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8E1A30BF-8569-4797-97CB-2829BD20000D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F35" i="45"/>
  <c r="E35" i="45"/>
  <c r="D35" i="45"/>
  <c r="C35" i="45"/>
  <c r="B35" i="45"/>
  <c r="F35" i="44"/>
  <c r="E35" i="44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D34" i="6" s="1" a="1"/>
  <c r="F35" i="29"/>
  <c r="E35" i="29"/>
  <c r="D35" i="29"/>
  <c r="C35" i="29"/>
  <c r="B35" i="29"/>
  <c r="E35" i="38"/>
  <c r="F35" i="38" s="1"/>
  <c r="D35" i="38"/>
  <c r="C35" i="38"/>
  <c r="B35" i="38"/>
  <c r="E35" i="28"/>
  <c r="F35" i="28" s="1"/>
  <c r="D35" i="28"/>
  <c r="D31" i="6" s="1" a="1"/>
  <c r="C35" i="28"/>
  <c r="B35" i="28"/>
  <c r="E35" i="34"/>
  <c r="F35" i="34" s="1"/>
  <c r="D35" i="34"/>
  <c r="C35" i="34"/>
  <c r="B35" i="34"/>
  <c r="F35" i="33"/>
  <c r="E35" i="33"/>
  <c r="D35" i="33"/>
  <c r="C35" i="33"/>
  <c r="B35" i="33"/>
  <c r="D29" i="6" s="1" a="1"/>
  <c r="E35" i="32"/>
  <c r="F35" i="32" s="1"/>
  <c r="D35" i="32"/>
  <c r="C35" i="32"/>
  <c r="B35" i="32"/>
  <c r="E35" i="26"/>
  <c r="F35" i="26" s="1"/>
  <c r="D35" i="26"/>
  <c r="C35" i="26"/>
  <c r="B35" i="26"/>
  <c r="E35" i="25"/>
  <c r="D26" i="6" s="1" a="1"/>
  <c r="D35" i="25"/>
  <c r="C35" i="25"/>
  <c r="B35" i="25"/>
  <c r="E35" i="24"/>
  <c r="F35" i="24" s="1"/>
  <c r="D35" i="24"/>
  <c r="C35" i="24"/>
  <c r="B35" i="24"/>
  <c r="E35" i="22"/>
  <c r="D35" i="22"/>
  <c r="F35" i="22" s="1"/>
  <c r="C35" i="22"/>
  <c r="D24" i="6" s="1" a="1"/>
  <c r="B35" i="22"/>
  <c r="E35" i="21"/>
  <c r="F35" i="21" s="1"/>
  <c r="D35" i="21"/>
  <c r="C35" i="21"/>
  <c r="B35" i="21"/>
  <c r="E35" i="20"/>
  <c r="F35" i="20" s="1"/>
  <c r="D35" i="20"/>
  <c r="C35" i="20"/>
  <c r="B35" i="20"/>
  <c r="D22" i="6" s="1" a="1"/>
  <c r="F35" i="19"/>
  <c r="E35" i="19"/>
  <c r="D35" i="19"/>
  <c r="C35" i="19"/>
  <c r="B35" i="19"/>
  <c r="F35" i="18"/>
  <c r="E35" i="18"/>
  <c r="D35" i="18"/>
  <c r="C35" i="18"/>
  <c r="B35" i="18"/>
  <c r="E35" i="17"/>
  <c r="F35" i="17" s="1"/>
  <c r="D35" i="17"/>
  <c r="D16" i="6" s="1" a="1"/>
  <c r="C35" i="17"/>
  <c r="B35" i="17"/>
  <c r="F35" i="16"/>
  <c r="E35" i="16"/>
  <c r="D35" i="16"/>
  <c r="C35" i="16"/>
  <c r="B35" i="16"/>
  <c r="F35" i="15"/>
  <c r="E35" i="15"/>
  <c r="D35" i="15"/>
  <c r="C35" i="15"/>
  <c r="B35" i="15"/>
  <c r="D14" i="6" s="1" a="1"/>
  <c r="E35" i="14"/>
  <c r="D35" i="14"/>
  <c r="F35" i="14" s="1"/>
  <c r="C35" i="14"/>
  <c r="B35" i="14"/>
  <c r="E35" i="13"/>
  <c r="F35" i="13" s="1"/>
  <c r="D35" i="13"/>
  <c r="C35" i="13"/>
  <c r="B35" i="13"/>
  <c r="E35" i="12"/>
  <c r="D9" i="6" s="1" a="1"/>
  <c r="D35" i="12"/>
  <c r="C35" i="12"/>
  <c r="B35" i="12"/>
  <c r="E35" i="11"/>
  <c r="F35" i="11" s="1"/>
  <c r="D35" i="11"/>
  <c r="C35" i="11"/>
  <c r="B35" i="11"/>
  <c r="E35" i="10"/>
  <c r="D35" i="10"/>
  <c r="F35" i="10" s="1"/>
  <c r="C35" i="10"/>
  <c r="D7" i="6" s="1" a="1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M48" i="40"/>
  <c r="L48" i="40"/>
  <c r="K48" i="40"/>
  <c r="N48" i="40" s="1"/>
  <c r="H48" i="40"/>
  <c r="J48" i="40" s="1"/>
  <c r="G48" i="40"/>
  <c r="D48" i="40"/>
  <c r="E48" i="40" s="1"/>
  <c r="C48" i="40"/>
  <c r="M48" i="39"/>
  <c r="L48" i="39"/>
  <c r="N48" i="39" s="1"/>
  <c r="K48" i="39"/>
  <c r="H48" i="39"/>
  <c r="J48" i="39" s="1"/>
  <c r="G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3" i="6" a="1"/>
  <c r="I33" i="6" s="1"/>
  <c r="D33" i="6"/>
  <c r="I32" i="6"/>
  <c r="D32" i="6" a="1"/>
  <c r="H32" i="6" s="1"/>
  <c r="D30" i="6" a="1"/>
  <c r="I30" i="6" s="1"/>
  <c r="D30" i="6"/>
  <c r="H28" i="6"/>
  <c r="D28" i="6" a="1"/>
  <c r="I28" i="6" s="1"/>
  <c r="D28" i="6"/>
  <c r="D27" i="6" a="1"/>
  <c r="I27" i="6" s="1"/>
  <c r="D27" i="6"/>
  <c r="H25" i="6"/>
  <c r="D25" i="6" a="1"/>
  <c r="I25" i="6" s="1"/>
  <c r="D25" i="6"/>
  <c r="I23" i="6"/>
  <c r="D23" i="6" a="1"/>
  <c r="H23" i="6" s="1"/>
  <c r="D21" i="6" a="1"/>
  <c r="I21" i="6" s="1"/>
  <c r="D21" i="6"/>
  <c r="I20" i="6"/>
  <c r="D20" i="6" a="1"/>
  <c r="H20" i="6" s="1"/>
  <c r="D15" i="6" a="1"/>
  <c r="I15" i="6" s="1"/>
  <c r="D15" i="6"/>
  <c r="D10" i="6" a="1"/>
  <c r="I10" i="6" s="1"/>
  <c r="D10" i="6"/>
  <c r="D8" i="6" a="1"/>
  <c r="I8" i="6" s="1"/>
  <c r="D8" i="6"/>
  <c r="I22" i="6" l="1"/>
  <c r="H22" i="6"/>
  <c r="D22" i="6"/>
  <c r="I14" i="6"/>
  <c r="H14" i="6"/>
  <c r="D14" i="6"/>
  <c r="I16" i="6"/>
  <c r="H16" i="6"/>
  <c r="D16" i="6"/>
  <c r="I34" i="6"/>
  <c r="H34" i="6"/>
  <c r="D34" i="6"/>
  <c r="I9" i="6"/>
  <c r="H9" i="6"/>
  <c r="D9" i="6"/>
  <c r="D11" i="6" s="1"/>
  <c r="G11" i="6"/>
  <c r="F11" i="6"/>
  <c r="E11" i="6"/>
  <c r="I31" i="6"/>
  <c r="H31" i="6"/>
  <c r="D31" i="6"/>
  <c r="I29" i="6"/>
  <c r="H29" i="6"/>
  <c r="D29" i="6"/>
  <c r="E12" i="6"/>
  <c r="G12" i="6"/>
  <c r="D7" i="6"/>
  <c r="D12" i="6" s="1"/>
  <c r="I7" i="6"/>
  <c r="H7" i="6"/>
  <c r="F12" i="6"/>
  <c r="I26" i="6"/>
  <c r="H26" i="6"/>
  <c r="D26" i="6"/>
  <c r="D24" i="6"/>
  <c r="I24" i="6"/>
  <c r="H24" i="6"/>
  <c r="H10" i="6"/>
  <c r="H15" i="6"/>
  <c r="H21" i="6"/>
  <c r="H30" i="6"/>
  <c r="H33" i="6"/>
  <c r="F48" i="39"/>
  <c r="F48" i="40"/>
  <c r="H27" i="6"/>
  <c r="F35" i="12"/>
  <c r="F35" i="25"/>
  <c r="D13" i="6" a="1"/>
  <c r="I48" i="39"/>
  <c r="I48" i="40"/>
  <c r="H8" i="6"/>
  <c r="D20" i="6"/>
  <c r="D23" i="6"/>
  <c r="D32" i="6"/>
  <c r="D35" i="6"/>
  <c r="H35" i="6"/>
  <c r="G17" i="6" l="1"/>
  <c r="F17" i="6"/>
  <c r="F18" i="6" s="1"/>
  <c r="E17" i="6"/>
  <c r="I13" i="6"/>
  <c r="H13" i="6"/>
  <c r="D13" i="6"/>
  <c r="D17" i="6" s="1"/>
  <c r="I11" i="6"/>
  <c r="H11" i="6"/>
  <c r="D18" i="6"/>
  <c r="G18" i="6"/>
  <c r="I12" i="6"/>
  <c r="H12" i="6"/>
  <c r="E18" i="6"/>
  <c r="I18" i="6" l="1"/>
  <c r="H18" i="6"/>
  <c r="I17" i="6"/>
  <c r="H17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<sst xmlns="http://schemas.openxmlformats.org/spreadsheetml/2006/main" count="1865" uniqueCount="242">
  <si>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</si>
  <si>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</si>
  <si>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</si>
  <si>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</si>
  <si>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</si>
  <si>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</si>
  <si>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</si>
  <si>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</si>
  <si>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</si>
  <si>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</si>
  <si>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</si>
  <si>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</si>
  <si>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</si>
  <si>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</si>
  <si>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</si>
  <si>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</si>
  <si>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</si>
  <si>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</si>
  <si>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</si>
  <si>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</si>
  <si>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</si>
  <si>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</si>
  <si>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</si>
  <si>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</si>
  <si>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</si>
  <si>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</si>
  <si>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</si>
  <si>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</si>
  <si>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</si>
  <si>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</si>
  <si>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</si>
  <si>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</si>
  <si>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</si>
  <si>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</si>
  <si>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</si>
  <si>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</si>
  <si>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</si>
  <si>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</si>
  <si>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</si>
  <si>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</si>
  <si>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</si>
  <si>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</si>
  <si>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</si>
  <si>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</si>
  <si>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</si>
  <si>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</si>
  <si>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</si>
  <si>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</si>
  <si>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</si>
  <si>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</si>
  <si>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</si>
  <si>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</si>
  <si>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</si>
  <si>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</si>
  <si>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</si>
  <si>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</si>
  <si>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</si>
  <si>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</si>
  <si>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</si>
  <si>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</si>
  <si>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</si>
  <si>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</si>
  <si>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</si>
  <si>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</si>
  <si>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</si>
  <si>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</si>
  <si>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</si>
  <si>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</si>
  <si>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</si>
  <si>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</si>
  <si>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</si>
  <si>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</si>
  <si>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</si>
  <si>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</si>
  <si>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</si>
  <si>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</si>
  <si>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</si>
  <si>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</si>
  <si>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</si>
  <si>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</si>
  <si>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</si>
  <si>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</si>
  <si>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</si>
  <si>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</si>
  <si>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</si>
  <si>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</si>
  <si>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</si>
  <si>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</si>
  <si>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</si>
  <si>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</si>
  <si>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</si>
  <si>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</si>
  <si>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</si>
  <si>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</si>
  <si>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</si>
  <si>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</si>
  <si>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</si>
  <si>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</si>
  <si>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</si>
  <si>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</si>
  <si>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</si>
  <si>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</si>
  <si>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</si>
  <si>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</si>
  <si>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</si>
  <si>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</si>
  <si>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</si>
  <si>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</si>
  <si>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</si>
  <si>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</si>
  <si>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</si>
  <si>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</si>
  <si>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</si>
  <si>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</si>
  <si>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</si>
  <si>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</si>
  <si>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</si>
  <si>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</si>
  <si>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</si>
  <si>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</si>
  <si>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</si>
  <si>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</si>
  <si>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</si>
  <si>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</si>
  <si>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</si>
  <si>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</si>
  <si>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</si>
  <si>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</si>
  <si>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</si>
  <si>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</si>
  <si>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</si>
  <si>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</si>
  <si>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</si>
  <si>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</si>
  <si>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</si>
  <si>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</si>
  <si>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</si>
  <si>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</si>
  <si>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</si>
  <si>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</si>
  <si>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</si>
  <si>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</si>
  <si>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</si>
  <si>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</si>
  <si>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</si>
  <si>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</si>
  <si>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</si>
  <si>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</si>
  <si>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</si>
  <si>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</si>
  <si>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</si>
  <si>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</si>
  <si>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</si>
  <si>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</si>
  <si>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Septiembre </t>
  </si>
  <si>
    <t xml:space="preserve"> Septiembre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</si>
  <si>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</si>
  <si>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</si>
  <si>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</si>
  <si>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</si>
  <si>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</si>
  <si>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</si>
  <si>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</si>
  <si>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Septiembre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</si>
  <si>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</si>
  <si>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</si>
  <si>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</si>
  <si>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</si>
  <si>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</si>
  <si>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</si>
  <si>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</si>
  <si>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</si>
  <si>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24/11/2025</t>
  </si>
  <si>
    <t>Pasaia</t>
  </si>
  <si>
    <t>Maquinaria, aparatos, herramientas y repuestos</t>
  </si>
  <si>
    <t>Baleares</t>
  </si>
  <si>
    <t xml:space="preserve">Septiembre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</si>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</sst>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452382DF-AB5D-436D-94E6-CC9D4C8266BD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10216864.325999999</c:v>
                </c:pt>
                <c:pt idx="1">
                  <c:v>2108987.9530000002</c:v>
                </c:pt>
                <c:pt idx="2">
                  <c:v>4487607.97</c:v>
                </c:pt>
                <c:pt idx="3">
                  <c:v>3509381.8280000002</c:v>
                </c:pt>
                <c:pt idx="4">
                  <c:v>75318724.923000008</c:v>
                </c:pt>
                <c:pt idx="5">
                  <c:v>4122270.6209999998</c:v>
                </c:pt>
                <c:pt idx="6">
                  <c:v>13725446.104</c:v>
                </c:pt>
                <c:pt idx="7">
                  <c:v>52311135.402999997</c:v>
                </c:pt>
                <c:pt idx="8">
                  <c:v>23813217</c:v>
                </c:pt>
                <c:pt idx="9">
                  <c:v>25039951.243000001</c:v>
                </c:pt>
                <c:pt idx="10">
                  <c:v>13924126.357000001</c:v>
                </c:pt>
                <c:pt idx="11">
                  <c:v>1636712</c:v>
                </c:pt>
                <c:pt idx="12">
                  <c:v>5151402.0839999998</c:v>
                </c:pt>
                <c:pt idx="13">
                  <c:v>12476133.48</c:v>
                </c:pt>
                <c:pt idx="14">
                  <c:v>22163608.140000001</c:v>
                </c:pt>
                <c:pt idx="15">
                  <c:v>27638757.458999999</c:v>
                </c:pt>
                <c:pt idx="16">
                  <c:v>4192525.57</c:v>
                </c:pt>
                <c:pt idx="17">
                  <c:v>1674506.176</c:v>
                </c:pt>
                <c:pt idx="18">
                  <c:v>398844</c:v>
                </c:pt>
                <c:pt idx="19">
                  <c:v>2198863.1409999998</c:v>
                </c:pt>
                <c:pt idx="20">
                  <c:v>2578433.2799999998</c:v>
                </c:pt>
                <c:pt idx="21">
                  <c:v>10625265.237</c:v>
                </c:pt>
                <c:pt idx="22">
                  <c:v>5334467.5379999997</c:v>
                </c:pt>
                <c:pt idx="23">
                  <c:v>3134826</c:v>
                </c:pt>
                <c:pt idx="24">
                  <c:v>21718846.377</c:v>
                </c:pt>
                <c:pt idx="25">
                  <c:v>60754671.555</c:v>
                </c:pt>
                <c:pt idx="26">
                  <c:v>4056730.8110000002</c:v>
                </c:pt>
                <c:pt idx="27">
                  <c:v>1166753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11077542.630999999</c:v>
                </c:pt>
                <c:pt idx="1">
                  <c:v>2386711.2140000002</c:v>
                </c:pt>
                <c:pt idx="2">
                  <c:v>4026892.284</c:v>
                </c:pt>
                <c:pt idx="3">
                  <c:v>3515102.34</c:v>
                </c:pt>
                <c:pt idx="4">
                  <c:v>79172590.924999997</c:v>
                </c:pt>
                <c:pt idx="5">
                  <c:v>3646759.7119999998</c:v>
                </c:pt>
                <c:pt idx="6">
                  <c:v>13193407.486</c:v>
                </c:pt>
                <c:pt idx="7">
                  <c:v>53178174.137999997</c:v>
                </c:pt>
                <c:pt idx="8">
                  <c:v>26488966</c:v>
                </c:pt>
                <c:pt idx="9">
                  <c:v>27239637.526999999</c:v>
                </c:pt>
                <c:pt idx="10">
                  <c:v>13432172.683</c:v>
                </c:pt>
                <c:pt idx="11">
                  <c:v>1286623.2050000001</c:v>
                </c:pt>
                <c:pt idx="12">
                  <c:v>5190787.7719999999</c:v>
                </c:pt>
                <c:pt idx="13">
                  <c:v>12003580.253</c:v>
                </c:pt>
                <c:pt idx="14">
                  <c:v>23384539.901999999</c:v>
                </c:pt>
                <c:pt idx="15">
                  <c:v>23560779.642000001</c:v>
                </c:pt>
                <c:pt idx="16">
                  <c:v>3401988.9109999998</c:v>
                </c:pt>
                <c:pt idx="17">
                  <c:v>1899756.1710000001</c:v>
                </c:pt>
                <c:pt idx="18">
                  <c:v>403534</c:v>
                </c:pt>
                <c:pt idx="19">
                  <c:v>1987021.4350000001</c:v>
                </c:pt>
                <c:pt idx="20">
                  <c:v>2515914.0639999998</c:v>
                </c:pt>
                <c:pt idx="21">
                  <c:v>10340803.921</c:v>
                </c:pt>
                <c:pt idx="22">
                  <c:v>5413312.0080000004</c:v>
                </c:pt>
                <c:pt idx="23">
                  <c:v>3205952</c:v>
                </c:pt>
                <c:pt idx="24">
                  <c:v>23804661.826000001</c:v>
                </c:pt>
                <c:pt idx="25">
                  <c:v>61632385.362000003</c:v>
                </c:pt>
                <c:pt idx="26">
                  <c:v>4055284.6329999999</c:v>
                </c:pt>
                <c:pt idx="27">
                  <c:v>1076020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653621"/>
        <c:axId val="32597791"/>
      </c:barChart>
      <c:catAx>
        <c:axId val="436536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97791"/>
        <c:crosses val="autoZero"/>
        <c:auto val="1"/>
        <c:lblAlgn val="ctr"/>
        <c:lblOffset val="100"/>
        <c:noMultiLvlLbl val="0"/>
      </c:catAx>
      <c:valAx>
        <c:axId val="325977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53621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2430935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204170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6758</c:v>
                </c:pt>
                <c:pt idx="22">
                  <c:v>0</c:v>
                </c:pt>
                <c:pt idx="23">
                  <c:v>0</c:v>
                </c:pt>
                <c:pt idx="24">
                  <c:v>95480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10000</c:v>
                </c:pt>
                <c:pt idx="4">
                  <c:v>2693699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42</c:v>
                </c:pt>
                <c:pt idx="13">
                  <c:v>0</c:v>
                </c:pt>
                <c:pt idx="14">
                  <c:v>36249</c:v>
                </c:pt>
                <c:pt idx="15">
                  <c:v>35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1304</c:v>
                </c:pt>
                <c:pt idx="22">
                  <c:v>0</c:v>
                </c:pt>
                <c:pt idx="23">
                  <c:v>0</c:v>
                </c:pt>
                <c:pt idx="24">
                  <c:v>58374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227786"/>
        <c:axId val="2790188"/>
      </c:barChart>
      <c:catAx>
        <c:axId val="662277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90188"/>
        <c:crosses val="autoZero"/>
        <c:auto val="1"/>
        <c:lblAlgn val="ctr"/>
        <c:lblOffset val="100"/>
        <c:noMultiLvlLbl val="0"/>
      </c:catAx>
      <c:valAx>
        <c:axId val="27901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277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249646</c:v>
                </c:pt>
                <c:pt idx="1">
                  <c:v>10873</c:v>
                </c:pt>
                <c:pt idx="2">
                  <c:v>197</c:v>
                </c:pt>
                <c:pt idx="3">
                  <c:v>16768</c:v>
                </c:pt>
                <c:pt idx="4">
                  <c:v>46024138</c:v>
                </c:pt>
                <c:pt idx="5">
                  <c:v>1016021</c:v>
                </c:pt>
                <c:pt idx="6">
                  <c:v>11420</c:v>
                </c:pt>
                <c:pt idx="7">
                  <c:v>18101648</c:v>
                </c:pt>
                <c:pt idx="8">
                  <c:v>50757</c:v>
                </c:pt>
                <c:pt idx="9">
                  <c:v>14631</c:v>
                </c:pt>
                <c:pt idx="10">
                  <c:v>93358</c:v>
                </c:pt>
                <c:pt idx="11">
                  <c:v>0</c:v>
                </c:pt>
                <c:pt idx="12">
                  <c:v>262714</c:v>
                </c:pt>
                <c:pt idx="13">
                  <c:v>409933</c:v>
                </c:pt>
                <c:pt idx="14">
                  <c:v>1941814</c:v>
                </c:pt>
                <c:pt idx="15">
                  <c:v>13794300</c:v>
                </c:pt>
                <c:pt idx="16">
                  <c:v>2620399</c:v>
                </c:pt>
                <c:pt idx="17">
                  <c:v>709</c:v>
                </c:pt>
                <c:pt idx="18">
                  <c:v>0</c:v>
                </c:pt>
                <c:pt idx="19">
                  <c:v>25559</c:v>
                </c:pt>
                <c:pt idx="20">
                  <c:v>19130</c:v>
                </c:pt>
                <c:pt idx="21">
                  <c:v>850452</c:v>
                </c:pt>
                <c:pt idx="22">
                  <c:v>273223</c:v>
                </c:pt>
                <c:pt idx="23">
                  <c:v>1</c:v>
                </c:pt>
                <c:pt idx="24">
                  <c:v>1664551</c:v>
                </c:pt>
                <c:pt idx="25">
                  <c:v>23946670</c:v>
                </c:pt>
                <c:pt idx="26">
                  <c:v>330257</c:v>
                </c:pt>
                <c:pt idx="27">
                  <c:v>35018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370525</c:v>
                </c:pt>
                <c:pt idx="1">
                  <c:v>13334</c:v>
                </c:pt>
                <c:pt idx="2">
                  <c:v>2604</c:v>
                </c:pt>
                <c:pt idx="3">
                  <c:v>194</c:v>
                </c:pt>
                <c:pt idx="4">
                  <c:v>48888376</c:v>
                </c:pt>
                <c:pt idx="5">
                  <c:v>650827</c:v>
                </c:pt>
                <c:pt idx="6">
                  <c:v>9158</c:v>
                </c:pt>
                <c:pt idx="7">
                  <c:v>20018502</c:v>
                </c:pt>
                <c:pt idx="8">
                  <c:v>106333</c:v>
                </c:pt>
                <c:pt idx="9">
                  <c:v>89015</c:v>
                </c:pt>
                <c:pt idx="10">
                  <c:v>50399</c:v>
                </c:pt>
                <c:pt idx="11">
                  <c:v>986</c:v>
                </c:pt>
                <c:pt idx="12">
                  <c:v>349947</c:v>
                </c:pt>
                <c:pt idx="13">
                  <c:v>1233681</c:v>
                </c:pt>
                <c:pt idx="14">
                  <c:v>1991836</c:v>
                </c:pt>
                <c:pt idx="15">
                  <c:v>10738869</c:v>
                </c:pt>
                <c:pt idx="16">
                  <c:v>1721533</c:v>
                </c:pt>
                <c:pt idx="17">
                  <c:v>6592</c:v>
                </c:pt>
                <c:pt idx="18">
                  <c:v>0</c:v>
                </c:pt>
                <c:pt idx="19">
                  <c:v>27285</c:v>
                </c:pt>
                <c:pt idx="20">
                  <c:v>28742</c:v>
                </c:pt>
                <c:pt idx="21">
                  <c:v>657898</c:v>
                </c:pt>
                <c:pt idx="22">
                  <c:v>271990</c:v>
                </c:pt>
                <c:pt idx="23">
                  <c:v>0</c:v>
                </c:pt>
                <c:pt idx="24">
                  <c:v>1077267</c:v>
                </c:pt>
                <c:pt idx="25">
                  <c:v>26041448</c:v>
                </c:pt>
                <c:pt idx="26">
                  <c:v>391754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57151"/>
        <c:axId val="37854324"/>
      </c:barChart>
      <c:catAx>
        <c:axId val="23571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854324"/>
        <c:crosses val="autoZero"/>
        <c:auto val="1"/>
        <c:lblAlgn val="ctr"/>
        <c:lblOffset val="100"/>
        <c:noMultiLvlLbl val="0"/>
      </c:catAx>
      <c:valAx>
        <c:axId val="378543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71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10873</c:v>
                </c:pt>
                <c:pt idx="2">
                  <c:v>197</c:v>
                </c:pt>
                <c:pt idx="3">
                  <c:v>0</c:v>
                </c:pt>
                <c:pt idx="4">
                  <c:v>35199225</c:v>
                </c:pt>
                <c:pt idx="5">
                  <c:v>178947</c:v>
                </c:pt>
                <c:pt idx="6">
                  <c:v>46</c:v>
                </c:pt>
                <c:pt idx="7">
                  <c:v>11843937</c:v>
                </c:pt>
                <c:pt idx="8">
                  <c:v>24635</c:v>
                </c:pt>
                <c:pt idx="9">
                  <c:v>3494</c:v>
                </c:pt>
                <c:pt idx="10">
                  <c:v>93358</c:v>
                </c:pt>
                <c:pt idx="11">
                  <c:v>0</c:v>
                </c:pt>
                <c:pt idx="12">
                  <c:v>107965</c:v>
                </c:pt>
                <c:pt idx="13">
                  <c:v>615</c:v>
                </c:pt>
                <c:pt idx="14">
                  <c:v>258541</c:v>
                </c:pt>
                <c:pt idx="15">
                  <c:v>9228812</c:v>
                </c:pt>
                <c:pt idx="16">
                  <c:v>2607472</c:v>
                </c:pt>
                <c:pt idx="17">
                  <c:v>623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803584</c:v>
                </c:pt>
                <c:pt idx="22">
                  <c:v>248266</c:v>
                </c:pt>
                <c:pt idx="23">
                  <c:v>0</c:v>
                </c:pt>
                <c:pt idx="24">
                  <c:v>6206</c:v>
                </c:pt>
                <c:pt idx="25">
                  <c:v>23559720</c:v>
                </c:pt>
                <c:pt idx="26">
                  <c:v>237423</c:v>
                </c:pt>
                <c:pt idx="27">
                  <c:v>10018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13334</c:v>
                </c:pt>
                <c:pt idx="2">
                  <c:v>7</c:v>
                </c:pt>
                <c:pt idx="3">
                  <c:v>0</c:v>
                </c:pt>
                <c:pt idx="4">
                  <c:v>38390095</c:v>
                </c:pt>
                <c:pt idx="5">
                  <c:v>174572</c:v>
                </c:pt>
                <c:pt idx="6">
                  <c:v>6</c:v>
                </c:pt>
                <c:pt idx="7">
                  <c:v>14856672</c:v>
                </c:pt>
                <c:pt idx="8">
                  <c:v>77521</c:v>
                </c:pt>
                <c:pt idx="9">
                  <c:v>0</c:v>
                </c:pt>
                <c:pt idx="10">
                  <c:v>46399</c:v>
                </c:pt>
                <c:pt idx="11">
                  <c:v>0</c:v>
                </c:pt>
                <c:pt idx="12">
                  <c:v>2057</c:v>
                </c:pt>
                <c:pt idx="13">
                  <c:v>827</c:v>
                </c:pt>
                <c:pt idx="14">
                  <c:v>139799</c:v>
                </c:pt>
                <c:pt idx="15">
                  <c:v>7793162</c:v>
                </c:pt>
                <c:pt idx="16">
                  <c:v>1671243</c:v>
                </c:pt>
                <c:pt idx="17">
                  <c:v>792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638908</c:v>
                </c:pt>
                <c:pt idx="22">
                  <c:v>248302</c:v>
                </c:pt>
                <c:pt idx="23">
                  <c:v>0</c:v>
                </c:pt>
                <c:pt idx="24">
                  <c:v>1000</c:v>
                </c:pt>
                <c:pt idx="25">
                  <c:v>25659844</c:v>
                </c:pt>
                <c:pt idx="26">
                  <c:v>281895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357987"/>
        <c:axId val="12044426"/>
      </c:barChart>
      <c:catAx>
        <c:axId val="93579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44426"/>
        <c:crosses val="autoZero"/>
        <c:auto val="1"/>
        <c:lblAlgn val="ctr"/>
        <c:lblOffset val="100"/>
        <c:noMultiLvlLbl val="0"/>
      </c:catAx>
      <c:valAx>
        <c:axId val="120444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579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61507</c:v>
                </c:pt>
                <c:pt idx="2">
                  <c:v>752809</c:v>
                </c:pt>
                <c:pt idx="3">
                  <c:v>0</c:v>
                </c:pt>
                <c:pt idx="4">
                  <c:v>9318500</c:v>
                </c:pt>
                <c:pt idx="5">
                  <c:v>687637</c:v>
                </c:pt>
                <c:pt idx="6">
                  <c:v>11959380</c:v>
                </c:pt>
                <c:pt idx="7">
                  <c:v>8991533</c:v>
                </c:pt>
                <c:pt idx="8">
                  <c:v>953081</c:v>
                </c:pt>
                <c:pt idx="9">
                  <c:v>366</c:v>
                </c:pt>
                <c:pt idx="10">
                  <c:v>231</c:v>
                </c:pt>
                <c:pt idx="11">
                  <c:v>439792</c:v>
                </c:pt>
                <c:pt idx="12">
                  <c:v>12759</c:v>
                </c:pt>
                <c:pt idx="13">
                  <c:v>0</c:v>
                </c:pt>
                <c:pt idx="14">
                  <c:v>462795</c:v>
                </c:pt>
                <c:pt idx="15">
                  <c:v>4317693</c:v>
                </c:pt>
                <c:pt idx="16">
                  <c:v>330188</c:v>
                </c:pt>
                <c:pt idx="17">
                  <c:v>0</c:v>
                </c:pt>
                <c:pt idx="18">
                  <c:v>340121</c:v>
                </c:pt>
                <c:pt idx="19">
                  <c:v>406490</c:v>
                </c:pt>
                <c:pt idx="20">
                  <c:v>393405</c:v>
                </c:pt>
                <c:pt idx="21">
                  <c:v>3501769</c:v>
                </c:pt>
                <c:pt idx="22">
                  <c:v>1593540</c:v>
                </c:pt>
                <c:pt idx="23">
                  <c:v>123869</c:v>
                </c:pt>
                <c:pt idx="24">
                  <c:v>256401</c:v>
                </c:pt>
                <c:pt idx="25">
                  <c:v>10499391</c:v>
                </c:pt>
                <c:pt idx="26">
                  <c:v>1021875</c:v>
                </c:pt>
                <c:pt idx="27">
                  <c:v>98833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25767</c:v>
                </c:pt>
                <c:pt idx="2">
                  <c:v>625165</c:v>
                </c:pt>
                <c:pt idx="3">
                  <c:v>0</c:v>
                </c:pt>
                <c:pt idx="4">
                  <c:v>8695415</c:v>
                </c:pt>
                <c:pt idx="5">
                  <c:v>655461</c:v>
                </c:pt>
                <c:pt idx="6">
                  <c:v>11417738</c:v>
                </c:pt>
                <c:pt idx="7">
                  <c:v>8940322</c:v>
                </c:pt>
                <c:pt idx="8">
                  <c:v>906145</c:v>
                </c:pt>
                <c:pt idx="9">
                  <c:v>2878</c:v>
                </c:pt>
                <c:pt idx="10">
                  <c:v>17634</c:v>
                </c:pt>
                <c:pt idx="11">
                  <c:v>430223</c:v>
                </c:pt>
                <c:pt idx="12">
                  <c:v>17563</c:v>
                </c:pt>
                <c:pt idx="13">
                  <c:v>27</c:v>
                </c:pt>
                <c:pt idx="14">
                  <c:v>438666</c:v>
                </c:pt>
                <c:pt idx="15">
                  <c:v>3767910</c:v>
                </c:pt>
                <c:pt idx="16">
                  <c:v>369707</c:v>
                </c:pt>
                <c:pt idx="17">
                  <c:v>0</c:v>
                </c:pt>
                <c:pt idx="18">
                  <c:v>334818</c:v>
                </c:pt>
                <c:pt idx="19">
                  <c:v>354827</c:v>
                </c:pt>
                <c:pt idx="20">
                  <c:v>431128</c:v>
                </c:pt>
                <c:pt idx="21">
                  <c:v>3422814</c:v>
                </c:pt>
                <c:pt idx="22">
                  <c:v>1734848</c:v>
                </c:pt>
                <c:pt idx="23">
                  <c:v>125131</c:v>
                </c:pt>
                <c:pt idx="24">
                  <c:v>245520</c:v>
                </c:pt>
                <c:pt idx="25">
                  <c:v>10569590</c:v>
                </c:pt>
                <c:pt idx="26">
                  <c:v>1214880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621057"/>
        <c:axId val="40724461"/>
      </c:barChart>
      <c:catAx>
        <c:axId val="226210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24461"/>
        <c:crosses val="autoZero"/>
        <c:auto val="1"/>
        <c:lblAlgn val="ctr"/>
        <c:lblOffset val="100"/>
        <c:noMultiLvlLbl val="0"/>
      </c:catAx>
      <c:valAx>
        <c:axId val="407244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210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1579</c:v>
                </c:pt>
                <c:pt idx="2">
                  <c:v>40271</c:v>
                </c:pt>
                <c:pt idx="3">
                  <c:v>0</c:v>
                </c:pt>
                <c:pt idx="4">
                  <c:v>393018</c:v>
                </c:pt>
                <c:pt idx="5">
                  <c:v>25420</c:v>
                </c:pt>
                <c:pt idx="6">
                  <c:v>551688</c:v>
                </c:pt>
                <c:pt idx="7">
                  <c:v>328115</c:v>
                </c:pt>
                <c:pt idx="8">
                  <c:v>35263</c:v>
                </c:pt>
                <c:pt idx="9">
                  <c:v>0</c:v>
                </c:pt>
                <c:pt idx="10">
                  <c:v>0</c:v>
                </c:pt>
                <c:pt idx="11">
                  <c:v>24243</c:v>
                </c:pt>
                <c:pt idx="12">
                  <c:v>26</c:v>
                </c:pt>
                <c:pt idx="13">
                  <c:v>0</c:v>
                </c:pt>
                <c:pt idx="14">
                  <c:v>25343</c:v>
                </c:pt>
                <c:pt idx="15">
                  <c:v>264005</c:v>
                </c:pt>
                <c:pt idx="16">
                  <c:v>16161</c:v>
                </c:pt>
                <c:pt idx="17">
                  <c:v>0</c:v>
                </c:pt>
                <c:pt idx="18">
                  <c:v>21440</c:v>
                </c:pt>
                <c:pt idx="19">
                  <c:v>17468</c:v>
                </c:pt>
                <c:pt idx="20">
                  <c:v>2366</c:v>
                </c:pt>
                <c:pt idx="21">
                  <c:v>225178</c:v>
                </c:pt>
                <c:pt idx="22">
                  <c:v>36088</c:v>
                </c:pt>
                <c:pt idx="23">
                  <c:v>6595</c:v>
                </c:pt>
                <c:pt idx="24">
                  <c:v>0</c:v>
                </c:pt>
                <c:pt idx="25">
                  <c:v>399717</c:v>
                </c:pt>
                <c:pt idx="26">
                  <c:v>13119</c:v>
                </c:pt>
                <c:pt idx="27">
                  <c:v>2820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354</c:v>
                </c:pt>
                <c:pt idx="2">
                  <c:v>33880</c:v>
                </c:pt>
                <c:pt idx="3">
                  <c:v>0</c:v>
                </c:pt>
                <c:pt idx="4">
                  <c:v>370285</c:v>
                </c:pt>
                <c:pt idx="5">
                  <c:v>21778</c:v>
                </c:pt>
                <c:pt idx="6">
                  <c:v>531245</c:v>
                </c:pt>
                <c:pt idx="7">
                  <c:v>328062</c:v>
                </c:pt>
                <c:pt idx="8">
                  <c:v>33857</c:v>
                </c:pt>
                <c:pt idx="9">
                  <c:v>0</c:v>
                </c:pt>
                <c:pt idx="10">
                  <c:v>0</c:v>
                </c:pt>
                <c:pt idx="11">
                  <c:v>24980</c:v>
                </c:pt>
                <c:pt idx="12">
                  <c:v>35</c:v>
                </c:pt>
                <c:pt idx="13">
                  <c:v>0</c:v>
                </c:pt>
                <c:pt idx="14">
                  <c:v>23053</c:v>
                </c:pt>
                <c:pt idx="15">
                  <c:v>249163</c:v>
                </c:pt>
                <c:pt idx="16">
                  <c:v>18620</c:v>
                </c:pt>
                <c:pt idx="17">
                  <c:v>0</c:v>
                </c:pt>
                <c:pt idx="18">
                  <c:v>22074</c:v>
                </c:pt>
                <c:pt idx="19">
                  <c:v>14668</c:v>
                </c:pt>
                <c:pt idx="20">
                  <c:v>2410</c:v>
                </c:pt>
                <c:pt idx="21">
                  <c:v>228660</c:v>
                </c:pt>
                <c:pt idx="22">
                  <c:v>41595</c:v>
                </c:pt>
                <c:pt idx="23">
                  <c:v>6761</c:v>
                </c:pt>
                <c:pt idx="24">
                  <c:v>0</c:v>
                </c:pt>
                <c:pt idx="25">
                  <c:v>385740</c:v>
                </c:pt>
                <c:pt idx="26">
                  <c:v>18520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646996"/>
        <c:axId val="6243208"/>
      </c:barChart>
      <c:catAx>
        <c:axId val="506469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3208"/>
        <c:crosses val="autoZero"/>
        <c:auto val="1"/>
        <c:lblAlgn val="ctr"/>
        <c:lblOffset val="100"/>
        <c:noMultiLvlLbl val="0"/>
      </c:catAx>
      <c:valAx>
        <c:axId val="62432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469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7</c:v>
                </c:pt>
                <c:pt idx="1">
                  <c:v>142533.75</c:v>
                </c:pt>
                <c:pt idx="2">
                  <c:v>15589</c:v>
                </c:pt>
                <c:pt idx="3">
                  <c:v>0</c:v>
                </c:pt>
                <c:pt idx="4">
                  <c:v>3542573</c:v>
                </c:pt>
                <c:pt idx="5">
                  <c:v>158505</c:v>
                </c:pt>
                <c:pt idx="6">
                  <c:v>65428</c:v>
                </c:pt>
                <c:pt idx="7">
                  <c:v>2825645.25</c:v>
                </c:pt>
                <c:pt idx="8">
                  <c:v>317833.25</c:v>
                </c:pt>
                <c:pt idx="9">
                  <c:v>30308</c:v>
                </c:pt>
                <c:pt idx="10">
                  <c:v>78208.25</c:v>
                </c:pt>
                <c:pt idx="11">
                  <c:v>4163</c:v>
                </c:pt>
                <c:pt idx="12">
                  <c:v>20957.75</c:v>
                </c:pt>
                <c:pt idx="13">
                  <c:v>51801</c:v>
                </c:pt>
                <c:pt idx="14">
                  <c:v>117248.75</c:v>
                </c:pt>
                <c:pt idx="15">
                  <c:v>1153134</c:v>
                </c:pt>
                <c:pt idx="16">
                  <c:v>264477</c:v>
                </c:pt>
                <c:pt idx="17">
                  <c:v>30603.75</c:v>
                </c:pt>
                <c:pt idx="18">
                  <c:v>3352.75</c:v>
                </c:pt>
                <c:pt idx="19">
                  <c:v>168</c:v>
                </c:pt>
                <c:pt idx="20">
                  <c:v>2</c:v>
                </c:pt>
                <c:pt idx="21">
                  <c:v>402968</c:v>
                </c:pt>
                <c:pt idx="22">
                  <c:v>118899</c:v>
                </c:pt>
                <c:pt idx="23">
                  <c:v>112755</c:v>
                </c:pt>
                <c:pt idx="24">
                  <c:v>11987</c:v>
                </c:pt>
                <c:pt idx="25">
                  <c:v>4288689</c:v>
                </c:pt>
                <c:pt idx="26">
                  <c:v>229578</c:v>
                </c:pt>
                <c:pt idx="27">
                  <c:v>27511.75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131089.25</c:v>
                </c:pt>
                <c:pt idx="2">
                  <c:v>12294.5</c:v>
                </c:pt>
                <c:pt idx="3">
                  <c:v>0</c:v>
                </c:pt>
                <c:pt idx="4">
                  <c:v>3590362</c:v>
                </c:pt>
                <c:pt idx="5">
                  <c:v>163569</c:v>
                </c:pt>
                <c:pt idx="6">
                  <c:v>66050</c:v>
                </c:pt>
                <c:pt idx="7">
                  <c:v>2976574.5</c:v>
                </c:pt>
                <c:pt idx="8">
                  <c:v>345338</c:v>
                </c:pt>
                <c:pt idx="9">
                  <c:v>38681.5</c:v>
                </c:pt>
                <c:pt idx="10">
                  <c:v>63058.25</c:v>
                </c:pt>
                <c:pt idx="11">
                  <c:v>3999</c:v>
                </c:pt>
                <c:pt idx="12">
                  <c:v>10424.5</c:v>
                </c:pt>
                <c:pt idx="13">
                  <c:v>57538</c:v>
                </c:pt>
                <c:pt idx="14">
                  <c:v>79611.75</c:v>
                </c:pt>
                <c:pt idx="15">
                  <c:v>997080</c:v>
                </c:pt>
                <c:pt idx="16">
                  <c:v>155152.25</c:v>
                </c:pt>
                <c:pt idx="17">
                  <c:v>35015</c:v>
                </c:pt>
                <c:pt idx="18">
                  <c:v>4252.75</c:v>
                </c:pt>
                <c:pt idx="19">
                  <c:v>361</c:v>
                </c:pt>
                <c:pt idx="20">
                  <c:v>0</c:v>
                </c:pt>
                <c:pt idx="21">
                  <c:v>380764</c:v>
                </c:pt>
                <c:pt idx="22">
                  <c:v>113787.75</c:v>
                </c:pt>
                <c:pt idx="23">
                  <c:v>112160.25</c:v>
                </c:pt>
                <c:pt idx="24">
                  <c:v>10655</c:v>
                </c:pt>
                <c:pt idx="25">
                  <c:v>4135943</c:v>
                </c:pt>
                <c:pt idx="26">
                  <c:v>219781</c:v>
                </c:pt>
                <c:pt idx="27">
                  <c:v>24977.25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471204"/>
        <c:axId val="25172426"/>
      </c:barChart>
      <c:catAx>
        <c:axId val="444712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72426"/>
        <c:crosses val="autoZero"/>
        <c:auto val="1"/>
        <c:lblAlgn val="ctr"/>
        <c:lblOffset val="100"/>
        <c:noMultiLvlLbl val="0"/>
      </c:catAx>
      <c:valAx>
        <c:axId val="251724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712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1133</c:v>
                </c:pt>
                <c:pt idx="2">
                  <c:v>90</c:v>
                </c:pt>
                <c:pt idx="3">
                  <c:v>0</c:v>
                </c:pt>
                <c:pt idx="4">
                  <c:v>3054780</c:v>
                </c:pt>
                <c:pt idx="5">
                  <c:v>15119</c:v>
                </c:pt>
                <c:pt idx="6">
                  <c:v>10</c:v>
                </c:pt>
                <c:pt idx="7">
                  <c:v>1163375.5</c:v>
                </c:pt>
                <c:pt idx="8">
                  <c:v>2232.5</c:v>
                </c:pt>
                <c:pt idx="9">
                  <c:v>714</c:v>
                </c:pt>
                <c:pt idx="10">
                  <c:v>7691.75</c:v>
                </c:pt>
                <c:pt idx="11">
                  <c:v>0</c:v>
                </c:pt>
                <c:pt idx="12">
                  <c:v>8389.25</c:v>
                </c:pt>
                <c:pt idx="13">
                  <c:v>186</c:v>
                </c:pt>
                <c:pt idx="14">
                  <c:v>24539.75</c:v>
                </c:pt>
                <c:pt idx="15">
                  <c:v>706013</c:v>
                </c:pt>
                <c:pt idx="16">
                  <c:v>231441.25</c:v>
                </c:pt>
                <c:pt idx="17">
                  <c:v>273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59450</c:v>
                </c:pt>
                <c:pt idx="22">
                  <c:v>20105</c:v>
                </c:pt>
                <c:pt idx="23">
                  <c:v>0</c:v>
                </c:pt>
                <c:pt idx="24">
                  <c:v>1185</c:v>
                </c:pt>
                <c:pt idx="25">
                  <c:v>1973638</c:v>
                </c:pt>
                <c:pt idx="26">
                  <c:v>17963</c:v>
                </c:pt>
                <c:pt idx="27">
                  <c:v>849.5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1426</c:v>
                </c:pt>
                <c:pt idx="2">
                  <c:v>3</c:v>
                </c:pt>
                <c:pt idx="3">
                  <c:v>0</c:v>
                </c:pt>
                <c:pt idx="4">
                  <c:v>3099318</c:v>
                </c:pt>
                <c:pt idx="5">
                  <c:v>17160.75</c:v>
                </c:pt>
                <c:pt idx="6">
                  <c:v>6</c:v>
                </c:pt>
                <c:pt idx="7">
                  <c:v>1377255.5</c:v>
                </c:pt>
                <c:pt idx="8">
                  <c:v>5647.75</c:v>
                </c:pt>
                <c:pt idx="9">
                  <c:v>0</c:v>
                </c:pt>
                <c:pt idx="10">
                  <c:v>3024</c:v>
                </c:pt>
                <c:pt idx="11">
                  <c:v>0</c:v>
                </c:pt>
                <c:pt idx="12">
                  <c:v>393.25</c:v>
                </c:pt>
                <c:pt idx="13">
                  <c:v>208</c:v>
                </c:pt>
                <c:pt idx="14">
                  <c:v>9736.25</c:v>
                </c:pt>
                <c:pt idx="15">
                  <c:v>561664</c:v>
                </c:pt>
                <c:pt idx="16">
                  <c:v>133899</c:v>
                </c:pt>
                <c:pt idx="17">
                  <c:v>312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53332</c:v>
                </c:pt>
                <c:pt idx="22">
                  <c:v>20335.5</c:v>
                </c:pt>
                <c:pt idx="23">
                  <c:v>0</c:v>
                </c:pt>
                <c:pt idx="24">
                  <c:v>444</c:v>
                </c:pt>
                <c:pt idx="25">
                  <c:v>2083567</c:v>
                </c:pt>
                <c:pt idx="26">
                  <c:v>26877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513897"/>
        <c:axId val="23676282"/>
      </c:barChart>
      <c:catAx>
        <c:axId val="665138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76282"/>
        <c:crosses val="autoZero"/>
        <c:auto val="1"/>
        <c:lblAlgn val="ctr"/>
        <c:lblOffset val="100"/>
        <c:noMultiLvlLbl val="0"/>
      </c:catAx>
      <c:valAx>
        <c:axId val="236762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138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117452.5</c:v>
                </c:pt>
                <c:pt idx="2">
                  <c:v>3735</c:v>
                </c:pt>
                <c:pt idx="3">
                  <c:v>0</c:v>
                </c:pt>
                <c:pt idx="4">
                  <c:v>0</c:v>
                </c:pt>
                <c:pt idx="5">
                  <c:v>121672.25</c:v>
                </c:pt>
                <c:pt idx="6">
                  <c:v>65378</c:v>
                </c:pt>
                <c:pt idx="7">
                  <c:v>166957.75</c:v>
                </c:pt>
                <c:pt idx="8">
                  <c:v>13169.75</c:v>
                </c:pt>
                <c:pt idx="9">
                  <c:v>3828</c:v>
                </c:pt>
                <c:pt idx="10">
                  <c:v>6883.25</c:v>
                </c:pt>
                <c:pt idx="11">
                  <c:v>4050</c:v>
                </c:pt>
                <c:pt idx="12">
                  <c:v>3721.25</c:v>
                </c:pt>
                <c:pt idx="13">
                  <c:v>7853</c:v>
                </c:pt>
                <c:pt idx="14">
                  <c:v>65681.75</c:v>
                </c:pt>
                <c:pt idx="15">
                  <c:v>383854</c:v>
                </c:pt>
                <c:pt idx="16">
                  <c:v>6252.5</c:v>
                </c:pt>
                <c:pt idx="17">
                  <c:v>5711.25</c:v>
                </c:pt>
                <c:pt idx="18">
                  <c:v>3352.75</c:v>
                </c:pt>
                <c:pt idx="19">
                  <c:v>0</c:v>
                </c:pt>
                <c:pt idx="20">
                  <c:v>0</c:v>
                </c:pt>
                <c:pt idx="21">
                  <c:v>293633</c:v>
                </c:pt>
                <c:pt idx="22">
                  <c:v>18511.5</c:v>
                </c:pt>
                <c:pt idx="23">
                  <c:v>110938.75</c:v>
                </c:pt>
                <c:pt idx="24">
                  <c:v>0</c:v>
                </c:pt>
                <c:pt idx="25">
                  <c:v>156753</c:v>
                </c:pt>
                <c:pt idx="26">
                  <c:v>10423</c:v>
                </c:pt>
                <c:pt idx="27">
                  <c:v>21907.75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108873.75</c:v>
                </c:pt>
                <c:pt idx="2">
                  <c:v>3005</c:v>
                </c:pt>
                <c:pt idx="3">
                  <c:v>0</c:v>
                </c:pt>
                <c:pt idx="4">
                  <c:v>0</c:v>
                </c:pt>
                <c:pt idx="5">
                  <c:v>121685</c:v>
                </c:pt>
                <c:pt idx="6">
                  <c:v>66008</c:v>
                </c:pt>
                <c:pt idx="7">
                  <c:v>164356</c:v>
                </c:pt>
                <c:pt idx="8">
                  <c:v>16865.25</c:v>
                </c:pt>
                <c:pt idx="9">
                  <c:v>9828.25</c:v>
                </c:pt>
                <c:pt idx="10">
                  <c:v>4763.75</c:v>
                </c:pt>
                <c:pt idx="11">
                  <c:v>3861</c:v>
                </c:pt>
                <c:pt idx="12">
                  <c:v>1646.5</c:v>
                </c:pt>
                <c:pt idx="13">
                  <c:v>5608</c:v>
                </c:pt>
                <c:pt idx="14">
                  <c:v>60308.5</c:v>
                </c:pt>
                <c:pt idx="15">
                  <c:v>377222</c:v>
                </c:pt>
                <c:pt idx="16">
                  <c:v>6669</c:v>
                </c:pt>
                <c:pt idx="17">
                  <c:v>3983.5</c:v>
                </c:pt>
                <c:pt idx="18">
                  <c:v>4209.75</c:v>
                </c:pt>
                <c:pt idx="19">
                  <c:v>2</c:v>
                </c:pt>
                <c:pt idx="20">
                  <c:v>0</c:v>
                </c:pt>
                <c:pt idx="21">
                  <c:v>289410</c:v>
                </c:pt>
                <c:pt idx="22">
                  <c:v>18790.25</c:v>
                </c:pt>
                <c:pt idx="23">
                  <c:v>110988.5</c:v>
                </c:pt>
                <c:pt idx="24">
                  <c:v>0</c:v>
                </c:pt>
                <c:pt idx="25">
                  <c:v>153018</c:v>
                </c:pt>
                <c:pt idx="26">
                  <c:v>9978</c:v>
                </c:pt>
                <c:pt idx="27">
                  <c:v>19951.75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212164"/>
        <c:axId val="47500474"/>
      </c:barChart>
      <c:catAx>
        <c:axId val="512121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00474"/>
        <c:crosses val="autoZero"/>
        <c:auto val="1"/>
        <c:lblAlgn val="ctr"/>
        <c:lblOffset val="100"/>
        <c:noMultiLvlLbl val="0"/>
      </c:catAx>
      <c:valAx>
        <c:axId val="475004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121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7</c:v>
                </c:pt>
                <c:pt idx="1">
                  <c:v>23948.25</c:v>
                </c:pt>
                <c:pt idx="2">
                  <c:v>11764</c:v>
                </c:pt>
                <c:pt idx="3">
                  <c:v>0</c:v>
                </c:pt>
                <c:pt idx="4">
                  <c:v>487793</c:v>
                </c:pt>
                <c:pt idx="5">
                  <c:v>21713.75</c:v>
                </c:pt>
                <c:pt idx="6">
                  <c:v>40</c:v>
                </c:pt>
                <c:pt idx="7">
                  <c:v>1495312</c:v>
                </c:pt>
                <c:pt idx="8">
                  <c:v>302431</c:v>
                </c:pt>
                <c:pt idx="9">
                  <c:v>25766</c:v>
                </c:pt>
                <c:pt idx="10">
                  <c:v>63633.25</c:v>
                </c:pt>
                <c:pt idx="11">
                  <c:v>113</c:v>
                </c:pt>
                <c:pt idx="12">
                  <c:v>8847.25</c:v>
                </c:pt>
                <c:pt idx="13">
                  <c:v>43762</c:v>
                </c:pt>
                <c:pt idx="14">
                  <c:v>27027.25</c:v>
                </c:pt>
                <c:pt idx="15">
                  <c:v>63267</c:v>
                </c:pt>
                <c:pt idx="16">
                  <c:v>26783.25</c:v>
                </c:pt>
                <c:pt idx="17">
                  <c:v>24619.5</c:v>
                </c:pt>
                <c:pt idx="18">
                  <c:v>0</c:v>
                </c:pt>
                <c:pt idx="19">
                  <c:v>168</c:v>
                </c:pt>
                <c:pt idx="20">
                  <c:v>2</c:v>
                </c:pt>
                <c:pt idx="21">
                  <c:v>49885</c:v>
                </c:pt>
                <c:pt idx="22">
                  <c:v>80282.5</c:v>
                </c:pt>
                <c:pt idx="23">
                  <c:v>1816.25</c:v>
                </c:pt>
                <c:pt idx="24">
                  <c:v>10802</c:v>
                </c:pt>
                <c:pt idx="25">
                  <c:v>2158298</c:v>
                </c:pt>
                <c:pt idx="26">
                  <c:v>201192</c:v>
                </c:pt>
                <c:pt idx="27">
                  <c:v>4754.5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20789.5</c:v>
                </c:pt>
                <c:pt idx="2">
                  <c:v>9286.5</c:v>
                </c:pt>
                <c:pt idx="3">
                  <c:v>0</c:v>
                </c:pt>
                <c:pt idx="4">
                  <c:v>491044</c:v>
                </c:pt>
                <c:pt idx="5">
                  <c:v>24723.25</c:v>
                </c:pt>
                <c:pt idx="6">
                  <c:v>36</c:v>
                </c:pt>
                <c:pt idx="7">
                  <c:v>1434963</c:v>
                </c:pt>
                <c:pt idx="8">
                  <c:v>322825</c:v>
                </c:pt>
                <c:pt idx="9">
                  <c:v>28853.25</c:v>
                </c:pt>
                <c:pt idx="10">
                  <c:v>55270.5</c:v>
                </c:pt>
                <c:pt idx="11">
                  <c:v>138</c:v>
                </c:pt>
                <c:pt idx="12">
                  <c:v>8384.75</c:v>
                </c:pt>
                <c:pt idx="13">
                  <c:v>51722</c:v>
                </c:pt>
                <c:pt idx="14">
                  <c:v>9567</c:v>
                </c:pt>
                <c:pt idx="15">
                  <c:v>58194</c:v>
                </c:pt>
                <c:pt idx="16">
                  <c:v>14584.25</c:v>
                </c:pt>
                <c:pt idx="17">
                  <c:v>30719.5</c:v>
                </c:pt>
                <c:pt idx="18">
                  <c:v>43</c:v>
                </c:pt>
                <c:pt idx="19">
                  <c:v>359</c:v>
                </c:pt>
                <c:pt idx="20">
                  <c:v>0</c:v>
                </c:pt>
                <c:pt idx="21">
                  <c:v>38022</c:v>
                </c:pt>
                <c:pt idx="22">
                  <c:v>74662</c:v>
                </c:pt>
                <c:pt idx="23">
                  <c:v>1171.75</c:v>
                </c:pt>
                <c:pt idx="24">
                  <c:v>10211</c:v>
                </c:pt>
                <c:pt idx="25">
                  <c:v>1899358</c:v>
                </c:pt>
                <c:pt idx="26">
                  <c:v>182926</c:v>
                </c:pt>
                <c:pt idx="27">
                  <c:v>4847.75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982598"/>
        <c:axId val="62504216"/>
      </c:barChart>
      <c:catAx>
        <c:axId val="449825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04216"/>
        <c:crosses val="autoZero"/>
        <c:auto val="1"/>
        <c:lblAlgn val="ctr"/>
        <c:lblOffset val="100"/>
        <c:noMultiLvlLbl val="0"/>
      </c:catAx>
      <c:valAx>
        <c:axId val="625042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9825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829</c:v>
                </c:pt>
                <c:pt idx="1">
                  <c:v>661</c:v>
                </c:pt>
                <c:pt idx="2">
                  <c:v>1384</c:v>
                </c:pt>
                <c:pt idx="3">
                  <c:v>586</c:v>
                </c:pt>
                <c:pt idx="4">
                  <c:v>23079</c:v>
                </c:pt>
                <c:pt idx="5">
                  <c:v>1161</c:v>
                </c:pt>
                <c:pt idx="6">
                  <c:v>36264</c:v>
                </c:pt>
                <c:pt idx="7">
                  <c:v>6304</c:v>
                </c:pt>
                <c:pt idx="8">
                  <c:v>2013</c:v>
                </c:pt>
                <c:pt idx="9">
                  <c:v>1539</c:v>
                </c:pt>
                <c:pt idx="10">
                  <c:v>1024</c:v>
                </c:pt>
                <c:pt idx="11">
                  <c:v>7943</c:v>
                </c:pt>
                <c:pt idx="12">
                  <c:v>672</c:v>
                </c:pt>
                <c:pt idx="13">
                  <c:v>837</c:v>
                </c:pt>
                <c:pt idx="14">
                  <c:v>1656</c:v>
                </c:pt>
                <c:pt idx="15">
                  <c:v>11179</c:v>
                </c:pt>
                <c:pt idx="16">
                  <c:v>963</c:v>
                </c:pt>
                <c:pt idx="17">
                  <c:v>376</c:v>
                </c:pt>
                <c:pt idx="18">
                  <c:v>585</c:v>
                </c:pt>
                <c:pt idx="19">
                  <c:v>723</c:v>
                </c:pt>
                <c:pt idx="20">
                  <c:v>671</c:v>
                </c:pt>
                <c:pt idx="21">
                  <c:v>13560</c:v>
                </c:pt>
                <c:pt idx="22">
                  <c:v>1197</c:v>
                </c:pt>
                <c:pt idx="23">
                  <c:v>711</c:v>
                </c:pt>
                <c:pt idx="24">
                  <c:v>1633</c:v>
                </c:pt>
                <c:pt idx="25">
                  <c:v>5369</c:v>
                </c:pt>
                <c:pt idx="26">
                  <c:v>1303</c:v>
                </c:pt>
                <c:pt idx="27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860</c:v>
                </c:pt>
                <c:pt idx="1">
                  <c:v>612</c:v>
                </c:pt>
                <c:pt idx="2">
                  <c:v>1613</c:v>
                </c:pt>
                <c:pt idx="3">
                  <c:v>616</c:v>
                </c:pt>
                <c:pt idx="4">
                  <c:v>23881</c:v>
                </c:pt>
                <c:pt idx="5">
                  <c:v>1108</c:v>
                </c:pt>
                <c:pt idx="6">
                  <c:v>38447</c:v>
                </c:pt>
                <c:pt idx="7">
                  <c:v>6377</c:v>
                </c:pt>
                <c:pt idx="8">
                  <c:v>2092</c:v>
                </c:pt>
                <c:pt idx="9">
                  <c:v>1596</c:v>
                </c:pt>
                <c:pt idx="10">
                  <c:v>1012</c:v>
                </c:pt>
                <c:pt idx="11">
                  <c:v>7700</c:v>
                </c:pt>
                <c:pt idx="12">
                  <c:v>630</c:v>
                </c:pt>
                <c:pt idx="13">
                  <c:v>845</c:v>
                </c:pt>
                <c:pt idx="14">
                  <c:v>1708</c:v>
                </c:pt>
                <c:pt idx="15">
                  <c:v>10598</c:v>
                </c:pt>
                <c:pt idx="16">
                  <c:v>1130</c:v>
                </c:pt>
                <c:pt idx="17">
                  <c:v>361</c:v>
                </c:pt>
                <c:pt idx="18">
                  <c:v>995</c:v>
                </c:pt>
                <c:pt idx="19">
                  <c:v>768</c:v>
                </c:pt>
                <c:pt idx="20">
                  <c:v>664</c:v>
                </c:pt>
                <c:pt idx="21">
                  <c:v>12684</c:v>
                </c:pt>
                <c:pt idx="22">
                  <c:v>1164</c:v>
                </c:pt>
                <c:pt idx="23">
                  <c:v>705</c:v>
                </c:pt>
                <c:pt idx="24">
                  <c:v>1771</c:v>
                </c:pt>
                <c:pt idx="25">
                  <c:v>5621</c:v>
                </c:pt>
                <c:pt idx="26">
                  <c:v>1419</c:v>
                </c:pt>
                <c:pt idx="27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647832"/>
        <c:axId val="60352462"/>
      </c:barChart>
      <c:catAx>
        <c:axId val="256478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52462"/>
        <c:crosses val="autoZero"/>
        <c:auto val="1"/>
        <c:lblAlgn val="ctr"/>
        <c:lblOffset val="100"/>
        <c:noMultiLvlLbl val="0"/>
      </c:catAx>
      <c:valAx>
        <c:axId val="603524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478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10146043</c:v>
                </c:pt>
                <c:pt idx="1">
                  <c:v>2088293</c:v>
                </c:pt>
                <c:pt idx="2">
                  <c:v>4418471</c:v>
                </c:pt>
                <c:pt idx="3">
                  <c:v>3447774</c:v>
                </c:pt>
                <c:pt idx="4">
                  <c:v>70610672</c:v>
                </c:pt>
                <c:pt idx="5">
                  <c:v>4014117</c:v>
                </c:pt>
                <c:pt idx="6">
                  <c:v>13619154</c:v>
                </c:pt>
                <c:pt idx="7">
                  <c:v>50969624</c:v>
                </c:pt>
                <c:pt idx="8">
                  <c:v>23794355</c:v>
                </c:pt>
                <c:pt idx="9">
                  <c:v>24858528</c:v>
                </c:pt>
                <c:pt idx="10">
                  <c:v>13904379</c:v>
                </c:pt>
                <c:pt idx="11">
                  <c:v>1079727</c:v>
                </c:pt>
                <c:pt idx="12">
                  <c:v>5132584</c:v>
                </c:pt>
                <c:pt idx="13">
                  <c:v>12464346</c:v>
                </c:pt>
                <c:pt idx="14">
                  <c:v>21877925</c:v>
                </c:pt>
                <c:pt idx="15">
                  <c:v>25435914</c:v>
                </c:pt>
                <c:pt idx="16">
                  <c:v>4136118</c:v>
                </c:pt>
                <c:pt idx="17">
                  <c:v>1654663</c:v>
                </c:pt>
                <c:pt idx="18">
                  <c:v>398013</c:v>
                </c:pt>
                <c:pt idx="19">
                  <c:v>2176785</c:v>
                </c:pt>
                <c:pt idx="20">
                  <c:v>2541248</c:v>
                </c:pt>
                <c:pt idx="21">
                  <c:v>10068046</c:v>
                </c:pt>
                <c:pt idx="22">
                  <c:v>5292198</c:v>
                </c:pt>
                <c:pt idx="23">
                  <c:v>3107513</c:v>
                </c:pt>
                <c:pt idx="24">
                  <c:v>21544656</c:v>
                </c:pt>
                <c:pt idx="25">
                  <c:v>60353858</c:v>
                </c:pt>
                <c:pt idx="26">
                  <c:v>3948551</c:v>
                </c:pt>
                <c:pt idx="27">
                  <c:v>1161487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11011110</c:v>
                </c:pt>
                <c:pt idx="1">
                  <c:v>2368146</c:v>
                </c:pt>
                <c:pt idx="2">
                  <c:v>3947625</c:v>
                </c:pt>
                <c:pt idx="3">
                  <c:v>3461369</c:v>
                </c:pt>
                <c:pt idx="4">
                  <c:v>73866130</c:v>
                </c:pt>
                <c:pt idx="5">
                  <c:v>3548189</c:v>
                </c:pt>
                <c:pt idx="6">
                  <c:v>13061035</c:v>
                </c:pt>
                <c:pt idx="7">
                  <c:v>51789370</c:v>
                </c:pt>
                <c:pt idx="8">
                  <c:v>26374373</c:v>
                </c:pt>
                <c:pt idx="9">
                  <c:v>27087328</c:v>
                </c:pt>
                <c:pt idx="10">
                  <c:v>13406517</c:v>
                </c:pt>
                <c:pt idx="11">
                  <c:v>866420</c:v>
                </c:pt>
                <c:pt idx="12">
                  <c:v>5179991</c:v>
                </c:pt>
                <c:pt idx="13">
                  <c:v>11974488</c:v>
                </c:pt>
                <c:pt idx="14">
                  <c:v>23225701</c:v>
                </c:pt>
                <c:pt idx="15">
                  <c:v>21387698</c:v>
                </c:pt>
                <c:pt idx="16">
                  <c:v>3345629</c:v>
                </c:pt>
                <c:pt idx="17">
                  <c:v>1878303</c:v>
                </c:pt>
                <c:pt idx="18">
                  <c:v>400213</c:v>
                </c:pt>
                <c:pt idx="19">
                  <c:v>1967065</c:v>
                </c:pt>
                <c:pt idx="20">
                  <c:v>2483513</c:v>
                </c:pt>
                <c:pt idx="21">
                  <c:v>9676686</c:v>
                </c:pt>
                <c:pt idx="22">
                  <c:v>5368454</c:v>
                </c:pt>
                <c:pt idx="23">
                  <c:v>3180887</c:v>
                </c:pt>
                <c:pt idx="24">
                  <c:v>23659552</c:v>
                </c:pt>
                <c:pt idx="25">
                  <c:v>61179417</c:v>
                </c:pt>
                <c:pt idx="26">
                  <c:v>3941175</c:v>
                </c:pt>
                <c:pt idx="27">
                  <c:v>1069328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60361"/>
        <c:axId val="59988677"/>
      </c:barChart>
      <c:catAx>
        <c:axId val="26603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988677"/>
        <c:crosses val="autoZero"/>
        <c:auto val="1"/>
        <c:lblAlgn val="ctr"/>
        <c:lblOffset val="100"/>
        <c:noMultiLvlLbl val="0"/>
      </c:catAx>
      <c:valAx>
        <c:axId val="599886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03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25319467</c:v>
                </c:pt>
                <c:pt idx="1">
                  <c:v>15466320</c:v>
                </c:pt>
                <c:pt idx="2">
                  <c:v>27341213</c:v>
                </c:pt>
                <c:pt idx="3">
                  <c:v>4098703</c:v>
                </c:pt>
                <c:pt idx="4">
                  <c:v>408729983</c:v>
                </c:pt>
                <c:pt idx="5">
                  <c:v>28433244</c:v>
                </c:pt>
                <c:pt idx="6">
                  <c:v>215616546</c:v>
                </c:pt>
                <c:pt idx="7">
                  <c:v>281212194</c:v>
                </c:pt>
                <c:pt idx="8">
                  <c:v>42562125</c:v>
                </c:pt>
                <c:pt idx="9">
                  <c:v>35295252</c:v>
                </c:pt>
                <c:pt idx="10">
                  <c:v>15112725</c:v>
                </c:pt>
                <c:pt idx="11">
                  <c:v>56796477</c:v>
                </c:pt>
                <c:pt idx="12">
                  <c:v>11597144</c:v>
                </c:pt>
                <c:pt idx="13">
                  <c:v>14787356</c:v>
                </c:pt>
                <c:pt idx="14">
                  <c:v>30087144</c:v>
                </c:pt>
                <c:pt idx="15">
                  <c:v>245431762</c:v>
                </c:pt>
                <c:pt idx="16">
                  <c:v>48297342</c:v>
                </c:pt>
                <c:pt idx="17">
                  <c:v>2197119</c:v>
                </c:pt>
                <c:pt idx="18">
                  <c:v>16674002</c:v>
                </c:pt>
                <c:pt idx="19">
                  <c:v>12041555</c:v>
                </c:pt>
                <c:pt idx="20">
                  <c:v>5254674</c:v>
                </c:pt>
                <c:pt idx="21">
                  <c:v>163207818</c:v>
                </c:pt>
                <c:pt idx="22">
                  <c:v>23539243</c:v>
                </c:pt>
                <c:pt idx="23">
                  <c:v>4221979</c:v>
                </c:pt>
                <c:pt idx="24">
                  <c:v>34823852</c:v>
                </c:pt>
                <c:pt idx="25">
                  <c:v>222644345</c:v>
                </c:pt>
                <c:pt idx="26">
                  <c:v>36412065</c:v>
                </c:pt>
                <c:pt idx="27">
                  <c:v>2585763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23366234</c:v>
                </c:pt>
                <c:pt idx="1">
                  <c:v>13244677</c:v>
                </c:pt>
                <c:pt idx="2">
                  <c:v>30029018</c:v>
                </c:pt>
                <c:pt idx="3">
                  <c:v>4696408</c:v>
                </c:pt>
                <c:pt idx="4">
                  <c:v>417006126</c:v>
                </c:pt>
                <c:pt idx="5">
                  <c:v>29564572</c:v>
                </c:pt>
                <c:pt idx="6">
                  <c:v>221337322</c:v>
                </c:pt>
                <c:pt idx="7">
                  <c:v>276238381</c:v>
                </c:pt>
                <c:pt idx="8">
                  <c:v>44489593</c:v>
                </c:pt>
                <c:pt idx="9">
                  <c:v>34316390</c:v>
                </c:pt>
                <c:pt idx="10">
                  <c:v>14840767</c:v>
                </c:pt>
                <c:pt idx="11">
                  <c:v>53408559</c:v>
                </c:pt>
                <c:pt idx="12">
                  <c:v>9466663</c:v>
                </c:pt>
                <c:pt idx="13">
                  <c:v>15979809</c:v>
                </c:pt>
                <c:pt idx="14">
                  <c:v>30803736</c:v>
                </c:pt>
                <c:pt idx="15">
                  <c:v>227385427</c:v>
                </c:pt>
                <c:pt idx="16">
                  <c:v>42649269</c:v>
                </c:pt>
                <c:pt idx="17">
                  <c:v>2388443</c:v>
                </c:pt>
                <c:pt idx="18">
                  <c:v>27216678</c:v>
                </c:pt>
                <c:pt idx="19">
                  <c:v>11979099</c:v>
                </c:pt>
                <c:pt idx="20">
                  <c:v>5316760</c:v>
                </c:pt>
                <c:pt idx="21">
                  <c:v>156298804</c:v>
                </c:pt>
                <c:pt idx="22">
                  <c:v>22685938</c:v>
                </c:pt>
                <c:pt idx="23">
                  <c:v>4263615</c:v>
                </c:pt>
                <c:pt idx="24">
                  <c:v>36202763</c:v>
                </c:pt>
                <c:pt idx="25">
                  <c:v>229819116</c:v>
                </c:pt>
                <c:pt idx="26">
                  <c:v>34985934</c:v>
                </c:pt>
                <c:pt idx="27">
                  <c:v>2224136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095674"/>
        <c:axId val="57698105"/>
      </c:barChart>
      <c:catAx>
        <c:axId val="200956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98105"/>
        <c:crosses val="autoZero"/>
        <c:auto val="1"/>
        <c:lblAlgn val="ctr"/>
        <c:lblOffset val="100"/>
        <c:noMultiLvlLbl val="0"/>
      </c:catAx>
      <c:valAx>
        <c:axId val="576981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956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141</c:v>
                </c:pt>
                <c:pt idx="1">
                  <c:v>76</c:v>
                </c:pt>
                <c:pt idx="2">
                  <c:v>21</c:v>
                </c:pt>
                <c:pt idx="3">
                  <c:v>1</c:v>
                </c:pt>
                <c:pt idx="4">
                  <c:v>0</c:v>
                </c:pt>
                <c:pt idx="5">
                  <c:v>236</c:v>
                </c:pt>
                <c:pt idx="6">
                  <c:v>625</c:v>
                </c:pt>
                <c:pt idx="7">
                  <c:v>648</c:v>
                </c:pt>
                <c:pt idx="8">
                  <c:v>82</c:v>
                </c:pt>
                <c:pt idx="9">
                  <c:v>118</c:v>
                </c:pt>
                <c:pt idx="10">
                  <c:v>5</c:v>
                </c:pt>
                <c:pt idx="11">
                  <c:v>8</c:v>
                </c:pt>
                <c:pt idx="12">
                  <c:v>15</c:v>
                </c:pt>
                <c:pt idx="13">
                  <c:v>21</c:v>
                </c:pt>
                <c:pt idx="14">
                  <c:v>13</c:v>
                </c:pt>
                <c:pt idx="15">
                  <c:v>505</c:v>
                </c:pt>
                <c:pt idx="16">
                  <c:v>226</c:v>
                </c:pt>
                <c:pt idx="17">
                  <c:v>0</c:v>
                </c:pt>
                <c:pt idx="18">
                  <c:v>8</c:v>
                </c:pt>
                <c:pt idx="19">
                  <c:v>29</c:v>
                </c:pt>
                <c:pt idx="20">
                  <c:v>3</c:v>
                </c:pt>
                <c:pt idx="21">
                  <c:v>413</c:v>
                </c:pt>
                <c:pt idx="22">
                  <c:v>25</c:v>
                </c:pt>
                <c:pt idx="23">
                  <c:v>60</c:v>
                </c:pt>
                <c:pt idx="24">
                  <c:v>48</c:v>
                </c:pt>
                <c:pt idx="25">
                  <c:v>210</c:v>
                </c:pt>
                <c:pt idx="26">
                  <c:v>86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127</c:v>
                </c:pt>
                <c:pt idx="1">
                  <c:v>71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218</c:v>
                </c:pt>
                <c:pt idx="6">
                  <c:v>584</c:v>
                </c:pt>
                <c:pt idx="7">
                  <c:v>573</c:v>
                </c:pt>
                <c:pt idx="8">
                  <c:v>71</c:v>
                </c:pt>
                <c:pt idx="9">
                  <c:v>89</c:v>
                </c:pt>
                <c:pt idx="10">
                  <c:v>1</c:v>
                </c:pt>
                <c:pt idx="11">
                  <c:v>7</c:v>
                </c:pt>
                <c:pt idx="12">
                  <c:v>18</c:v>
                </c:pt>
                <c:pt idx="13">
                  <c:v>30</c:v>
                </c:pt>
                <c:pt idx="14">
                  <c:v>16</c:v>
                </c:pt>
                <c:pt idx="15">
                  <c:v>372</c:v>
                </c:pt>
                <c:pt idx="16">
                  <c:v>164</c:v>
                </c:pt>
                <c:pt idx="17">
                  <c:v>1</c:v>
                </c:pt>
                <c:pt idx="18">
                  <c:v>8</c:v>
                </c:pt>
                <c:pt idx="19">
                  <c:v>23</c:v>
                </c:pt>
                <c:pt idx="20">
                  <c:v>3</c:v>
                </c:pt>
                <c:pt idx="21">
                  <c:v>316</c:v>
                </c:pt>
                <c:pt idx="22">
                  <c:v>15</c:v>
                </c:pt>
                <c:pt idx="23">
                  <c:v>51</c:v>
                </c:pt>
                <c:pt idx="24">
                  <c:v>47</c:v>
                </c:pt>
                <c:pt idx="25">
                  <c:v>199</c:v>
                </c:pt>
                <c:pt idx="26">
                  <c:v>62</c:v>
                </c:pt>
                <c:pt idx="2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101039"/>
        <c:axId val="51170667"/>
      </c:barChart>
      <c:catAx>
        <c:axId val="531010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70667"/>
        <c:crosses val="autoZero"/>
        <c:auto val="1"/>
        <c:lblAlgn val="ctr"/>
        <c:lblOffset val="100"/>
        <c:noMultiLvlLbl val="0"/>
      </c:catAx>
      <c:valAx>
        <c:axId val="511706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010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366425</c:v>
                </c:pt>
                <c:pt idx="1">
                  <c:v>350390</c:v>
                </c:pt>
                <c:pt idx="2">
                  <c:v>795454</c:v>
                </c:pt>
                <c:pt idx="3">
                  <c:v>221</c:v>
                </c:pt>
                <c:pt idx="4">
                  <c:v>5210547</c:v>
                </c:pt>
                <c:pt idx="5">
                  <c:v>465516</c:v>
                </c:pt>
                <c:pt idx="6">
                  <c:v>8300789</c:v>
                </c:pt>
                <c:pt idx="7">
                  <c:v>4598375</c:v>
                </c:pt>
                <c:pt idx="8">
                  <c:v>291351</c:v>
                </c:pt>
                <c:pt idx="9">
                  <c:v>173657</c:v>
                </c:pt>
                <c:pt idx="10">
                  <c:v>2453</c:v>
                </c:pt>
                <c:pt idx="11">
                  <c:v>1588969</c:v>
                </c:pt>
                <c:pt idx="12">
                  <c:v>11588</c:v>
                </c:pt>
                <c:pt idx="13">
                  <c:v>43205</c:v>
                </c:pt>
                <c:pt idx="14">
                  <c:v>42397</c:v>
                </c:pt>
                <c:pt idx="15">
                  <c:v>2455744</c:v>
                </c:pt>
                <c:pt idx="16">
                  <c:v>676256</c:v>
                </c:pt>
                <c:pt idx="17">
                  <c:v>0</c:v>
                </c:pt>
                <c:pt idx="18">
                  <c:v>486121</c:v>
                </c:pt>
                <c:pt idx="19">
                  <c:v>203003</c:v>
                </c:pt>
                <c:pt idx="20">
                  <c:v>1251</c:v>
                </c:pt>
                <c:pt idx="21">
                  <c:v>5409701</c:v>
                </c:pt>
                <c:pt idx="22">
                  <c:v>210548</c:v>
                </c:pt>
                <c:pt idx="23">
                  <c:v>12505</c:v>
                </c:pt>
                <c:pt idx="24">
                  <c:v>104254</c:v>
                </c:pt>
                <c:pt idx="25">
                  <c:v>1318251</c:v>
                </c:pt>
                <c:pt idx="26">
                  <c:v>222370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322643</c:v>
                </c:pt>
                <c:pt idx="1">
                  <c:v>287175</c:v>
                </c:pt>
                <c:pt idx="2">
                  <c:v>872970</c:v>
                </c:pt>
                <c:pt idx="3">
                  <c:v>0</c:v>
                </c:pt>
                <c:pt idx="4">
                  <c:v>4874276</c:v>
                </c:pt>
                <c:pt idx="5">
                  <c:v>498473</c:v>
                </c:pt>
                <c:pt idx="6">
                  <c:v>8347990</c:v>
                </c:pt>
                <c:pt idx="7">
                  <c:v>4317877</c:v>
                </c:pt>
                <c:pt idx="8">
                  <c:v>239955</c:v>
                </c:pt>
                <c:pt idx="9">
                  <c:v>133747</c:v>
                </c:pt>
                <c:pt idx="10">
                  <c:v>743</c:v>
                </c:pt>
                <c:pt idx="11">
                  <c:v>1518615</c:v>
                </c:pt>
                <c:pt idx="12">
                  <c:v>11992</c:v>
                </c:pt>
                <c:pt idx="13">
                  <c:v>37720</c:v>
                </c:pt>
                <c:pt idx="14">
                  <c:v>46313</c:v>
                </c:pt>
                <c:pt idx="15">
                  <c:v>2328997</c:v>
                </c:pt>
                <c:pt idx="16">
                  <c:v>573828</c:v>
                </c:pt>
                <c:pt idx="17">
                  <c:v>765</c:v>
                </c:pt>
                <c:pt idx="18">
                  <c:v>588145</c:v>
                </c:pt>
                <c:pt idx="19">
                  <c:v>193269</c:v>
                </c:pt>
                <c:pt idx="20">
                  <c:v>665</c:v>
                </c:pt>
                <c:pt idx="21">
                  <c:v>4933164</c:v>
                </c:pt>
                <c:pt idx="22">
                  <c:v>221950</c:v>
                </c:pt>
                <c:pt idx="23">
                  <c:v>15761</c:v>
                </c:pt>
                <c:pt idx="24">
                  <c:v>106334</c:v>
                </c:pt>
                <c:pt idx="25">
                  <c:v>1297708</c:v>
                </c:pt>
                <c:pt idx="26">
                  <c:v>138691</c:v>
                </c:pt>
                <c:pt idx="27">
                  <c:v>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902277"/>
        <c:axId val="63559857"/>
      </c:barChart>
      <c:catAx>
        <c:axId val="119022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59857"/>
        <c:crosses val="autoZero"/>
        <c:auto val="1"/>
        <c:lblAlgn val="ctr"/>
        <c:lblOffset val="100"/>
        <c:noMultiLvlLbl val="0"/>
      </c:catAx>
      <c:valAx>
        <c:axId val="635598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022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148646</c:v>
                </c:pt>
                <c:pt idx="2">
                  <c:v>782023</c:v>
                </c:pt>
                <c:pt idx="3">
                  <c:v>0</c:v>
                </c:pt>
                <c:pt idx="4">
                  <c:v>5210547</c:v>
                </c:pt>
                <c:pt idx="5">
                  <c:v>35451</c:v>
                </c:pt>
                <c:pt idx="6">
                  <c:v>6185615</c:v>
                </c:pt>
                <c:pt idx="7">
                  <c:v>1521714</c:v>
                </c:pt>
                <c:pt idx="8">
                  <c:v>135470</c:v>
                </c:pt>
                <c:pt idx="9">
                  <c:v>0</c:v>
                </c:pt>
                <c:pt idx="10">
                  <c:v>0</c:v>
                </c:pt>
                <c:pt idx="11">
                  <c:v>1581756</c:v>
                </c:pt>
                <c:pt idx="12">
                  <c:v>0</c:v>
                </c:pt>
                <c:pt idx="13">
                  <c:v>0</c:v>
                </c:pt>
                <c:pt idx="14">
                  <c:v>39719</c:v>
                </c:pt>
                <c:pt idx="15">
                  <c:v>1219558</c:v>
                </c:pt>
                <c:pt idx="16">
                  <c:v>290431</c:v>
                </c:pt>
                <c:pt idx="17">
                  <c:v>0</c:v>
                </c:pt>
                <c:pt idx="18">
                  <c:v>480949</c:v>
                </c:pt>
                <c:pt idx="19">
                  <c:v>175956</c:v>
                </c:pt>
                <c:pt idx="20">
                  <c:v>5</c:v>
                </c:pt>
                <c:pt idx="21">
                  <c:v>4454774</c:v>
                </c:pt>
                <c:pt idx="22">
                  <c:v>184094</c:v>
                </c:pt>
                <c:pt idx="23">
                  <c:v>0</c:v>
                </c:pt>
                <c:pt idx="24">
                  <c:v>0</c:v>
                </c:pt>
                <c:pt idx="25">
                  <c:v>685210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112391</c:v>
                </c:pt>
                <c:pt idx="2">
                  <c:v>863482</c:v>
                </c:pt>
                <c:pt idx="3">
                  <c:v>0</c:v>
                </c:pt>
                <c:pt idx="4">
                  <c:v>4874276</c:v>
                </c:pt>
                <c:pt idx="5">
                  <c:v>30369</c:v>
                </c:pt>
                <c:pt idx="6">
                  <c:v>6333297</c:v>
                </c:pt>
                <c:pt idx="7">
                  <c:v>1482482</c:v>
                </c:pt>
                <c:pt idx="8">
                  <c:v>118108</c:v>
                </c:pt>
                <c:pt idx="9">
                  <c:v>0</c:v>
                </c:pt>
                <c:pt idx="10">
                  <c:v>0</c:v>
                </c:pt>
                <c:pt idx="11">
                  <c:v>1513850</c:v>
                </c:pt>
                <c:pt idx="12">
                  <c:v>0</c:v>
                </c:pt>
                <c:pt idx="13">
                  <c:v>0</c:v>
                </c:pt>
                <c:pt idx="14">
                  <c:v>44657</c:v>
                </c:pt>
                <c:pt idx="15">
                  <c:v>1284988</c:v>
                </c:pt>
                <c:pt idx="16">
                  <c:v>290868</c:v>
                </c:pt>
                <c:pt idx="17">
                  <c:v>0</c:v>
                </c:pt>
                <c:pt idx="18">
                  <c:v>580949</c:v>
                </c:pt>
                <c:pt idx="19">
                  <c:v>160153</c:v>
                </c:pt>
                <c:pt idx="20">
                  <c:v>2</c:v>
                </c:pt>
                <c:pt idx="21">
                  <c:v>4213676</c:v>
                </c:pt>
                <c:pt idx="22">
                  <c:v>192977</c:v>
                </c:pt>
                <c:pt idx="23">
                  <c:v>0</c:v>
                </c:pt>
                <c:pt idx="24">
                  <c:v>0</c:v>
                </c:pt>
                <c:pt idx="25">
                  <c:v>678732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461856"/>
        <c:axId val="52667346"/>
      </c:barChart>
      <c:catAx>
        <c:axId val="264618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67346"/>
        <c:crosses val="autoZero"/>
        <c:auto val="1"/>
        <c:lblAlgn val="ctr"/>
        <c:lblOffset val="100"/>
        <c:noMultiLvlLbl val="0"/>
      </c:catAx>
      <c:valAx>
        <c:axId val="526673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618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366425</c:v>
                </c:pt>
                <c:pt idx="1">
                  <c:v>201744</c:v>
                </c:pt>
                <c:pt idx="2">
                  <c:v>13431</c:v>
                </c:pt>
                <c:pt idx="3">
                  <c:v>221</c:v>
                </c:pt>
                <c:pt idx="4">
                  <c:v>0</c:v>
                </c:pt>
                <c:pt idx="5">
                  <c:v>430065</c:v>
                </c:pt>
                <c:pt idx="6">
                  <c:v>2115174</c:v>
                </c:pt>
                <c:pt idx="7">
                  <c:v>3076661</c:v>
                </c:pt>
                <c:pt idx="8">
                  <c:v>155881</c:v>
                </c:pt>
                <c:pt idx="9">
                  <c:v>173657</c:v>
                </c:pt>
                <c:pt idx="10">
                  <c:v>2453</c:v>
                </c:pt>
                <c:pt idx="11">
                  <c:v>7213</c:v>
                </c:pt>
                <c:pt idx="12">
                  <c:v>11588</c:v>
                </c:pt>
                <c:pt idx="13">
                  <c:v>43205</c:v>
                </c:pt>
                <c:pt idx="14">
                  <c:v>2678</c:v>
                </c:pt>
                <c:pt idx="15">
                  <c:v>1236186</c:v>
                </c:pt>
                <c:pt idx="16">
                  <c:v>385825</c:v>
                </c:pt>
                <c:pt idx="17">
                  <c:v>0</c:v>
                </c:pt>
                <c:pt idx="18">
                  <c:v>5172</c:v>
                </c:pt>
                <c:pt idx="19">
                  <c:v>27047</c:v>
                </c:pt>
                <c:pt idx="20">
                  <c:v>1246</c:v>
                </c:pt>
                <c:pt idx="21">
                  <c:v>954927</c:v>
                </c:pt>
                <c:pt idx="22">
                  <c:v>26454</c:v>
                </c:pt>
                <c:pt idx="23">
                  <c:v>12505</c:v>
                </c:pt>
                <c:pt idx="24">
                  <c:v>104254</c:v>
                </c:pt>
                <c:pt idx="25">
                  <c:v>633041</c:v>
                </c:pt>
                <c:pt idx="26">
                  <c:v>222370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322643</c:v>
                </c:pt>
                <c:pt idx="1">
                  <c:v>174784</c:v>
                </c:pt>
                <c:pt idx="2">
                  <c:v>9488</c:v>
                </c:pt>
                <c:pt idx="3">
                  <c:v>0</c:v>
                </c:pt>
                <c:pt idx="4">
                  <c:v>0</c:v>
                </c:pt>
                <c:pt idx="5">
                  <c:v>468104</c:v>
                </c:pt>
                <c:pt idx="6">
                  <c:v>2014693</c:v>
                </c:pt>
                <c:pt idx="7">
                  <c:v>2835395</c:v>
                </c:pt>
                <c:pt idx="8">
                  <c:v>121847</c:v>
                </c:pt>
                <c:pt idx="9">
                  <c:v>133747</c:v>
                </c:pt>
                <c:pt idx="10">
                  <c:v>743</c:v>
                </c:pt>
                <c:pt idx="11">
                  <c:v>4765</c:v>
                </c:pt>
                <c:pt idx="12">
                  <c:v>11992</c:v>
                </c:pt>
                <c:pt idx="13">
                  <c:v>37720</c:v>
                </c:pt>
                <c:pt idx="14">
                  <c:v>1656</c:v>
                </c:pt>
                <c:pt idx="15">
                  <c:v>1044009</c:v>
                </c:pt>
                <c:pt idx="16">
                  <c:v>282960</c:v>
                </c:pt>
                <c:pt idx="17">
                  <c:v>765</c:v>
                </c:pt>
                <c:pt idx="18">
                  <c:v>7196</c:v>
                </c:pt>
                <c:pt idx="19">
                  <c:v>33116</c:v>
                </c:pt>
                <c:pt idx="20">
                  <c:v>663</c:v>
                </c:pt>
                <c:pt idx="21">
                  <c:v>719488</c:v>
                </c:pt>
                <c:pt idx="22">
                  <c:v>28973</c:v>
                </c:pt>
                <c:pt idx="23">
                  <c:v>15761</c:v>
                </c:pt>
                <c:pt idx="24">
                  <c:v>106334</c:v>
                </c:pt>
                <c:pt idx="25">
                  <c:v>618976</c:v>
                </c:pt>
                <c:pt idx="26">
                  <c:v>138691</c:v>
                </c:pt>
                <c:pt idx="27">
                  <c:v>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109791"/>
        <c:axId val="54115876"/>
      </c:barChart>
      <c:catAx>
        <c:axId val="421097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15876"/>
        <c:crosses val="autoZero"/>
        <c:auto val="1"/>
        <c:lblAlgn val="ctr"/>
        <c:lblOffset val="100"/>
        <c:noMultiLvlLbl val="0"/>
      </c:catAx>
      <c:valAx>
        <c:axId val="541158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097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54515</c:v>
                </c:pt>
                <c:pt idx="2">
                  <c:v>206644</c:v>
                </c:pt>
                <c:pt idx="3">
                  <c:v>0</c:v>
                </c:pt>
                <c:pt idx="4">
                  <c:v>1159110</c:v>
                </c:pt>
                <c:pt idx="5">
                  <c:v>20268</c:v>
                </c:pt>
                <c:pt idx="6">
                  <c:v>1052143</c:v>
                </c:pt>
                <c:pt idx="7">
                  <c:v>478561</c:v>
                </c:pt>
                <c:pt idx="8">
                  <c:v>58476</c:v>
                </c:pt>
                <c:pt idx="9">
                  <c:v>0</c:v>
                </c:pt>
                <c:pt idx="10">
                  <c:v>0</c:v>
                </c:pt>
                <c:pt idx="11">
                  <c:v>392332</c:v>
                </c:pt>
                <c:pt idx="12">
                  <c:v>0</c:v>
                </c:pt>
                <c:pt idx="13">
                  <c:v>0</c:v>
                </c:pt>
                <c:pt idx="14">
                  <c:v>23758</c:v>
                </c:pt>
                <c:pt idx="15">
                  <c:v>518719</c:v>
                </c:pt>
                <c:pt idx="16">
                  <c:v>65002</c:v>
                </c:pt>
                <c:pt idx="17">
                  <c:v>0</c:v>
                </c:pt>
                <c:pt idx="18">
                  <c:v>116765</c:v>
                </c:pt>
                <c:pt idx="19">
                  <c:v>44944</c:v>
                </c:pt>
                <c:pt idx="20">
                  <c:v>0</c:v>
                </c:pt>
                <c:pt idx="21">
                  <c:v>1460975</c:v>
                </c:pt>
                <c:pt idx="22">
                  <c:v>83747</c:v>
                </c:pt>
                <c:pt idx="23">
                  <c:v>0</c:v>
                </c:pt>
                <c:pt idx="24">
                  <c:v>0</c:v>
                </c:pt>
                <c:pt idx="25">
                  <c:v>189281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36626</c:v>
                </c:pt>
                <c:pt idx="2">
                  <c:v>223109</c:v>
                </c:pt>
                <c:pt idx="3">
                  <c:v>0</c:v>
                </c:pt>
                <c:pt idx="4">
                  <c:v>1087614</c:v>
                </c:pt>
                <c:pt idx="5">
                  <c:v>17250</c:v>
                </c:pt>
                <c:pt idx="6">
                  <c:v>1062808</c:v>
                </c:pt>
                <c:pt idx="7">
                  <c:v>443825</c:v>
                </c:pt>
                <c:pt idx="8">
                  <c:v>50767</c:v>
                </c:pt>
                <c:pt idx="9">
                  <c:v>0</c:v>
                </c:pt>
                <c:pt idx="10">
                  <c:v>0</c:v>
                </c:pt>
                <c:pt idx="11">
                  <c:v>371908</c:v>
                </c:pt>
                <c:pt idx="12">
                  <c:v>0</c:v>
                </c:pt>
                <c:pt idx="13">
                  <c:v>0</c:v>
                </c:pt>
                <c:pt idx="14">
                  <c:v>25776</c:v>
                </c:pt>
                <c:pt idx="15">
                  <c:v>538045</c:v>
                </c:pt>
                <c:pt idx="16">
                  <c:v>64788</c:v>
                </c:pt>
                <c:pt idx="17">
                  <c:v>0</c:v>
                </c:pt>
                <c:pt idx="18">
                  <c:v>137250</c:v>
                </c:pt>
                <c:pt idx="19">
                  <c:v>42636</c:v>
                </c:pt>
                <c:pt idx="20">
                  <c:v>0</c:v>
                </c:pt>
                <c:pt idx="21">
                  <c:v>1370113</c:v>
                </c:pt>
                <c:pt idx="22">
                  <c:v>85175</c:v>
                </c:pt>
                <c:pt idx="23">
                  <c:v>0</c:v>
                </c:pt>
                <c:pt idx="24">
                  <c:v>0</c:v>
                </c:pt>
                <c:pt idx="25">
                  <c:v>187303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79568"/>
        <c:axId val="38593232"/>
      </c:barChart>
      <c:catAx>
        <c:axId val="12479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93232"/>
        <c:crosses val="autoZero"/>
        <c:auto val="1"/>
        <c:lblAlgn val="ctr"/>
        <c:lblOffset val="100"/>
        <c:noMultiLvlLbl val="0"/>
      </c:catAx>
      <c:valAx>
        <c:axId val="385932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795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7310</c:v>
                </c:pt>
                <c:pt idx="2">
                  <c:v>2993</c:v>
                </c:pt>
                <c:pt idx="3">
                  <c:v>0</c:v>
                </c:pt>
                <c:pt idx="4">
                  <c:v>5609</c:v>
                </c:pt>
                <c:pt idx="5">
                  <c:v>56903</c:v>
                </c:pt>
                <c:pt idx="6">
                  <c:v>98877</c:v>
                </c:pt>
                <c:pt idx="7">
                  <c:v>527246</c:v>
                </c:pt>
                <c:pt idx="8">
                  <c:v>15821</c:v>
                </c:pt>
                <c:pt idx="9">
                  <c:v>301</c:v>
                </c:pt>
                <c:pt idx="10">
                  <c:v>106</c:v>
                </c:pt>
                <c:pt idx="11">
                  <c:v>1481</c:v>
                </c:pt>
                <c:pt idx="12">
                  <c:v>3253</c:v>
                </c:pt>
                <c:pt idx="13">
                  <c:v>356</c:v>
                </c:pt>
                <c:pt idx="14">
                  <c:v>26433</c:v>
                </c:pt>
                <c:pt idx="15">
                  <c:v>339873</c:v>
                </c:pt>
                <c:pt idx="16">
                  <c:v>102152</c:v>
                </c:pt>
                <c:pt idx="17">
                  <c:v>486</c:v>
                </c:pt>
                <c:pt idx="18">
                  <c:v>1930</c:v>
                </c:pt>
                <c:pt idx="19">
                  <c:v>2168</c:v>
                </c:pt>
                <c:pt idx="20">
                  <c:v>158038</c:v>
                </c:pt>
                <c:pt idx="21">
                  <c:v>65622</c:v>
                </c:pt>
                <c:pt idx="22">
                  <c:v>284559</c:v>
                </c:pt>
                <c:pt idx="23">
                  <c:v>10746</c:v>
                </c:pt>
                <c:pt idx="24">
                  <c:v>169990</c:v>
                </c:pt>
                <c:pt idx="25">
                  <c:v>383056</c:v>
                </c:pt>
                <c:pt idx="26">
                  <c:v>495853</c:v>
                </c:pt>
                <c:pt idx="27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4147</c:v>
                </c:pt>
                <c:pt idx="2">
                  <c:v>4079</c:v>
                </c:pt>
                <c:pt idx="3">
                  <c:v>0</c:v>
                </c:pt>
                <c:pt idx="4">
                  <c:v>3504</c:v>
                </c:pt>
                <c:pt idx="5">
                  <c:v>24342</c:v>
                </c:pt>
                <c:pt idx="6">
                  <c:v>94425</c:v>
                </c:pt>
                <c:pt idx="7">
                  <c:v>509453</c:v>
                </c:pt>
                <c:pt idx="8">
                  <c:v>20641</c:v>
                </c:pt>
                <c:pt idx="9">
                  <c:v>2390</c:v>
                </c:pt>
                <c:pt idx="10">
                  <c:v>281</c:v>
                </c:pt>
                <c:pt idx="11">
                  <c:v>1574</c:v>
                </c:pt>
                <c:pt idx="12">
                  <c:v>0</c:v>
                </c:pt>
                <c:pt idx="13">
                  <c:v>17</c:v>
                </c:pt>
                <c:pt idx="14">
                  <c:v>11645</c:v>
                </c:pt>
                <c:pt idx="15">
                  <c:v>251828</c:v>
                </c:pt>
                <c:pt idx="16">
                  <c:v>64391</c:v>
                </c:pt>
                <c:pt idx="17">
                  <c:v>303</c:v>
                </c:pt>
                <c:pt idx="18">
                  <c:v>12388</c:v>
                </c:pt>
                <c:pt idx="19">
                  <c:v>1584</c:v>
                </c:pt>
                <c:pt idx="20">
                  <c:v>178054</c:v>
                </c:pt>
                <c:pt idx="21">
                  <c:v>61701</c:v>
                </c:pt>
                <c:pt idx="22">
                  <c:v>270683</c:v>
                </c:pt>
                <c:pt idx="23">
                  <c:v>5561</c:v>
                </c:pt>
                <c:pt idx="24">
                  <c:v>166898</c:v>
                </c:pt>
                <c:pt idx="25">
                  <c:v>425544</c:v>
                </c:pt>
                <c:pt idx="26">
                  <c:v>475535</c:v>
                </c:pt>
                <c:pt idx="27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828515"/>
        <c:axId val="35889124"/>
      </c:barChart>
      <c:catAx>
        <c:axId val="308285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889124"/>
        <c:crosses val="autoZero"/>
        <c:auto val="1"/>
        <c:lblAlgn val="ctr"/>
        <c:lblOffset val="100"/>
        <c:noMultiLvlLbl val="0"/>
      </c:catAx>
      <c:valAx>
        <c:axId val="358891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285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6544028</c:v>
                </c:pt>
                <c:pt idx="1">
                  <c:v>497655</c:v>
                </c:pt>
                <c:pt idx="2">
                  <c:v>699640</c:v>
                </c:pt>
                <c:pt idx="3">
                  <c:v>1486812</c:v>
                </c:pt>
                <c:pt idx="4">
                  <c:v>12725757</c:v>
                </c:pt>
                <c:pt idx="5">
                  <c:v>878080</c:v>
                </c:pt>
                <c:pt idx="6">
                  <c:v>253402</c:v>
                </c:pt>
                <c:pt idx="7">
                  <c:v>13708938</c:v>
                </c:pt>
                <c:pt idx="8">
                  <c:v>15753206</c:v>
                </c:pt>
                <c:pt idx="9">
                  <c:v>17683991</c:v>
                </c:pt>
                <c:pt idx="10">
                  <c:v>9921813</c:v>
                </c:pt>
                <c:pt idx="11">
                  <c:v>280863</c:v>
                </c:pt>
                <c:pt idx="12">
                  <c:v>3502628</c:v>
                </c:pt>
                <c:pt idx="13">
                  <c:v>8586637</c:v>
                </c:pt>
                <c:pt idx="14">
                  <c:v>11473923</c:v>
                </c:pt>
                <c:pt idx="15">
                  <c:v>1334116</c:v>
                </c:pt>
                <c:pt idx="16">
                  <c:v>762894</c:v>
                </c:pt>
                <c:pt idx="17">
                  <c:v>1125834</c:v>
                </c:pt>
                <c:pt idx="18">
                  <c:v>92</c:v>
                </c:pt>
                <c:pt idx="19">
                  <c:v>960012</c:v>
                </c:pt>
                <c:pt idx="20">
                  <c:v>1678869</c:v>
                </c:pt>
                <c:pt idx="21">
                  <c:v>880386</c:v>
                </c:pt>
                <c:pt idx="22">
                  <c:v>2293210</c:v>
                </c:pt>
                <c:pt idx="23">
                  <c:v>1534208</c:v>
                </c:pt>
                <c:pt idx="24">
                  <c:v>15393514</c:v>
                </c:pt>
                <c:pt idx="25">
                  <c:v>12645021</c:v>
                </c:pt>
                <c:pt idx="26">
                  <c:v>1401449</c:v>
                </c:pt>
                <c:pt idx="27">
                  <c:v>609640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E7-407F-897F-8C8E0DBA985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6768479</c:v>
                </c:pt>
                <c:pt idx="1">
                  <c:v>727612</c:v>
                </c:pt>
                <c:pt idx="2">
                  <c:v>665622</c:v>
                </c:pt>
                <c:pt idx="3">
                  <c:v>1623771</c:v>
                </c:pt>
                <c:pt idx="4">
                  <c:v>13083687</c:v>
                </c:pt>
                <c:pt idx="5">
                  <c:v>834397</c:v>
                </c:pt>
                <c:pt idx="6">
                  <c:v>396899</c:v>
                </c:pt>
                <c:pt idx="7">
                  <c:v>12892056</c:v>
                </c:pt>
                <c:pt idx="8">
                  <c:v>17223065</c:v>
                </c:pt>
                <c:pt idx="9">
                  <c:v>18105153</c:v>
                </c:pt>
                <c:pt idx="10">
                  <c:v>9469819</c:v>
                </c:pt>
                <c:pt idx="11">
                  <c:v>231810</c:v>
                </c:pt>
                <c:pt idx="12">
                  <c:v>3338350</c:v>
                </c:pt>
                <c:pt idx="13">
                  <c:v>7642786</c:v>
                </c:pt>
                <c:pt idx="14">
                  <c:v>12549829</c:v>
                </c:pt>
                <c:pt idx="15">
                  <c:v>1489813</c:v>
                </c:pt>
                <c:pt idx="16">
                  <c:v>834604</c:v>
                </c:pt>
                <c:pt idx="17">
                  <c:v>1296204</c:v>
                </c:pt>
                <c:pt idx="18">
                  <c:v>16</c:v>
                </c:pt>
                <c:pt idx="19">
                  <c:v>1043540</c:v>
                </c:pt>
                <c:pt idx="20">
                  <c:v>1618792</c:v>
                </c:pt>
                <c:pt idx="21">
                  <c:v>724567</c:v>
                </c:pt>
                <c:pt idx="22">
                  <c:v>2495673</c:v>
                </c:pt>
                <c:pt idx="23">
                  <c:v>1609211</c:v>
                </c:pt>
                <c:pt idx="24">
                  <c:v>16929813</c:v>
                </c:pt>
                <c:pt idx="25">
                  <c:v>12141394</c:v>
                </c:pt>
                <c:pt idx="26">
                  <c:v>1368300</c:v>
                </c:pt>
                <c:pt idx="27">
                  <c:v>574143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E7-407F-897F-8C8E0DBA9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665424"/>
        <c:axId val="2725324"/>
      </c:barChart>
      <c:catAx>
        <c:axId val="15665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5324"/>
        <c:crosses val="autoZero"/>
        <c:auto val="1"/>
        <c:lblAlgn val="ctr"/>
        <c:lblOffset val="100"/>
        <c:noMultiLvlLbl val="0"/>
      </c:catAx>
      <c:valAx>
        <c:axId val="27253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654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4286288</c:v>
                </c:pt>
                <c:pt idx="1">
                  <c:v>2000</c:v>
                </c:pt>
                <c:pt idx="2">
                  <c:v>29835</c:v>
                </c:pt>
                <c:pt idx="3">
                  <c:v>213556</c:v>
                </c:pt>
                <c:pt idx="4">
                  <c:v>8455623</c:v>
                </c:pt>
                <c:pt idx="5">
                  <c:v>29638</c:v>
                </c:pt>
                <c:pt idx="6">
                  <c:v>187058</c:v>
                </c:pt>
                <c:pt idx="7">
                  <c:v>5516675</c:v>
                </c:pt>
                <c:pt idx="8">
                  <c:v>11079809</c:v>
                </c:pt>
                <c:pt idx="9">
                  <c:v>14065743</c:v>
                </c:pt>
                <c:pt idx="10">
                  <c:v>4797584</c:v>
                </c:pt>
                <c:pt idx="11">
                  <c:v>279607</c:v>
                </c:pt>
                <c:pt idx="12">
                  <c:v>1603782</c:v>
                </c:pt>
                <c:pt idx="13">
                  <c:v>780365</c:v>
                </c:pt>
                <c:pt idx="14">
                  <c:v>9198155</c:v>
                </c:pt>
                <c:pt idx="15">
                  <c:v>789709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607058</c:v>
                </c:pt>
                <c:pt idx="20">
                  <c:v>0</c:v>
                </c:pt>
                <c:pt idx="21">
                  <c:v>383751</c:v>
                </c:pt>
                <c:pt idx="22">
                  <c:v>123387</c:v>
                </c:pt>
                <c:pt idx="23">
                  <c:v>351990</c:v>
                </c:pt>
                <c:pt idx="24">
                  <c:v>10060376</c:v>
                </c:pt>
                <c:pt idx="25">
                  <c:v>2119950</c:v>
                </c:pt>
                <c:pt idx="26">
                  <c:v>23331</c:v>
                </c:pt>
                <c:pt idx="27">
                  <c:v>249862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A-4097-A9FD-2EFEA10AA38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4189971</c:v>
                </c:pt>
                <c:pt idx="1">
                  <c:v>7301</c:v>
                </c:pt>
                <c:pt idx="2">
                  <c:v>44871</c:v>
                </c:pt>
                <c:pt idx="3">
                  <c:v>208488</c:v>
                </c:pt>
                <c:pt idx="4">
                  <c:v>9057986</c:v>
                </c:pt>
                <c:pt idx="5">
                  <c:v>43103</c:v>
                </c:pt>
                <c:pt idx="6">
                  <c:v>314309</c:v>
                </c:pt>
                <c:pt idx="7">
                  <c:v>4750189</c:v>
                </c:pt>
                <c:pt idx="8">
                  <c:v>12567417</c:v>
                </c:pt>
                <c:pt idx="9">
                  <c:v>13696629</c:v>
                </c:pt>
                <c:pt idx="10">
                  <c:v>4445758</c:v>
                </c:pt>
                <c:pt idx="11">
                  <c:v>230234</c:v>
                </c:pt>
                <c:pt idx="12">
                  <c:v>1509958</c:v>
                </c:pt>
                <c:pt idx="13">
                  <c:v>1054029</c:v>
                </c:pt>
                <c:pt idx="14">
                  <c:v>9869240</c:v>
                </c:pt>
                <c:pt idx="15">
                  <c:v>1013059</c:v>
                </c:pt>
                <c:pt idx="16">
                  <c:v>49449</c:v>
                </c:pt>
                <c:pt idx="17">
                  <c:v>0</c:v>
                </c:pt>
                <c:pt idx="18">
                  <c:v>0</c:v>
                </c:pt>
                <c:pt idx="19">
                  <c:v>719118</c:v>
                </c:pt>
                <c:pt idx="20">
                  <c:v>0</c:v>
                </c:pt>
                <c:pt idx="21">
                  <c:v>306136</c:v>
                </c:pt>
                <c:pt idx="22">
                  <c:v>136107</c:v>
                </c:pt>
                <c:pt idx="23">
                  <c:v>405632</c:v>
                </c:pt>
                <c:pt idx="24">
                  <c:v>10447544</c:v>
                </c:pt>
                <c:pt idx="25">
                  <c:v>1782820</c:v>
                </c:pt>
                <c:pt idx="26">
                  <c:v>27005</c:v>
                </c:pt>
                <c:pt idx="27">
                  <c:v>210365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8A-4097-A9FD-2EFEA10AA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730958"/>
        <c:axId val="27739471"/>
      </c:barChart>
      <c:catAx>
        <c:axId val="647309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39471"/>
        <c:crosses val="autoZero"/>
        <c:auto val="1"/>
        <c:lblAlgn val="ctr"/>
        <c:lblOffset val="100"/>
        <c:noMultiLvlLbl val="0"/>
      </c:catAx>
      <c:valAx>
        <c:axId val="277394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7309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2000553</c:v>
                </c:pt>
                <c:pt idx="1">
                  <c:v>351308</c:v>
                </c:pt>
                <c:pt idx="2">
                  <c:v>173568</c:v>
                </c:pt>
                <c:pt idx="3">
                  <c:v>1195601</c:v>
                </c:pt>
                <c:pt idx="4">
                  <c:v>124599</c:v>
                </c:pt>
                <c:pt idx="5">
                  <c:v>785636</c:v>
                </c:pt>
                <c:pt idx="6">
                  <c:v>57344</c:v>
                </c:pt>
                <c:pt idx="7">
                  <c:v>1855984</c:v>
                </c:pt>
                <c:pt idx="8">
                  <c:v>1671787</c:v>
                </c:pt>
                <c:pt idx="9">
                  <c:v>3227577</c:v>
                </c:pt>
                <c:pt idx="10">
                  <c:v>5036740</c:v>
                </c:pt>
                <c:pt idx="11">
                  <c:v>0</c:v>
                </c:pt>
                <c:pt idx="12">
                  <c:v>1815606</c:v>
                </c:pt>
                <c:pt idx="13">
                  <c:v>7304513</c:v>
                </c:pt>
                <c:pt idx="14">
                  <c:v>2179506</c:v>
                </c:pt>
                <c:pt idx="15">
                  <c:v>227799</c:v>
                </c:pt>
                <c:pt idx="16">
                  <c:v>572199</c:v>
                </c:pt>
                <c:pt idx="17">
                  <c:v>786217</c:v>
                </c:pt>
                <c:pt idx="18">
                  <c:v>92</c:v>
                </c:pt>
                <c:pt idx="19">
                  <c:v>140530</c:v>
                </c:pt>
                <c:pt idx="20">
                  <c:v>679386</c:v>
                </c:pt>
                <c:pt idx="21">
                  <c:v>104120</c:v>
                </c:pt>
                <c:pt idx="22">
                  <c:v>1505909</c:v>
                </c:pt>
                <c:pt idx="23">
                  <c:v>1042649</c:v>
                </c:pt>
                <c:pt idx="24">
                  <c:v>4444979</c:v>
                </c:pt>
                <c:pt idx="25">
                  <c:v>1228163</c:v>
                </c:pt>
                <c:pt idx="26">
                  <c:v>54965</c:v>
                </c:pt>
                <c:pt idx="27">
                  <c:v>153937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7E-4181-A5A5-0D14DA45406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2286868</c:v>
                </c:pt>
                <c:pt idx="1">
                  <c:v>624128</c:v>
                </c:pt>
                <c:pt idx="2">
                  <c:v>209493</c:v>
                </c:pt>
                <c:pt idx="3">
                  <c:v>1181840</c:v>
                </c:pt>
                <c:pt idx="4">
                  <c:v>135469</c:v>
                </c:pt>
                <c:pt idx="5">
                  <c:v>756940</c:v>
                </c:pt>
                <c:pt idx="6">
                  <c:v>69268</c:v>
                </c:pt>
                <c:pt idx="7">
                  <c:v>1923092</c:v>
                </c:pt>
                <c:pt idx="8">
                  <c:v>1634524</c:v>
                </c:pt>
                <c:pt idx="9">
                  <c:v>4054187</c:v>
                </c:pt>
                <c:pt idx="10">
                  <c:v>4888441</c:v>
                </c:pt>
                <c:pt idx="11">
                  <c:v>0</c:v>
                </c:pt>
                <c:pt idx="12">
                  <c:v>1744422</c:v>
                </c:pt>
                <c:pt idx="13">
                  <c:v>5983360</c:v>
                </c:pt>
                <c:pt idx="14">
                  <c:v>2484567</c:v>
                </c:pt>
                <c:pt idx="15">
                  <c:v>173372</c:v>
                </c:pt>
                <c:pt idx="16">
                  <c:v>633752</c:v>
                </c:pt>
                <c:pt idx="17">
                  <c:v>1001669</c:v>
                </c:pt>
                <c:pt idx="18">
                  <c:v>0</c:v>
                </c:pt>
                <c:pt idx="19">
                  <c:v>133309</c:v>
                </c:pt>
                <c:pt idx="20">
                  <c:v>592897</c:v>
                </c:pt>
                <c:pt idx="21">
                  <c:v>96958</c:v>
                </c:pt>
                <c:pt idx="22">
                  <c:v>1743669</c:v>
                </c:pt>
                <c:pt idx="23">
                  <c:v>1065828</c:v>
                </c:pt>
                <c:pt idx="24">
                  <c:v>5660702</c:v>
                </c:pt>
                <c:pt idx="25">
                  <c:v>1497317</c:v>
                </c:pt>
                <c:pt idx="26">
                  <c:v>58116</c:v>
                </c:pt>
                <c:pt idx="27">
                  <c:v>184800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7E-4181-A5A5-0D14DA454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686767"/>
        <c:axId val="60888362"/>
      </c:barChart>
      <c:catAx>
        <c:axId val="366867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88362"/>
        <c:crosses val="autoZero"/>
        <c:auto val="1"/>
        <c:lblAlgn val="ctr"/>
        <c:lblOffset val="100"/>
        <c:noMultiLvlLbl val="0"/>
      </c:catAx>
      <c:valAx>
        <c:axId val="608883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867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7016614</c:v>
                </c:pt>
                <c:pt idx="1">
                  <c:v>41271</c:v>
                </c:pt>
                <c:pt idx="2">
                  <c:v>74074</c:v>
                </c:pt>
                <c:pt idx="3">
                  <c:v>442604</c:v>
                </c:pt>
                <c:pt idx="4">
                  <c:v>21128285</c:v>
                </c:pt>
                <c:pt idx="5">
                  <c:v>820983</c:v>
                </c:pt>
                <c:pt idx="6">
                  <c:v>1344487</c:v>
                </c:pt>
                <c:pt idx="7">
                  <c:v>12275253</c:v>
                </c:pt>
                <c:pt idx="8">
                  <c:v>14150155</c:v>
                </c:pt>
                <c:pt idx="9">
                  <c:v>19269793</c:v>
                </c:pt>
                <c:pt idx="10">
                  <c:v>7019127</c:v>
                </c:pt>
                <c:pt idx="11">
                  <c:v>600553</c:v>
                </c:pt>
                <c:pt idx="12">
                  <c:v>1750584</c:v>
                </c:pt>
                <c:pt idx="13">
                  <c:v>1205136</c:v>
                </c:pt>
                <c:pt idx="14">
                  <c:v>16507115</c:v>
                </c:pt>
                <c:pt idx="15">
                  <c:v>8014119</c:v>
                </c:pt>
                <c:pt idx="16">
                  <c:v>55818</c:v>
                </c:pt>
                <c:pt idx="17">
                  <c:v>0</c:v>
                </c:pt>
                <c:pt idx="18">
                  <c:v>49574</c:v>
                </c:pt>
                <c:pt idx="19">
                  <c:v>1134336</c:v>
                </c:pt>
                <c:pt idx="20">
                  <c:v>0</c:v>
                </c:pt>
                <c:pt idx="21">
                  <c:v>2474091</c:v>
                </c:pt>
                <c:pt idx="22">
                  <c:v>172315</c:v>
                </c:pt>
                <c:pt idx="23">
                  <c:v>385891</c:v>
                </c:pt>
                <c:pt idx="24">
                  <c:v>14003450</c:v>
                </c:pt>
                <c:pt idx="25">
                  <c:v>2879700</c:v>
                </c:pt>
                <c:pt idx="26">
                  <c:v>23354</c:v>
                </c:pt>
                <c:pt idx="27">
                  <c:v>249862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7383804</c:v>
                </c:pt>
                <c:pt idx="1">
                  <c:v>45128</c:v>
                </c:pt>
                <c:pt idx="2">
                  <c:v>108692</c:v>
                </c:pt>
                <c:pt idx="3">
                  <c:v>478527</c:v>
                </c:pt>
                <c:pt idx="4">
                  <c:v>22066424</c:v>
                </c:pt>
                <c:pt idx="5">
                  <c:v>465579</c:v>
                </c:pt>
                <c:pt idx="6">
                  <c:v>1312260</c:v>
                </c:pt>
                <c:pt idx="7">
                  <c:v>10472789</c:v>
                </c:pt>
                <c:pt idx="8">
                  <c:v>16679060</c:v>
                </c:pt>
                <c:pt idx="9">
                  <c:v>19622248</c:v>
                </c:pt>
                <c:pt idx="10">
                  <c:v>6598372</c:v>
                </c:pt>
                <c:pt idx="11">
                  <c:v>425850</c:v>
                </c:pt>
                <c:pt idx="12">
                  <c:v>1808662</c:v>
                </c:pt>
                <c:pt idx="13">
                  <c:v>1388256</c:v>
                </c:pt>
                <c:pt idx="14">
                  <c:v>17797798</c:v>
                </c:pt>
                <c:pt idx="15">
                  <c:v>6366589</c:v>
                </c:pt>
                <c:pt idx="16">
                  <c:v>92432</c:v>
                </c:pt>
                <c:pt idx="17">
                  <c:v>0</c:v>
                </c:pt>
                <c:pt idx="18">
                  <c:v>48706</c:v>
                </c:pt>
                <c:pt idx="19">
                  <c:v>966889</c:v>
                </c:pt>
                <c:pt idx="20">
                  <c:v>0</c:v>
                </c:pt>
                <c:pt idx="21">
                  <c:v>2747530</c:v>
                </c:pt>
                <c:pt idx="22">
                  <c:v>141238</c:v>
                </c:pt>
                <c:pt idx="23">
                  <c:v>425330</c:v>
                </c:pt>
                <c:pt idx="24">
                  <c:v>15541600</c:v>
                </c:pt>
                <c:pt idx="25">
                  <c:v>2595027</c:v>
                </c:pt>
                <c:pt idx="26">
                  <c:v>27005</c:v>
                </c:pt>
                <c:pt idx="27">
                  <c:v>212555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144887"/>
        <c:axId val="16718344"/>
      </c:barChart>
      <c:catAx>
        <c:axId val="581448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18344"/>
        <c:crosses val="autoZero"/>
        <c:auto val="1"/>
        <c:lblAlgn val="ctr"/>
        <c:lblOffset val="100"/>
        <c:noMultiLvlLbl val="0"/>
      </c:catAx>
      <c:valAx>
        <c:axId val="167183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448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257187</c:v>
                </c:pt>
                <c:pt idx="1">
                  <c:v>144347</c:v>
                </c:pt>
                <c:pt idx="2">
                  <c:v>496237</c:v>
                </c:pt>
                <c:pt idx="3">
                  <c:v>77655</c:v>
                </c:pt>
                <c:pt idx="4">
                  <c:v>4145535</c:v>
                </c:pt>
                <c:pt idx="5">
                  <c:v>62806</c:v>
                </c:pt>
                <c:pt idx="6">
                  <c:v>9000</c:v>
                </c:pt>
                <c:pt idx="7">
                  <c:v>6336279</c:v>
                </c:pt>
                <c:pt idx="8">
                  <c:v>3001610</c:v>
                </c:pt>
                <c:pt idx="9">
                  <c:v>390671</c:v>
                </c:pt>
                <c:pt idx="10">
                  <c:v>87489</c:v>
                </c:pt>
                <c:pt idx="11">
                  <c:v>1256</c:v>
                </c:pt>
                <c:pt idx="12">
                  <c:v>83240</c:v>
                </c:pt>
                <c:pt idx="13">
                  <c:v>501759</c:v>
                </c:pt>
                <c:pt idx="14">
                  <c:v>96262</c:v>
                </c:pt>
                <c:pt idx="15">
                  <c:v>316608</c:v>
                </c:pt>
                <c:pt idx="16">
                  <c:v>176586</c:v>
                </c:pt>
                <c:pt idx="17">
                  <c:v>339617</c:v>
                </c:pt>
                <c:pt idx="18">
                  <c:v>0</c:v>
                </c:pt>
                <c:pt idx="19">
                  <c:v>212424</c:v>
                </c:pt>
                <c:pt idx="20">
                  <c:v>999483</c:v>
                </c:pt>
                <c:pt idx="21">
                  <c:v>392515</c:v>
                </c:pt>
                <c:pt idx="22">
                  <c:v>663914</c:v>
                </c:pt>
                <c:pt idx="23">
                  <c:v>139569</c:v>
                </c:pt>
                <c:pt idx="24">
                  <c:v>888159</c:v>
                </c:pt>
                <c:pt idx="25">
                  <c:v>9296908</c:v>
                </c:pt>
                <c:pt idx="26">
                  <c:v>1323153</c:v>
                </c:pt>
                <c:pt idx="27">
                  <c:v>205841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0-48E1-8C7B-DD7C51F4464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291640</c:v>
                </c:pt>
                <c:pt idx="1">
                  <c:v>96183</c:v>
                </c:pt>
                <c:pt idx="2">
                  <c:v>411258</c:v>
                </c:pt>
                <c:pt idx="3">
                  <c:v>233443</c:v>
                </c:pt>
                <c:pt idx="4">
                  <c:v>3890232</c:v>
                </c:pt>
                <c:pt idx="5">
                  <c:v>34354</c:v>
                </c:pt>
                <c:pt idx="6">
                  <c:v>13322</c:v>
                </c:pt>
                <c:pt idx="7">
                  <c:v>6218775</c:v>
                </c:pt>
                <c:pt idx="8">
                  <c:v>3021124</c:v>
                </c:pt>
                <c:pt idx="9">
                  <c:v>354337</c:v>
                </c:pt>
                <c:pt idx="10">
                  <c:v>135620</c:v>
                </c:pt>
                <c:pt idx="11">
                  <c:v>1576</c:v>
                </c:pt>
                <c:pt idx="12">
                  <c:v>83970</c:v>
                </c:pt>
                <c:pt idx="13">
                  <c:v>605397</c:v>
                </c:pt>
                <c:pt idx="14">
                  <c:v>196022</c:v>
                </c:pt>
                <c:pt idx="15">
                  <c:v>303382</c:v>
                </c:pt>
                <c:pt idx="16">
                  <c:v>151403</c:v>
                </c:pt>
                <c:pt idx="17">
                  <c:v>294535</c:v>
                </c:pt>
                <c:pt idx="18">
                  <c:v>16</c:v>
                </c:pt>
                <c:pt idx="19">
                  <c:v>191113</c:v>
                </c:pt>
                <c:pt idx="20">
                  <c:v>1025895</c:v>
                </c:pt>
                <c:pt idx="21">
                  <c:v>321473</c:v>
                </c:pt>
                <c:pt idx="22">
                  <c:v>615897</c:v>
                </c:pt>
                <c:pt idx="23">
                  <c:v>137751</c:v>
                </c:pt>
                <c:pt idx="24">
                  <c:v>821567</c:v>
                </c:pt>
                <c:pt idx="25">
                  <c:v>8861257</c:v>
                </c:pt>
                <c:pt idx="26">
                  <c:v>1283179</c:v>
                </c:pt>
                <c:pt idx="27">
                  <c:v>178978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0-48E1-8C7B-DD7C51F44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976361"/>
        <c:axId val="20810950"/>
      </c:barChart>
      <c:catAx>
        <c:axId val="379763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10950"/>
        <c:crosses val="autoZero"/>
        <c:auto val="1"/>
        <c:lblAlgn val="ctr"/>
        <c:lblOffset val="100"/>
        <c:noMultiLvlLbl val="0"/>
      </c:catAx>
      <c:valAx>
        <c:axId val="208109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9763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1848113</c:v>
                </c:pt>
                <c:pt idx="1">
                  <c:v>518486</c:v>
                </c:pt>
                <c:pt idx="2">
                  <c:v>2695317</c:v>
                </c:pt>
                <c:pt idx="3">
                  <c:v>1724248</c:v>
                </c:pt>
                <c:pt idx="4">
                  <c:v>6408156</c:v>
                </c:pt>
                <c:pt idx="5">
                  <c:v>563155</c:v>
                </c:pt>
                <c:pt idx="6">
                  <c:v>5160</c:v>
                </c:pt>
                <c:pt idx="7">
                  <c:v>8752617</c:v>
                </c:pt>
                <c:pt idx="8">
                  <c:v>5770659</c:v>
                </c:pt>
                <c:pt idx="9">
                  <c:v>5000180</c:v>
                </c:pt>
                <c:pt idx="10">
                  <c:v>2119763</c:v>
                </c:pt>
                <c:pt idx="11">
                  <c:v>24323</c:v>
                </c:pt>
                <c:pt idx="12">
                  <c:v>1252117</c:v>
                </c:pt>
                <c:pt idx="13">
                  <c:v>2411374</c:v>
                </c:pt>
                <c:pt idx="14">
                  <c:v>4157569</c:v>
                </c:pt>
                <c:pt idx="15">
                  <c:v>583862</c:v>
                </c:pt>
                <c:pt idx="16">
                  <c:v>407407</c:v>
                </c:pt>
                <c:pt idx="17">
                  <c:v>457129</c:v>
                </c:pt>
                <c:pt idx="18">
                  <c:v>115</c:v>
                </c:pt>
                <c:pt idx="19">
                  <c:v>499623</c:v>
                </c:pt>
                <c:pt idx="20">
                  <c:v>801055</c:v>
                </c:pt>
                <c:pt idx="21">
                  <c:v>217874</c:v>
                </c:pt>
                <c:pt idx="22">
                  <c:v>2065856</c:v>
                </c:pt>
                <c:pt idx="23">
                  <c:v>499905</c:v>
                </c:pt>
                <c:pt idx="24">
                  <c:v>2582261</c:v>
                </c:pt>
                <c:pt idx="25">
                  <c:v>11092651</c:v>
                </c:pt>
                <c:pt idx="26">
                  <c:v>1457440</c:v>
                </c:pt>
                <c:pt idx="27">
                  <c:v>250053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3F-4B14-AB1F-85DDECB295C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2058723</c:v>
                </c:pt>
                <c:pt idx="1">
                  <c:v>682125</c:v>
                </c:pt>
                <c:pt idx="2">
                  <c:v>2399302</c:v>
                </c:pt>
                <c:pt idx="3">
                  <c:v>1534115</c:v>
                </c:pt>
                <c:pt idx="4">
                  <c:v>6679091</c:v>
                </c:pt>
                <c:pt idx="5">
                  <c:v>503037</c:v>
                </c:pt>
                <c:pt idx="6">
                  <c:v>7681</c:v>
                </c:pt>
                <c:pt idx="7">
                  <c:v>8888083</c:v>
                </c:pt>
                <c:pt idx="8">
                  <c:v>6628375</c:v>
                </c:pt>
                <c:pt idx="9">
                  <c:v>6583461</c:v>
                </c:pt>
                <c:pt idx="10">
                  <c:v>2370614</c:v>
                </c:pt>
                <c:pt idx="11">
                  <c:v>0</c:v>
                </c:pt>
                <c:pt idx="12">
                  <c:v>1266562</c:v>
                </c:pt>
                <c:pt idx="13">
                  <c:v>2288446</c:v>
                </c:pt>
                <c:pt idx="14">
                  <c:v>4720400</c:v>
                </c:pt>
                <c:pt idx="15">
                  <c:v>265530</c:v>
                </c:pt>
                <c:pt idx="16">
                  <c:v>382198</c:v>
                </c:pt>
                <c:pt idx="17">
                  <c:v>480956</c:v>
                </c:pt>
                <c:pt idx="18">
                  <c:v>0</c:v>
                </c:pt>
                <c:pt idx="19">
                  <c:v>450461</c:v>
                </c:pt>
                <c:pt idx="20">
                  <c:v>795071</c:v>
                </c:pt>
                <c:pt idx="21">
                  <c:v>198211</c:v>
                </c:pt>
                <c:pt idx="22">
                  <c:v>1884551</c:v>
                </c:pt>
                <c:pt idx="23">
                  <c:v>501201</c:v>
                </c:pt>
                <c:pt idx="24">
                  <c:v>3041975</c:v>
                </c:pt>
                <c:pt idx="25">
                  <c:v>11012432</c:v>
                </c:pt>
                <c:pt idx="26">
                  <c:v>1447916</c:v>
                </c:pt>
                <c:pt idx="27">
                  <c:v>268811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3F-4B14-AB1F-85DDECB2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804392"/>
        <c:axId val="37712886"/>
      </c:barChart>
      <c:catAx>
        <c:axId val="42804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712886"/>
        <c:crosses val="autoZero"/>
        <c:auto val="1"/>
        <c:lblAlgn val="ctr"/>
        <c:lblOffset val="100"/>
        <c:noMultiLvlLbl val="0"/>
      </c:catAx>
      <c:valAx>
        <c:axId val="377128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043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1290222</c:v>
                </c:pt>
                <c:pt idx="1">
                  <c:v>7</c:v>
                </c:pt>
                <c:pt idx="2">
                  <c:v>44239</c:v>
                </c:pt>
                <c:pt idx="3">
                  <c:v>131205</c:v>
                </c:pt>
                <c:pt idx="4">
                  <c:v>2283688</c:v>
                </c:pt>
                <c:pt idx="5">
                  <c:v>4009</c:v>
                </c:pt>
                <c:pt idx="6">
                  <c:v>24</c:v>
                </c:pt>
                <c:pt idx="7">
                  <c:v>380367</c:v>
                </c:pt>
                <c:pt idx="8">
                  <c:v>1876586</c:v>
                </c:pt>
                <c:pt idx="9">
                  <c:v>3296093</c:v>
                </c:pt>
                <c:pt idx="10">
                  <c:v>848758</c:v>
                </c:pt>
                <c:pt idx="11">
                  <c:v>22589</c:v>
                </c:pt>
                <c:pt idx="12">
                  <c:v>113431</c:v>
                </c:pt>
                <c:pt idx="13">
                  <c:v>45374</c:v>
                </c:pt>
                <c:pt idx="14">
                  <c:v>2671487</c:v>
                </c:pt>
                <c:pt idx="15">
                  <c:v>128105</c:v>
                </c:pt>
                <c:pt idx="16">
                  <c:v>29124</c:v>
                </c:pt>
                <c:pt idx="17">
                  <c:v>0</c:v>
                </c:pt>
                <c:pt idx="18">
                  <c:v>0</c:v>
                </c:pt>
                <c:pt idx="19">
                  <c:v>27768</c:v>
                </c:pt>
                <c:pt idx="20">
                  <c:v>0</c:v>
                </c:pt>
                <c:pt idx="21">
                  <c:v>97069</c:v>
                </c:pt>
                <c:pt idx="22">
                  <c:v>10895</c:v>
                </c:pt>
                <c:pt idx="23">
                  <c:v>5522</c:v>
                </c:pt>
                <c:pt idx="24">
                  <c:v>2053814</c:v>
                </c:pt>
                <c:pt idx="25">
                  <c:v>162588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8-4500-937D-9020A74A0EE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1477710</c:v>
                </c:pt>
                <c:pt idx="1">
                  <c:v>3430</c:v>
                </c:pt>
                <c:pt idx="2">
                  <c:v>63821</c:v>
                </c:pt>
                <c:pt idx="3">
                  <c:v>158413</c:v>
                </c:pt>
                <c:pt idx="4">
                  <c:v>2948596</c:v>
                </c:pt>
                <c:pt idx="5">
                  <c:v>8122</c:v>
                </c:pt>
                <c:pt idx="6">
                  <c:v>0</c:v>
                </c:pt>
                <c:pt idx="7">
                  <c:v>349525</c:v>
                </c:pt>
                <c:pt idx="8">
                  <c:v>2736944</c:v>
                </c:pt>
                <c:pt idx="9">
                  <c:v>3941955</c:v>
                </c:pt>
                <c:pt idx="10">
                  <c:v>970866</c:v>
                </c:pt>
                <c:pt idx="11">
                  <c:v>0</c:v>
                </c:pt>
                <c:pt idx="12">
                  <c:v>147974</c:v>
                </c:pt>
                <c:pt idx="13">
                  <c:v>94948</c:v>
                </c:pt>
                <c:pt idx="14">
                  <c:v>3325186</c:v>
                </c:pt>
                <c:pt idx="15">
                  <c:v>100397</c:v>
                </c:pt>
                <c:pt idx="16">
                  <c:v>26466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128584</c:v>
                </c:pt>
                <c:pt idx="22">
                  <c:v>4852</c:v>
                </c:pt>
                <c:pt idx="23">
                  <c:v>0</c:v>
                </c:pt>
                <c:pt idx="24">
                  <c:v>2332314</c:v>
                </c:pt>
                <c:pt idx="25">
                  <c:v>246443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F8-4500-937D-9020A74A0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06883"/>
        <c:axId val="26242944"/>
      </c:barChart>
      <c:catAx>
        <c:axId val="169068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42944"/>
        <c:crosses val="autoZero"/>
        <c:auto val="1"/>
        <c:lblAlgn val="ctr"/>
        <c:lblOffset val="100"/>
        <c:noMultiLvlLbl val="0"/>
      </c:catAx>
      <c:valAx>
        <c:axId val="262429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068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480654</c:v>
                </c:pt>
                <c:pt idx="1">
                  <c:v>429558</c:v>
                </c:pt>
                <c:pt idx="2">
                  <c:v>2314403</c:v>
                </c:pt>
                <c:pt idx="3">
                  <c:v>708649</c:v>
                </c:pt>
                <c:pt idx="4">
                  <c:v>5140</c:v>
                </c:pt>
                <c:pt idx="5">
                  <c:v>343759</c:v>
                </c:pt>
                <c:pt idx="6">
                  <c:v>110</c:v>
                </c:pt>
                <c:pt idx="7">
                  <c:v>1046692</c:v>
                </c:pt>
                <c:pt idx="8">
                  <c:v>1607676</c:v>
                </c:pt>
                <c:pt idx="9">
                  <c:v>1476066</c:v>
                </c:pt>
                <c:pt idx="10">
                  <c:v>674258</c:v>
                </c:pt>
                <c:pt idx="11">
                  <c:v>0</c:v>
                </c:pt>
                <c:pt idx="12">
                  <c:v>687734</c:v>
                </c:pt>
                <c:pt idx="13">
                  <c:v>1739424</c:v>
                </c:pt>
                <c:pt idx="14">
                  <c:v>1313586</c:v>
                </c:pt>
                <c:pt idx="15">
                  <c:v>5105</c:v>
                </c:pt>
                <c:pt idx="16">
                  <c:v>243159</c:v>
                </c:pt>
                <c:pt idx="17">
                  <c:v>5036</c:v>
                </c:pt>
                <c:pt idx="18">
                  <c:v>115</c:v>
                </c:pt>
                <c:pt idx="19">
                  <c:v>410557</c:v>
                </c:pt>
                <c:pt idx="20">
                  <c:v>97890</c:v>
                </c:pt>
                <c:pt idx="21">
                  <c:v>1981</c:v>
                </c:pt>
                <c:pt idx="22">
                  <c:v>850876</c:v>
                </c:pt>
                <c:pt idx="23">
                  <c:v>321117</c:v>
                </c:pt>
                <c:pt idx="24">
                  <c:v>88824</c:v>
                </c:pt>
                <c:pt idx="25">
                  <c:v>509472</c:v>
                </c:pt>
                <c:pt idx="26">
                  <c:v>0</c:v>
                </c:pt>
                <c:pt idx="27">
                  <c:v>53519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2-4A31-A911-100CFAB7B29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484934</c:v>
                </c:pt>
                <c:pt idx="1">
                  <c:v>617132</c:v>
                </c:pt>
                <c:pt idx="2">
                  <c:v>2038379</c:v>
                </c:pt>
                <c:pt idx="3">
                  <c:v>761354</c:v>
                </c:pt>
                <c:pt idx="4">
                  <c:v>0</c:v>
                </c:pt>
                <c:pt idx="5">
                  <c:v>292210</c:v>
                </c:pt>
                <c:pt idx="6">
                  <c:v>43</c:v>
                </c:pt>
                <c:pt idx="7">
                  <c:v>1446975</c:v>
                </c:pt>
                <c:pt idx="8">
                  <c:v>1481401</c:v>
                </c:pt>
                <c:pt idx="9">
                  <c:v>2363088</c:v>
                </c:pt>
                <c:pt idx="10">
                  <c:v>830718</c:v>
                </c:pt>
                <c:pt idx="11">
                  <c:v>0</c:v>
                </c:pt>
                <c:pt idx="12">
                  <c:v>760649</c:v>
                </c:pt>
                <c:pt idx="13">
                  <c:v>1491076</c:v>
                </c:pt>
                <c:pt idx="14">
                  <c:v>1207353</c:v>
                </c:pt>
                <c:pt idx="15">
                  <c:v>9296</c:v>
                </c:pt>
                <c:pt idx="16">
                  <c:v>248222</c:v>
                </c:pt>
                <c:pt idx="17">
                  <c:v>12395</c:v>
                </c:pt>
                <c:pt idx="18">
                  <c:v>0</c:v>
                </c:pt>
                <c:pt idx="19">
                  <c:v>397207</c:v>
                </c:pt>
                <c:pt idx="20">
                  <c:v>45755</c:v>
                </c:pt>
                <c:pt idx="21">
                  <c:v>13</c:v>
                </c:pt>
                <c:pt idx="22">
                  <c:v>703103</c:v>
                </c:pt>
                <c:pt idx="23">
                  <c:v>343333</c:v>
                </c:pt>
                <c:pt idx="24">
                  <c:v>318811</c:v>
                </c:pt>
                <c:pt idx="25">
                  <c:v>480352</c:v>
                </c:pt>
                <c:pt idx="26">
                  <c:v>0</c:v>
                </c:pt>
                <c:pt idx="27">
                  <c:v>80392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2-4A31-A911-100CFAB7B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77315"/>
        <c:axId val="48035175"/>
      </c:barChart>
      <c:catAx>
        <c:axId val="15773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35175"/>
        <c:crosses val="autoZero"/>
        <c:auto val="1"/>
        <c:lblAlgn val="ctr"/>
        <c:lblOffset val="100"/>
        <c:noMultiLvlLbl val="0"/>
      </c:catAx>
      <c:valAx>
        <c:axId val="480351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73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77237</c:v>
                </c:pt>
                <c:pt idx="1">
                  <c:v>88921</c:v>
                </c:pt>
                <c:pt idx="2">
                  <c:v>336675</c:v>
                </c:pt>
                <c:pt idx="3">
                  <c:v>884394</c:v>
                </c:pt>
                <c:pt idx="4">
                  <c:v>4119328</c:v>
                </c:pt>
                <c:pt idx="5">
                  <c:v>215387</c:v>
                </c:pt>
                <c:pt idx="6">
                  <c:v>5026</c:v>
                </c:pt>
                <c:pt idx="7">
                  <c:v>7325558</c:v>
                </c:pt>
                <c:pt idx="8">
                  <c:v>2286397</c:v>
                </c:pt>
                <c:pt idx="9">
                  <c:v>228021</c:v>
                </c:pt>
                <c:pt idx="10">
                  <c:v>596747</c:v>
                </c:pt>
                <c:pt idx="11">
                  <c:v>1734</c:v>
                </c:pt>
                <c:pt idx="12">
                  <c:v>450952</c:v>
                </c:pt>
                <c:pt idx="13">
                  <c:v>626576</c:v>
                </c:pt>
                <c:pt idx="14">
                  <c:v>172496</c:v>
                </c:pt>
                <c:pt idx="15">
                  <c:v>450652</c:v>
                </c:pt>
                <c:pt idx="16">
                  <c:v>135124</c:v>
                </c:pt>
                <c:pt idx="17">
                  <c:v>452093</c:v>
                </c:pt>
                <c:pt idx="18">
                  <c:v>0</c:v>
                </c:pt>
                <c:pt idx="19">
                  <c:v>61298</c:v>
                </c:pt>
                <c:pt idx="20">
                  <c:v>703165</c:v>
                </c:pt>
                <c:pt idx="21">
                  <c:v>118824</c:v>
                </c:pt>
                <c:pt idx="22">
                  <c:v>1204085</c:v>
                </c:pt>
                <c:pt idx="23">
                  <c:v>173266</c:v>
                </c:pt>
                <c:pt idx="24">
                  <c:v>439623</c:v>
                </c:pt>
                <c:pt idx="25">
                  <c:v>10420591</c:v>
                </c:pt>
                <c:pt idx="26">
                  <c:v>1457417</c:v>
                </c:pt>
                <c:pt idx="27">
                  <c:v>196534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B-404E-AC49-BDE1737E21B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96079</c:v>
                </c:pt>
                <c:pt idx="1">
                  <c:v>61563</c:v>
                </c:pt>
                <c:pt idx="2">
                  <c:v>297102</c:v>
                </c:pt>
                <c:pt idx="3">
                  <c:v>614348</c:v>
                </c:pt>
                <c:pt idx="4">
                  <c:v>3730495</c:v>
                </c:pt>
                <c:pt idx="5">
                  <c:v>202705</c:v>
                </c:pt>
                <c:pt idx="6">
                  <c:v>7638</c:v>
                </c:pt>
                <c:pt idx="7">
                  <c:v>7091583</c:v>
                </c:pt>
                <c:pt idx="8">
                  <c:v>2410030</c:v>
                </c:pt>
                <c:pt idx="9">
                  <c:v>278418</c:v>
                </c:pt>
                <c:pt idx="10">
                  <c:v>569030</c:v>
                </c:pt>
                <c:pt idx="11">
                  <c:v>0</c:v>
                </c:pt>
                <c:pt idx="12">
                  <c:v>357939</c:v>
                </c:pt>
                <c:pt idx="13">
                  <c:v>702422</c:v>
                </c:pt>
                <c:pt idx="14">
                  <c:v>187861</c:v>
                </c:pt>
                <c:pt idx="15">
                  <c:v>155837</c:v>
                </c:pt>
                <c:pt idx="16">
                  <c:v>107510</c:v>
                </c:pt>
                <c:pt idx="17">
                  <c:v>468561</c:v>
                </c:pt>
                <c:pt idx="18">
                  <c:v>0</c:v>
                </c:pt>
                <c:pt idx="19">
                  <c:v>49797</c:v>
                </c:pt>
                <c:pt idx="20">
                  <c:v>749316</c:v>
                </c:pt>
                <c:pt idx="21">
                  <c:v>69614</c:v>
                </c:pt>
                <c:pt idx="22">
                  <c:v>1176596</c:v>
                </c:pt>
                <c:pt idx="23">
                  <c:v>157868</c:v>
                </c:pt>
                <c:pt idx="24">
                  <c:v>390850</c:v>
                </c:pt>
                <c:pt idx="25">
                  <c:v>10285637</c:v>
                </c:pt>
                <c:pt idx="26">
                  <c:v>1447916</c:v>
                </c:pt>
                <c:pt idx="27">
                  <c:v>188419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AB-404E-AC49-BDE1737E2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65918"/>
        <c:axId val="54758895"/>
      </c:barChart>
      <c:catAx>
        <c:axId val="62659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58895"/>
        <c:crosses val="autoZero"/>
        <c:auto val="1"/>
        <c:lblAlgn val="ctr"/>
        <c:lblOffset val="100"/>
        <c:noMultiLvlLbl val="0"/>
      </c:catAx>
      <c:valAx>
        <c:axId val="547588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659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42963745.037</c:v>
              </c:pt>
              <c:pt idx="1">
                <c:v>43829530.092</c:v>
              </c:pt>
              <c:pt idx="2">
                <c:v>48132204.441</c:v>
              </c:pt>
              <c:pt idx="3">
                <c:v>47617531.348999999</c:v>
              </c:pt>
              <c:pt idx="4">
                <c:v>47837720.608000003</c:v>
              </c:pt>
              <c:pt idx="5">
                <c:v>45405262.336000003</c:v>
              </c:pt>
              <c:pt idx="6">
                <c:v>48285126.196999997</c:v>
              </c:pt>
              <c:pt idx="7">
                <c:v>44800007.071999997</c:v>
              </c:pt>
              <c:pt idx="8">
                <c:v>46607932.444000013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30-4135-BF46-FA1238DB744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43053947.326000012</c:v>
              </c:pt>
              <c:pt idx="2">
                <c:v>47402194.138999999</c:v>
              </c:pt>
              <c:pt idx="3">
                <c:v>49066162.272999987</c:v>
              </c:pt>
              <c:pt idx="4">
                <c:v>51164383.700000003</c:v>
              </c:pt>
              <c:pt idx="5">
                <c:v>47357704.737999998</c:v>
              </c:pt>
              <c:pt idx="6">
                <c:v>47190661.566</c:v>
              </c:pt>
              <c:pt idx="7">
                <c:v>46226834.434999987</c:v>
              </c:pt>
              <c:pt idx="8">
                <c:v>45256765.763999999</c:v>
              </c:pt>
              <c:pt idx="9">
                <c:v>46096047.084000006</c:v>
              </c:pt>
              <c:pt idx="10">
                <c:v>44621965.461999997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930-4135-BF46-FA1238DB7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007306"/>
        <c:axId val="58416783"/>
      </c:lineChart>
      <c:catAx>
        <c:axId val="440073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416783"/>
        <c:crosses val="autoZero"/>
        <c:auto val="1"/>
        <c:lblAlgn val="ctr"/>
        <c:lblOffset val="100"/>
        <c:noMultiLvlLbl val="0"/>
      </c:catAx>
      <c:valAx>
        <c:axId val="5841678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073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  <c:pt idx="3">
                <c:v>15719885</c:v>
              </c:pt>
              <c:pt idx="4">
                <c:v>14774970</c:v>
              </c:pt>
              <c:pt idx="5">
                <c:v>13420299</c:v>
              </c:pt>
              <c:pt idx="6">
                <c:v>16354011</c:v>
              </c:pt>
              <c:pt idx="7">
                <c:v>14886835</c:v>
              </c:pt>
              <c:pt idx="8">
                <c:v>14952517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5F-49B0-AC45-BB72E934D33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15F-49B0-AC45-BB72E934D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16901"/>
        <c:axId val="20827428"/>
      </c:lineChart>
      <c:catAx>
        <c:axId val="113169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7428"/>
        <c:crosses val="autoZero"/>
        <c:auto val="1"/>
        <c:lblAlgn val="ctr"/>
        <c:lblOffset val="100"/>
        <c:noMultiLvlLbl val="0"/>
      </c:catAx>
      <c:valAx>
        <c:axId val="2082742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1690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7348558</c:v>
              </c:pt>
              <c:pt idx="3">
                <c:v>6615376</c:v>
              </c:pt>
              <c:pt idx="4">
                <c:v>6460994</c:v>
              </c:pt>
              <c:pt idx="5">
                <c:v>6548876</c:v>
              </c:pt>
              <c:pt idx="6">
                <c:v>6416709</c:v>
              </c:pt>
              <c:pt idx="7">
                <c:v>6246701</c:v>
              </c:pt>
              <c:pt idx="8">
                <c:v>7790988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B4-44CA-981E-0B41E1F3D78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5B4-44CA-981E-0B41E1F3D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99211"/>
        <c:axId val="30290342"/>
      </c:lineChart>
      <c:catAx>
        <c:axId val="472992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90342"/>
        <c:crosses val="autoZero"/>
        <c:auto val="1"/>
        <c:lblAlgn val="ctr"/>
        <c:lblOffset val="100"/>
        <c:noMultiLvlLbl val="0"/>
      </c:catAx>
      <c:valAx>
        <c:axId val="3029034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992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21600805</c:v>
              </c:pt>
              <c:pt idx="1">
                <c:v>21977953</c:v>
              </c:pt>
              <c:pt idx="2">
                <c:v>24377018</c:v>
              </c:pt>
              <c:pt idx="3">
                <c:v>24028665</c:v>
              </c:pt>
              <c:pt idx="4">
                <c:v>25375069</c:v>
              </c:pt>
              <c:pt idx="5">
                <c:v>24213356</c:v>
              </c:pt>
              <c:pt idx="6">
                <c:v>24224668</c:v>
              </c:pt>
              <c:pt idx="7">
                <c:v>22400603</c:v>
              </c:pt>
              <c:pt idx="8">
                <c:v>22552296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28-46DF-BB08-E07E37FCDC3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28-46DF-BB08-E07E37FCD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221377"/>
        <c:axId val="2322362"/>
      </c:lineChart>
      <c:catAx>
        <c:axId val="662213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2362"/>
        <c:crosses val="autoZero"/>
        <c:auto val="1"/>
        <c:lblAlgn val="ctr"/>
        <c:lblOffset val="100"/>
        <c:noMultiLvlLbl val="0"/>
      </c:catAx>
      <c:valAx>
        <c:axId val="232236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213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14981428</c:v>
              </c:pt>
              <c:pt idx="1">
                <c:v>14857982</c:v>
              </c:pt>
              <c:pt idx="2">
                <c:v>16015915</c:v>
              </c:pt>
              <c:pt idx="3">
                <c:v>16533968</c:v>
              </c:pt>
              <c:pt idx="4">
                <c:v>17133194</c:v>
              </c:pt>
              <c:pt idx="5">
                <c:v>16366530</c:v>
              </c:pt>
              <c:pt idx="6">
                <c:v>16493594</c:v>
              </c:pt>
              <c:pt idx="7">
                <c:v>15933756</c:v>
              </c:pt>
              <c:pt idx="8">
                <c:v>15200572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B4-495D-9E4A-470A0D4728B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5B4-495D-9E4A-470A0D472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816745"/>
        <c:axId val="34001924"/>
      </c:lineChart>
      <c:catAx>
        <c:axId val="648167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001924"/>
        <c:crosses val="autoZero"/>
        <c:auto val="1"/>
        <c:lblAlgn val="ctr"/>
        <c:lblOffset val="100"/>
        <c:noMultiLvlLbl val="0"/>
      </c:catAx>
      <c:valAx>
        <c:axId val="3400192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1674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2784641</c:v>
                </c:pt>
                <c:pt idx="1">
                  <c:v>1020454</c:v>
                </c:pt>
                <c:pt idx="2">
                  <c:v>3088453</c:v>
                </c:pt>
                <c:pt idx="3">
                  <c:v>2029673</c:v>
                </c:pt>
                <c:pt idx="4">
                  <c:v>221428</c:v>
                </c:pt>
                <c:pt idx="5">
                  <c:v>1335052</c:v>
                </c:pt>
                <c:pt idx="6">
                  <c:v>252008</c:v>
                </c:pt>
                <c:pt idx="7">
                  <c:v>2990305</c:v>
                </c:pt>
                <c:pt idx="8">
                  <c:v>3361844</c:v>
                </c:pt>
                <c:pt idx="9">
                  <c:v>4896282</c:v>
                </c:pt>
                <c:pt idx="10">
                  <c:v>5946245</c:v>
                </c:pt>
                <c:pt idx="11">
                  <c:v>5300</c:v>
                </c:pt>
                <c:pt idx="12">
                  <c:v>2656434</c:v>
                </c:pt>
                <c:pt idx="13">
                  <c:v>10011592</c:v>
                </c:pt>
                <c:pt idx="14">
                  <c:v>3972040</c:v>
                </c:pt>
                <c:pt idx="15">
                  <c:v>356387</c:v>
                </c:pt>
                <c:pt idx="16">
                  <c:v>828508</c:v>
                </c:pt>
                <c:pt idx="17">
                  <c:v>796010</c:v>
                </c:pt>
                <c:pt idx="18">
                  <c:v>8307</c:v>
                </c:pt>
                <c:pt idx="19">
                  <c:v>564960</c:v>
                </c:pt>
                <c:pt idx="20">
                  <c:v>781769</c:v>
                </c:pt>
                <c:pt idx="21">
                  <c:v>289119</c:v>
                </c:pt>
                <c:pt idx="22">
                  <c:v>2370913</c:v>
                </c:pt>
                <c:pt idx="23">
                  <c:v>1480869</c:v>
                </c:pt>
                <c:pt idx="24">
                  <c:v>6070781</c:v>
                </c:pt>
                <c:pt idx="25">
                  <c:v>1766378</c:v>
                </c:pt>
                <c:pt idx="26">
                  <c:v>222542</c:v>
                </c:pt>
                <c:pt idx="27">
                  <c:v>297771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3239579</c:v>
                </c:pt>
                <c:pt idx="1">
                  <c:v>1428669</c:v>
                </c:pt>
                <c:pt idx="2">
                  <c:v>2772222</c:v>
                </c:pt>
                <c:pt idx="3">
                  <c:v>2100071</c:v>
                </c:pt>
                <c:pt idx="4">
                  <c:v>194367</c:v>
                </c:pt>
                <c:pt idx="5">
                  <c:v>1316278</c:v>
                </c:pt>
                <c:pt idx="6">
                  <c:v>254431</c:v>
                </c:pt>
                <c:pt idx="7">
                  <c:v>3428126</c:v>
                </c:pt>
                <c:pt idx="8">
                  <c:v>3200352</c:v>
                </c:pt>
                <c:pt idx="9">
                  <c:v>6691800</c:v>
                </c:pt>
                <c:pt idx="10">
                  <c:v>5915334</c:v>
                </c:pt>
                <c:pt idx="11">
                  <c:v>3926</c:v>
                </c:pt>
                <c:pt idx="12">
                  <c:v>2870974</c:v>
                </c:pt>
                <c:pt idx="13">
                  <c:v>9141822</c:v>
                </c:pt>
                <c:pt idx="14">
                  <c:v>4072372</c:v>
                </c:pt>
                <c:pt idx="15">
                  <c:v>298250</c:v>
                </c:pt>
                <c:pt idx="16">
                  <c:v>987006</c:v>
                </c:pt>
                <c:pt idx="17">
                  <c:v>1019402</c:v>
                </c:pt>
                <c:pt idx="18">
                  <c:v>16689</c:v>
                </c:pt>
                <c:pt idx="19">
                  <c:v>585443</c:v>
                </c:pt>
                <c:pt idx="20">
                  <c:v>638652</c:v>
                </c:pt>
                <c:pt idx="21">
                  <c:v>273477</c:v>
                </c:pt>
                <c:pt idx="22">
                  <c:v>2468399</c:v>
                </c:pt>
                <c:pt idx="23">
                  <c:v>1524727</c:v>
                </c:pt>
                <c:pt idx="24">
                  <c:v>6838811</c:v>
                </c:pt>
                <c:pt idx="25">
                  <c:v>2007426</c:v>
                </c:pt>
                <c:pt idx="26">
                  <c:v>188278</c:v>
                </c:pt>
                <c:pt idx="27">
                  <c:v>314443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842513"/>
        <c:axId val="41774116"/>
      </c:barChart>
      <c:catAx>
        <c:axId val="658425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74116"/>
        <c:crosses val="autoZero"/>
        <c:auto val="1"/>
        <c:lblAlgn val="ctr"/>
        <c:lblOffset val="100"/>
        <c:noMultiLvlLbl val="0"/>
      </c:catAx>
      <c:valAx>
        <c:axId val="417741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425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1414017.25</c:v>
              </c:pt>
              <c:pt idx="1">
                <c:v>1418240</c:v>
              </c:pt>
              <c:pt idx="2">
                <c:v>1503859.5</c:v>
              </c:pt>
              <c:pt idx="3">
                <c:v>1577818.25</c:v>
              </c:pt>
              <c:pt idx="4">
                <c:v>1694390.75</c:v>
              </c:pt>
              <c:pt idx="5">
                <c:v>1605082.75</c:v>
              </c:pt>
              <c:pt idx="6">
                <c:v>1656011.5</c:v>
              </c:pt>
              <c:pt idx="7">
                <c:v>1605886.25</c:v>
              </c:pt>
              <c:pt idx="8">
                <c:v>1539620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47-4004-927A-B03AFA267A3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D47-4004-927A-B03AFA267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0925"/>
        <c:axId val="18354591"/>
      </c:lineChart>
      <c:catAx>
        <c:axId val="140409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54591"/>
        <c:crosses val="autoZero"/>
        <c:auto val="1"/>
        <c:lblAlgn val="ctr"/>
        <c:lblOffset val="100"/>
        <c:noMultiLvlLbl val="0"/>
      </c:catAx>
      <c:valAx>
        <c:axId val="1835459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4092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-6.1973007537857387E-2</c:v>
              </c:pt>
              <c:pt idx="1">
                <c:v>-2.3216392408171079E-2</c:v>
              </c:pt>
              <c:pt idx="2">
                <c:v>-9.7822233421086535E-3</c:v>
              </c:pt>
              <c:pt idx="3">
                <c:v>-1.500902549259331E-2</c:v>
              </c:pt>
              <c:pt idx="4">
                <c:v>-2.582870949543925E-2</c:v>
              </c:pt>
              <c:pt idx="5">
                <c:v>-2.839789264036563E-2</c:v>
              </c:pt>
              <c:pt idx="6">
                <c:v>-2.1043494938949969E-2</c:v>
              </c:pt>
              <c:pt idx="7">
                <c:v>-2.2247036868483509E-2</c:v>
              </c:pt>
              <c:pt idx="8">
                <c:v>-1.6666258248804969E-2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B8-452E-839B-451BB45B5B6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2.5838305418782511E-2</c:v>
              </c:pt>
              <c:pt idx="2">
                <c:v>1.606349350337721E-2</c:v>
              </c:pt>
              <c:pt idx="3">
                <c:v>2.366454969395226E-2</c:v>
              </c:pt>
              <c:pt idx="4">
                <c:v>3.5924640040089877E-2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BB8-452E-839B-451BB45B5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56444"/>
        <c:axId val="36007706"/>
      </c:lineChart>
      <c:catAx>
        <c:axId val="225564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07706"/>
        <c:crosses val="autoZero"/>
        <c:auto val="1"/>
        <c:lblAlgn val="ctr"/>
        <c:lblOffset val="100"/>
        <c:noMultiLvlLbl val="0"/>
      </c:catAx>
      <c:valAx>
        <c:axId val="360077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564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  <c:pt idx="3">
                <c:v>-3.5522546534504928E-2</c:v>
              </c:pt>
              <c:pt idx="4">
                <c:v>-4.3820722324558248E-2</c:v>
              </c:pt>
              <c:pt idx="5">
                <c:v>-5.3642197361242538E-2</c:v>
              </c:pt>
              <c:pt idx="6">
                <c:v>-3.2513235158536102E-2</c:v>
              </c:pt>
              <c:pt idx="7">
                <c:v>-3.1449278132021807E-2</c:v>
              </c:pt>
              <c:pt idx="8">
                <c:v>-2.0098948337982311E-2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D6-4B83-A6D2-FE121B7319E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D6-4B83-A6D2-FE121B731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30022"/>
        <c:axId val="61614381"/>
      </c:lineChart>
      <c:catAx>
        <c:axId val="192300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14381"/>
        <c:crosses val="autoZero"/>
        <c:auto val="1"/>
        <c:lblAlgn val="ctr"/>
        <c:lblOffset val="100"/>
        <c:noMultiLvlLbl val="0"/>
      </c:catAx>
      <c:valAx>
        <c:axId val="6161438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300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4.8940977462974544E-3</c:v>
              </c:pt>
              <c:pt idx="3">
                <c:v>-1.0111874146949029E-2</c:v>
              </c:pt>
              <c:pt idx="4">
                <c:v>-4.5994012313303252E-2</c:v>
              </c:pt>
              <c:pt idx="5">
                <c:v>-4.670924998237258E-2</c:v>
              </c:pt>
              <c:pt idx="6">
                <c:v>-5.6835224542914231E-2</c:v>
              </c:pt>
              <c:pt idx="7">
                <c:v>-6.6153672845153388E-2</c:v>
              </c:pt>
              <c:pt idx="8">
                <c:v>-5.3067732123956768E-2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46-4433-ABBB-CDB29F7495D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446-4433-ABBB-CDB29F749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02723"/>
        <c:axId val="61411292"/>
      </c:lineChart>
      <c:catAx>
        <c:axId val="514027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11292"/>
        <c:crosses val="autoZero"/>
        <c:auto val="1"/>
        <c:lblAlgn val="ctr"/>
        <c:lblOffset val="100"/>
        <c:noMultiLvlLbl val="0"/>
      </c:catAx>
      <c:valAx>
        <c:axId val="614112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027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1.874789419452294E-2</c:v>
              </c:pt>
              <c:pt idx="1">
                <c:v>1.8087120510818622E-2</c:v>
              </c:pt>
              <c:pt idx="2">
                <c:v>1.0558930185206041E-2</c:v>
              </c:pt>
              <c:pt idx="3">
                <c:v>-4.8813767744826381E-4</c:v>
              </c:pt>
              <c:pt idx="4">
                <c:v>-5.9754456784361087E-3</c:v>
              </c:pt>
              <c:pt idx="5">
                <c:v>-4.4548565421205222E-3</c:v>
              </c:pt>
              <c:pt idx="6">
                <c:v>-7.399094625551994E-4</c:v>
              </c:pt>
              <c:pt idx="7">
                <c:v>-9.6625886204648747E-4</c:v>
              </c:pt>
              <c:pt idx="8">
                <c:v>-1.6371837508118989E-3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DB-44B0-A832-844649CF903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ADB-44B0-A832-844649CF9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30880"/>
        <c:axId val="6219943"/>
      </c:lineChart>
      <c:catAx>
        <c:axId val="4513088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9943"/>
        <c:crosses val="autoZero"/>
        <c:auto val="1"/>
        <c:lblAlgn val="ctr"/>
        <c:lblOffset val="100"/>
        <c:noMultiLvlLbl val="0"/>
      </c:catAx>
      <c:valAx>
        <c:axId val="62199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3088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2.0464701757770151E-2</c:v>
              </c:pt>
              <c:pt idx="1">
                <c:v>5.9235369726011742E-3</c:v>
              </c:pt>
              <c:pt idx="2">
                <c:v>-1.67603066022185E-2</c:v>
              </c:pt>
              <c:pt idx="3">
                <c:v>-2.0938162779921891E-2</c:v>
              </c:pt>
              <c:pt idx="4">
                <c:v>-2.4411546380916142E-2</c:v>
              </c:pt>
              <c:pt idx="5">
                <c:v>-2.591974983648004E-2</c:v>
              </c:pt>
              <c:pt idx="6">
                <c:v>-2.079986071598083E-2</c:v>
              </c:pt>
              <c:pt idx="7">
                <c:v>-1.97182098991554E-2</c:v>
              </c:pt>
              <c:pt idx="8">
                <c:v>-2.127320872963534E-2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B9-4C94-AA06-A03860ABD97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FB9-4C94-AA06-A03860ABD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87602"/>
        <c:axId val="6134028"/>
      </c:lineChart>
      <c:catAx>
        <c:axId val="478876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34028"/>
        <c:crosses val="autoZero"/>
        <c:auto val="1"/>
        <c:lblAlgn val="ctr"/>
        <c:lblOffset val="100"/>
        <c:noMultiLvlLbl val="0"/>
      </c:catAx>
      <c:valAx>
        <c:axId val="613402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876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4.8643213881671699E-2</c:v>
              </c:pt>
              <c:pt idx="1">
                <c:v>3.2710560657666088E-2</c:v>
              </c:pt>
              <c:pt idx="2">
                <c:v>8.0440258813450072E-3</c:v>
              </c:pt>
              <c:pt idx="3">
                <c:v>6.3642517927549047E-3</c:v>
              </c:pt>
              <c:pt idx="4">
                <c:v>6.9280579514694463E-3</c:v>
              </c:pt>
              <c:pt idx="5">
                <c:v>7.4444030268134851E-3</c:v>
              </c:pt>
              <c:pt idx="6">
                <c:v>1.7462321521255712E-2</c:v>
              </c:pt>
              <c:pt idx="7">
                <c:v>2.0420192585166811E-2</c:v>
              </c:pt>
              <c:pt idx="8">
                <c:v>2.0861875641615901E-2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10-4067-8E2C-1B86F63F170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710-4067-8E2C-1B86F63F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44080"/>
        <c:axId val="10768289"/>
      </c:lineChart>
      <c:catAx>
        <c:axId val="5714408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68289"/>
        <c:crosses val="autoZero"/>
        <c:auto val="1"/>
        <c:lblAlgn val="ctr"/>
        <c:lblOffset val="100"/>
        <c:noMultiLvlLbl val="0"/>
      </c:catAx>
      <c:valAx>
        <c:axId val="107682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4408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5B-45C0-B518-AAC3A76842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5B-45C0-B518-AAC3A768421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B-45C0-B518-AAC3A768421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B-45C0-B518-AAC3A768421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5B-45C0-B518-AAC3A76842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5B-45C0-B518-AAC3A768421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5B-45C0-B518-AAC3A768421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5B-45C0-B518-AAC3A768421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5B-45C0-B518-AAC3A768421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5B-45C0-B518-AAC3A768421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5B-45C0-B518-AAC3A768421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557.09193752100009</c:v>
              </c:pt>
              <c:pt idx="1">
                <c:v>556.67533589200002</c:v>
              </c:pt>
              <c:pt idx="2">
                <c:v>557.75781040300012</c:v>
              </c:pt>
              <c:pt idx="3">
                <c:v>554.91930733600009</c:v>
              </c:pt>
              <c:pt idx="4">
                <c:v>555.69489010199993</c:v>
              </c:pt>
              <c:pt idx="5">
                <c:v>556.42490040400003</c:v>
              </c:pt>
              <c:pt idx="6">
                <c:v>554.97626948000004</c:v>
              </c:pt>
              <c:pt idx="7">
                <c:v>551.64960638799994</c:v>
              </c:pt>
              <c:pt idx="8">
                <c:v>549.69716398600008</c:v>
              </c:pt>
              <c:pt idx="9">
                <c:v>550.79162861700001</c:v>
              </c:pt>
              <c:pt idx="10">
                <c:v>549.36480125399987</c:v>
              </c:pt>
              <c:pt idx="11">
                <c:v>550.71596793399999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05B-45C0-B518-AAC3A76842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55991"/>
        <c:axId val="46478491"/>
      </c:lineChart>
      <c:catAx>
        <c:axId val="15559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78491"/>
        <c:crosses val="autoZero"/>
        <c:auto val="1"/>
        <c:lblAlgn val="ctr"/>
        <c:lblOffset val="100"/>
        <c:noMultiLvlLbl val="0"/>
      </c:catAx>
      <c:valAx>
        <c:axId val="464784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59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5-4059-A89C-43D92CA6111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5-4059-A89C-43D92CA6111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5-4059-A89C-43D92CA6111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5-4059-A89C-43D92CA6111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5-4059-A89C-43D92CA611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5-4059-A89C-43D92CA6111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5-4059-A89C-43D92CA6111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5-4059-A89C-43D92CA6111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5-4059-A89C-43D92CA6111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5-4059-A89C-43D92CA6111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5-4059-A89C-43D92CA6111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178.60898</c:v>
              </c:pt>
              <c:pt idx="1">
                <c:v>178.537678</c:v>
              </c:pt>
              <c:pt idx="2">
                <c:v>178.78799699999999</c:v>
              </c:pt>
              <c:pt idx="3">
                <c:v>177.12248399999999</c:v>
              </c:pt>
              <c:pt idx="4">
                <c:v>176.694975</c:v>
              </c:pt>
              <c:pt idx="5">
                <c:v>176.718423</c:v>
              </c:pt>
              <c:pt idx="6">
                <c:v>176.62602799999999</c:v>
              </c:pt>
              <c:pt idx="7">
                <c:v>175.42071799999999</c:v>
              </c:pt>
              <c:pt idx="8">
                <c:v>173.86253600000001</c:v>
              </c:pt>
              <c:pt idx="9">
                <c:v>175.318218</c:v>
              </c:pt>
              <c:pt idx="10">
                <c:v>174.952067</c:v>
              </c:pt>
              <c:pt idx="11">
                <c:v>176.05819099999999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095-4059-A89C-43D92CA611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962056"/>
        <c:axId val="36161673"/>
      </c:lineChart>
      <c:catAx>
        <c:axId val="179620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161673"/>
        <c:crosses val="autoZero"/>
        <c:auto val="1"/>
        <c:lblAlgn val="ctr"/>
        <c:lblOffset val="100"/>
        <c:noMultiLvlLbl val="0"/>
      </c:catAx>
      <c:valAx>
        <c:axId val="361616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6205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9A-449C-B388-A29998ACFA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9A-449C-B388-A29998ACFA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9A-449C-B388-A29998ACFA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9A-449C-B388-A29998ACFA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9A-449C-B388-A29998ACFA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9A-449C-B388-A29998ACFA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9A-449C-B388-A29998ACFA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9A-449C-B388-A29998ACFA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9A-449C-B388-A29998ACFA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9A-449C-B388-A29998ACFA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9A-449C-B388-A29998ACFA5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84.825072999999989</c:v>
              </c:pt>
              <c:pt idx="1">
                <c:v>84.887242999999998</c:v>
              </c:pt>
              <c:pt idx="2">
                <c:v>84.763587000000001</c:v>
              </c:pt>
              <c:pt idx="3">
                <c:v>83.41211899999999</c:v>
              </c:pt>
              <c:pt idx="4">
                <c:v>84.13277699999999</c:v>
              </c:pt>
              <c:pt idx="5">
                <c:v>84.862581999999989</c:v>
              </c:pt>
              <c:pt idx="6">
                <c:v>84.488371999999998</c:v>
              </c:pt>
              <c:pt idx="7">
                <c:v>83.153189999999995</c:v>
              </c:pt>
              <c:pt idx="8">
                <c:v>82.806038999999998</c:v>
              </c:pt>
              <c:pt idx="9">
                <c:v>81.969422999999992</c:v>
              </c:pt>
              <c:pt idx="10">
                <c:v>81.036334999999994</c:v>
              </c:pt>
              <c:pt idx="11">
                <c:v>81.378326000000001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89A-449C-B388-A29998ACFA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035292"/>
        <c:axId val="47399087"/>
      </c:lineChart>
      <c:catAx>
        <c:axId val="190352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99087"/>
        <c:crosses val="autoZero"/>
        <c:auto val="1"/>
        <c:lblAlgn val="ctr"/>
        <c:lblOffset val="100"/>
        <c:noMultiLvlLbl val="0"/>
      </c:catAx>
      <c:valAx>
        <c:axId val="473990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352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344788</c:v>
                </c:pt>
                <c:pt idx="1">
                  <c:v>1026568</c:v>
                </c:pt>
                <c:pt idx="2">
                  <c:v>1255944</c:v>
                </c:pt>
                <c:pt idx="3">
                  <c:v>975497</c:v>
                </c:pt>
                <c:pt idx="4">
                  <c:v>49260959</c:v>
                </c:pt>
                <c:pt idx="5">
                  <c:v>1858082</c:v>
                </c:pt>
                <c:pt idx="6">
                  <c:v>12022659</c:v>
                </c:pt>
                <c:pt idx="7">
                  <c:v>35704066</c:v>
                </c:pt>
                <c:pt idx="8">
                  <c:v>6282356</c:v>
                </c:pt>
                <c:pt idx="9">
                  <c:v>692453</c:v>
                </c:pt>
                <c:pt idx="10">
                  <c:v>939007</c:v>
                </c:pt>
                <c:pt idx="11">
                  <c:v>473874</c:v>
                </c:pt>
                <c:pt idx="12">
                  <c:v>725566</c:v>
                </c:pt>
                <c:pt idx="13">
                  <c:v>1247618</c:v>
                </c:pt>
                <c:pt idx="14">
                  <c:v>1398770</c:v>
                </c:pt>
                <c:pt idx="15">
                  <c:v>17065408</c:v>
                </c:pt>
                <c:pt idx="16">
                  <c:v>3251792</c:v>
                </c:pt>
                <c:pt idx="17">
                  <c:v>858653</c:v>
                </c:pt>
                <c:pt idx="18">
                  <c:v>340132</c:v>
                </c:pt>
                <c:pt idx="19">
                  <c:v>477489</c:v>
                </c:pt>
                <c:pt idx="20">
                  <c:v>1759479</c:v>
                </c:pt>
                <c:pt idx="21">
                  <c:v>7304836</c:v>
                </c:pt>
                <c:pt idx="22">
                  <c:v>2748970</c:v>
                </c:pt>
                <c:pt idx="23">
                  <c:v>1240753</c:v>
                </c:pt>
                <c:pt idx="24">
                  <c:v>1470425</c:v>
                </c:pt>
                <c:pt idx="25">
                  <c:v>55707780</c:v>
                </c:pt>
                <c:pt idx="26">
                  <c:v>3702655</c:v>
                </c:pt>
                <c:pt idx="27">
                  <c:v>613854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387727</c:v>
                </c:pt>
                <c:pt idx="1">
                  <c:v>894349</c:v>
                </c:pt>
                <c:pt idx="2">
                  <c:v>1066711</c:v>
                </c:pt>
                <c:pt idx="3">
                  <c:v>882771</c:v>
                </c:pt>
                <c:pt idx="4">
                  <c:v>51605339</c:v>
                </c:pt>
                <c:pt idx="5">
                  <c:v>1766332</c:v>
                </c:pt>
                <c:pt idx="6">
                  <c:v>11494344</c:v>
                </c:pt>
                <c:pt idx="7">
                  <c:v>37888455</c:v>
                </c:pt>
                <c:pt idx="8">
                  <c:v>6494961</c:v>
                </c:pt>
                <c:pt idx="9">
                  <c:v>773280</c:v>
                </c:pt>
                <c:pt idx="10">
                  <c:v>892811</c:v>
                </c:pt>
                <c:pt idx="11">
                  <c:v>436644</c:v>
                </c:pt>
                <c:pt idx="12">
                  <c:v>500355</c:v>
                </c:pt>
                <c:pt idx="13">
                  <c:v>1444410</c:v>
                </c:pt>
                <c:pt idx="14">
                  <c:v>1355531</c:v>
                </c:pt>
                <c:pt idx="15">
                  <c:v>14722859</c:v>
                </c:pt>
                <c:pt idx="16">
                  <c:v>2266191</c:v>
                </c:pt>
                <c:pt idx="17">
                  <c:v>858901</c:v>
                </c:pt>
                <c:pt idx="18">
                  <c:v>334818</c:v>
                </c:pt>
                <c:pt idx="19">
                  <c:v>414733</c:v>
                </c:pt>
                <c:pt idx="20">
                  <c:v>1844861</c:v>
                </c:pt>
                <c:pt idx="21">
                  <c:v>6655679</c:v>
                </c:pt>
                <c:pt idx="22">
                  <c:v>2758817</c:v>
                </c:pt>
                <c:pt idx="23">
                  <c:v>1230830</c:v>
                </c:pt>
                <c:pt idx="24">
                  <c:v>1279141</c:v>
                </c:pt>
                <c:pt idx="25">
                  <c:v>56576964</c:v>
                </c:pt>
                <c:pt idx="26">
                  <c:v>3725892</c:v>
                </c:pt>
                <c:pt idx="27">
                  <c:v>542330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97296"/>
        <c:axId val="40143083"/>
      </c:barChart>
      <c:catAx>
        <c:axId val="17097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43083"/>
        <c:crosses val="autoZero"/>
        <c:auto val="1"/>
        <c:lblAlgn val="ctr"/>
        <c:lblOffset val="100"/>
        <c:noMultiLvlLbl val="0"/>
      </c:catAx>
      <c:valAx>
        <c:axId val="401430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972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CA-4E00-96B5-59C6AF8AC8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CA-4E00-96B5-59C6AF8AC8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A-4E00-96B5-59C6AF8AC86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CA-4E00-96B5-59C6AF8AC86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A-4E00-96B5-59C6AF8AC8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CA-4E00-96B5-59C6AF8AC86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A-4E00-96B5-59C6AF8AC86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A-4E00-96B5-59C6AF8AC86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CA-4E00-96B5-59C6AF8AC86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CA-4E00-96B5-59C6AF8AC86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CA-4E00-96B5-59C6AF8AC86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277.760244</c:v>
              </c:pt>
              <c:pt idx="1">
                <c:v>277.42839700000002</c:v>
              </c:pt>
              <c:pt idx="2">
                <c:v>278.50822499999998</c:v>
              </c:pt>
              <c:pt idx="3">
                <c:v>278.90574199999998</c:v>
              </c:pt>
              <c:pt idx="4">
                <c:v>279.28243600000002</c:v>
              </c:pt>
              <c:pt idx="5">
                <c:v>279.21826800000002</c:v>
              </c:pt>
              <c:pt idx="6">
                <c:v>278.463302</c:v>
              </c:pt>
              <c:pt idx="7">
                <c:v>277.80273399999999</c:v>
              </c:pt>
              <c:pt idx="8">
                <c:v>277.87471599999998</c:v>
              </c:pt>
              <c:pt idx="9">
                <c:v>278.38545900000003</c:v>
              </c:pt>
              <c:pt idx="10">
                <c:v>278.32620100000003</c:v>
              </c:pt>
              <c:pt idx="11">
                <c:v>278.162622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6CA-4E00-96B5-59C6AF8AC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143285"/>
        <c:axId val="34274839"/>
      </c:lineChart>
      <c:catAx>
        <c:axId val="611432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74839"/>
        <c:crosses val="autoZero"/>
        <c:auto val="1"/>
        <c:lblAlgn val="ctr"/>
        <c:lblOffset val="100"/>
        <c:noMultiLvlLbl val="0"/>
      </c:catAx>
      <c:valAx>
        <c:axId val="342748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4328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FE-4FE9-A59C-7DCABC9694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FE-4FE9-A59C-7DCABC9694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FE-4FE9-A59C-7DCABC9694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FE-4FE9-A59C-7DCABC9694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FE-4FE9-A59C-7DCABC9694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FE-4FE9-A59C-7DCABC9694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FE-4FE9-A59C-7DCABC9694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FE-4FE9-A59C-7DCABC9694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FE-4FE9-A59C-7DCABC9694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FE-4FE9-A59C-7DCABC9694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FE-4FE9-A59C-7DCABC9694F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192.72677100000001</c:v>
              </c:pt>
              <c:pt idx="1">
                <c:v>192.44849199999999</c:v>
              </c:pt>
              <c:pt idx="2">
                <c:v>192.98977600000001</c:v>
              </c:pt>
              <c:pt idx="3">
                <c:v>193.29021800000001</c:v>
              </c:pt>
              <c:pt idx="4">
                <c:v>193.16549000000001</c:v>
              </c:pt>
              <c:pt idx="5">
                <c:v>192.20812599999999</c:v>
              </c:pt>
              <c:pt idx="6">
                <c:v>191.65552199999999</c:v>
              </c:pt>
              <c:pt idx="7">
                <c:v>190.999934</c:v>
              </c:pt>
              <c:pt idx="8">
                <c:v>190.438221</c:v>
              </c:pt>
              <c:pt idx="9">
                <c:v>190.60257999999999</c:v>
              </c:pt>
              <c:pt idx="10">
                <c:v>190.40871300000001</c:v>
              </c:pt>
              <c:pt idx="11">
                <c:v>189.87035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5FE-4FE9-A59C-7DCABC9694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269667"/>
        <c:axId val="37609559"/>
      </c:lineChart>
      <c:catAx>
        <c:axId val="602696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609559"/>
        <c:crosses val="autoZero"/>
        <c:auto val="1"/>
        <c:lblAlgn val="ctr"/>
        <c:lblOffset val="100"/>
        <c:noMultiLvlLbl val="0"/>
      </c:catAx>
      <c:valAx>
        <c:axId val="3760955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696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03-48B3-8645-B30161CCB68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03-48B3-8645-B30161CCB68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3-48B3-8645-B30161CCB6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3-48B3-8645-B30161CCB6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03-48B3-8645-B30161CCB6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03-48B3-8645-B30161CCB6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03-48B3-8645-B30161CCB6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03-48B3-8645-B30161CCB68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03-48B3-8645-B30161CCB68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03-48B3-8645-B30161CCB68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03-48B3-8645-B30161CCB68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17.9965735</c:v>
              </c:pt>
              <c:pt idx="1">
                <c:v>18.037866000000001</c:v>
              </c:pt>
              <c:pt idx="2">
                <c:v>18.132217499999999</c:v>
              </c:pt>
              <c:pt idx="3">
                <c:v>18.197809249999999</c:v>
              </c:pt>
              <c:pt idx="4">
                <c:v>18.221927749999999</c:v>
              </c:pt>
              <c:pt idx="5">
                <c:v>18.166819</c:v>
              </c:pt>
              <c:pt idx="6">
                <c:v>18.169617250000002</c:v>
              </c:pt>
              <c:pt idx="7">
                <c:v>18.184565750000001</c:v>
              </c:pt>
              <c:pt idx="8">
                <c:v>18.200299000000001</c:v>
              </c:pt>
              <c:pt idx="9">
                <c:v>18.318765249999998</c:v>
              </c:pt>
              <c:pt idx="10">
                <c:v>18.381867750000001</c:v>
              </c:pt>
              <c:pt idx="11">
                <c:v>18.41862025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603-48B3-8645-B30161CCB6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560189"/>
        <c:axId val="67015176"/>
      </c:lineChart>
      <c:catAx>
        <c:axId val="505601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15176"/>
        <c:crosses val="autoZero"/>
        <c:auto val="1"/>
        <c:lblAlgn val="ctr"/>
        <c:lblOffset val="100"/>
        <c:noMultiLvlLbl val="0"/>
      </c:catAx>
      <c:valAx>
        <c:axId val="670151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6018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7C-4B13-8C7A-DBCD0578606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C-4B13-8C7A-DBCD0578606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C-4B13-8C7A-DBCD0578606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C-4B13-8C7A-DBCD0578606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C-4B13-8C7A-DBCD057860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C-4B13-8C7A-DBCD0578606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C-4B13-8C7A-DBCD0578606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7C-4B13-8C7A-DBCD0578606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7C-4B13-8C7A-DBCD0578606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7C-4B13-8C7A-DBCD0578606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7C-4B13-8C7A-DBCD0578606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2.4294353117627461E-2</c:v>
              </c:pt>
              <c:pt idx="1">
                <c:v>1.9760644378641012E-2</c:v>
              </c:pt>
              <c:pt idx="2">
                <c:v>2.7013461676145548E-2</c:v>
              </c:pt>
              <c:pt idx="3">
                <c:v>1.86313240849173E-2</c:v>
              </c:pt>
              <c:pt idx="4">
                <c:v>1.9015584820987041E-2</c:v>
              </c:pt>
              <c:pt idx="5">
                <c:v>2.051123267513736E-2</c:v>
              </c:pt>
              <c:pt idx="6">
                <c:v>1.3893465394698729E-2</c:v>
              </c:pt>
              <c:pt idx="7">
                <c:v>6.5538033205948321E-4</c:v>
              </c:pt>
              <c:pt idx="8">
                <c:v>-5.6939247386069798E-3</c:v>
              </c:pt>
              <c:pt idx="9">
                <c:v>-4.9526475755471144E-3</c:v>
              </c:pt>
              <c:pt idx="10">
                <c:v>-1.008965892284973E-2</c:v>
              </c:pt>
              <c:pt idx="11">
                <c:v>-9.7879029263727609E-3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87C-4B13-8C7A-DBCD057860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566772"/>
        <c:axId val="52128706"/>
      </c:lineChart>
      <c:catAx>
        <c:axId val="365667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28706"/>
        <c:crosses val="autoZero"/>
        <c:auto val="1"/>
        <c:lblAlgn val="ctr"/>
        <c:lblOffset val="100"/>
        <c:noMultiLvlLbl val="0"/>
      </c:catAx>
      <c:valAx>
        <c:axId val="521287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667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61-4E26-9CC5-CBA0E3EFD4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61-4E26-9CC5-CBA0E3EFD4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61-4E26-9CC5-CBA0E3EFD4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61-4E26-9CC5-CBA0E3EFD4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61-4E26-9CC5-CBA0E3EFD4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61-4E26-9CC5-CBA0E3EFD4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61-4E26-9CC5-CBA0E3EFD4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61-4E26-9CC5-CBA0E3EFD45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61-4E26-9CC5-CBA0E3EFD45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61-4E26-9CC5-CBA0E3EFD45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61-4E26-9CC5-CBA0E3EFD45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1.238626899594039E-2</c:v>
              </c:pt>
              <c:pt idx="1">
                <c:v>1.1148513256508379E-2</c:v>
              </c:pt>
              <c:pt idx="2">
                <c:v>2.3075330917992451E-2</c:v>
              </c:pt>
              <c:pt idx="3">
                <c:v>8.3295896282505125E-3</c:v>
              </c:pt>
              <c:pt idx="4">
                <c:v>8.3171813009217162E-3</c:v>
              </c:pt>
              <c:pt idx="5">
                <c:v>7.2830600894052636E-3</c:v>
              </c:pt>
              <c:pt idx="6">
                <c:v>6.4647511541569141E-3</c:v>
              </c:pt>
              <c:pt idx="7">
                <c:v>-1.014002494445956E-2</c:v>
              </c:pt>
              <c:pt idx="8">
                <c:v>-2.737284544144453E-2</c:v>
              </c:pt>
              <c:pt idx="9">
                <c:v>-1.9315003250188239E-2</c:v>
              </c:pt>
              <c:pt idx="10">
                <c:v>-2.4273893650791831E-2</c:v>
              </c:pt>
              <c:pt idx="11">
                <c:v>-1.7429048953297249E-2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B61-4E26-9CC5-CBA0E3EFD4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486684"/>
        <c:axId val="52173377"/>
      </c:lineChart>
      <c:catAx>
        <c:axId val="374866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73377"/>
        <c:crosses val="autoZero"/>
        <c:auto val="1"/>
        <c:lblAlgn val="ctr"/>
        <c:lblOffset val="100"/>
        <c:noMultiLvlLbl val="0"/>
      </c:catAx>
      <c:valAx>
        <c:axId val="521733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4866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59-4491-B1B9-F688CF8531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59-4491-B1B9-F688CF8531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59-4491-B1B9-F688CF8531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59-4491-B1B9-F688CF8531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59-4491-B1B9-F688CF8531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59-4491-B1B9-F688CF8531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59-4491-B1B9-F688CF8531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59-4491-B1B9-F688CF8531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59-4491-B1B9-F688CF8531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59-4491-B1B9-F688CF8531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59-4491-B1B9-F688CF8531F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-8.3230623548760457E-2</c:v>
              </c:pt>
              <c:pt idx="1">
                <c:v>-7.5895009075497802E-2</c:v>
              </c:pt>
              <c:pt idx="2">
                <c:v>-6.3873681836189508E-2</c:v>
              </c:pt>
              <c:pt idx="3">
                <c:v>-7.2199003130350631E-2</c:v>
              </c:pt>
              <c:pt idx="4">
                <c:v>-5.3822593059740582E-2</c:v>
              </c:pt>
              <c:pt idx="5">
                <c:v>-2.7130427254211571E-2</c:v>
              </c:pt>
              <c:pt idx="6">
                <c:v>-2.3458856560286279E-2</c:v>
              </c:pt>
              <c:pt idx="7">
                <c:v>-4.2671078016470312E-2</c:v>
              </c:pt>
              <c:pt idx="8">
                <c:v>-2.889560199895002E-2</c:v>
              </c:pt>
              <c:pt idx="9">
                <c:v>-3.7323140059570353E-2</c:v>
              </c:pt>
              <c:pt idx="10">
                <c:v>-4.4842466489533349E-2</c:v>
              </c:pt>
              <c:pt idx="11">
                <c:v>-4.1163549463104757E-2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659-4491-B1B9-F688CF8531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81312"/>
        <c:axId val="59081224"/>
      </c:lineChart>
      <c:catAx>
        <c:axId val="375813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081224"/>
        <c:crosses val="autoZero"/>
        <c:auto val="1"/>
        <c:lblAlgn val="ctr"/>
        <c:lblOffset val="100"/>
        <c:noMultiLvlLbl val="0"/>
      </c:catAx>
      <c:valAx>
        <c:axId val="590812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5813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00-4D8F-9D29-0AEA43993C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00-4D8F-9D29-0AEA43993C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00-4D8F-9D29-0AEA43993C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00-4D8F-9D29-0AEA43993C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00-4D8F-9D29-0AEA43993C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00-4D8F-9D29-0AEA43993C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00-4D8F-9D29-0AEA43993C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00-4D8F-9D29-0AEA43993C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00-4D8F-9D29-0AEA43993C7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00-4D8F-9D29-0AEA43993C7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00-4D8F-9D29-0AEA43993C7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6.8702135116166199E-2</c:v>
              </c:pt>
              <c:pt idx="1">
                <c:v>5.7535493199258061E-2</c:v>
              </c:pt>
              <c:pt idx="2">
                <c:v>6.0955507015301107E-2</c:v>
              </c:pt>
              <c:pt idx="3">
                <c:v>5.7612282799292598E-2</c:v>
              </c:pt>
              <c:pt idx="4">
                <c:v>5.1900830707028507E-2</c:v>
              </c:pt>
              <c:pt idx="5">
                <c:v>4.5501235917285832E-2</c:v>
              </c:pt>
              <c:pt idx="6">
                <c:v>3.2873722588281723E-2</c:v>
              </c:pt>
              <c:pt idx="7">
                <c:v>2.348401486781217E-2</c:v>
              </c:pt>
              <c:pt idx="8">
                <c:v>1.8013771642097332E-2</c:v>
              </c:pt>
              <c:pt idx="9">
                <c:v>1.6892871885129869E-2</c:v>
              </c:pt>
              <c:pt idx="10">
                <c:v>1.216824449253478E-2</c:v>
              </c:pt>
              <c:pt idx="11">
                <c:v>6.8541048455139086E-3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500-4D8F-9D29-0AEA43993C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586354"/>
        <c:axId val="47667070"/>
      </c:lineChart>
      <c:catAx>
        <c:axId val="355863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67070"/>
        <c:crosses val="autoZero"/>
        <c:auto val="1"/>
        <c:lblAlgn val="ctr"/>
        <c:lblOffset val="100"/>
        <c:noMultiLvlLbl val="0"/>
      </c:catAx>
      <c:valAx>
        <c:axId val="476670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5863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BB-41DA-B3A0-CC28D1A2EB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BB-41DA-B3A0-CC28D1A2EBC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BB-41DA-B3A0-CC28D1A2EBC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BB-41DA-B3A0-CC28D1A2EBC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BB-41DA-B3A0-CC28D1A2EB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BB-41DA-B3A0-CC28D1A2EBC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BB-41DA-B3A0-CC28D1A2EBC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BB-41DA-B3A0-CC28D1A2EBC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BB-41DA-B3A0-CC28D1A2EBC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BB-41DA-B3A0-CC28D1A2EBC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BB-41DA-B3A0-CC28D1A2EBC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9.2949367184870665E-2</c:v>
              </c:pt>
              <c:pt idx="1">
                <c:v>7.9493255363599205E-2</c:v>
              </c:pt>
              <c:pt idx="2">
                <c:v>7.9861239320340963E-2</c:v>
              </c:pt>
              <c:pt idx="3">
                <c:v>7.6261376325772082E-2</c:v>
              </c:pt>
              <c:pt idx="4">
                <c:v>6.5614941893281459E-2</c:v>
              </c:pt>
              <c:pt idx="5">
                <c:v>4.9224708944023941E-2</c:v>
              </c:pt>
              <c:pt idx="6">
                <c:v>3.5396045566637238E-2</c:v>
              </c:pt>
              <c:pt idx="7">
                <c:v>2.3366015297366208E-2</c:v>
              </c:pt>
              <c:pt idx="8">
                <c:v>9.9152232841916207E-3</c:v>
              </c:pt>
              <c:pt idx="9">
                <c:v>6.8641585843888624E-3</c:v>
              </c:pt>
              <c:pt idx="10">
                <c:v>-7.2454126905912631E-4</c:v>
              </c:pt>
              <c:pt idx="11">
                <c:v>-9.4903968687705259E-3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8BB-41DA-B3A0-CC28D1A2EB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839298"/>
        <c:axId val="37954704"/>
      </c:lineChart>
      <c:catAx>
        <c:axId val="538392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954704"/>
        <c:crosses val="autoZero"/>
        <c:auto val="1"/>
        <c:lblAlgn val="ctr"/>
        <c:lblOffset val="100"/>
        <c:noMultiLvlLbl val="0"/>
      </c:catAx>
      <c:valAx>
        <c:axId val="379547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392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37-44BC-BE00-988D186B7AA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7-44BC-BE00-988D186B7AA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37-44BC-BE00-988D186B7AA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7-44BC-BE00-988D186B7AA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37-44BC-BE00-988D186B7A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7-44BC-BE00-988D186B7AA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37-44BC-BE00-988D186B7AA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7-44BC-BE00-988D186B7AA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37-44BC-BE00-988D186B7AA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7-44BC-BE00-988D186B7AA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37-44BC-BE00-988D186B7AA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0.11180481033933171</c:v>
              </c:pt>
              <c:pt idx="1">
                <c:v>0.1040515405789391</c:v>
              </c:pt>
              <c:pt idx="2">
                <c:v>0.107325615826835</c:v>
              </c:pt>
              <c:pt idx="3">
                <c:v>0.10612268237501341</c:v>
              </c:pt>
              <c:pt idx="4">
                <c:v>9.6403125236635107E-2</c:v>
              </c:pt>
              <c:pt idx="5">
                <c:v>8.1018573374792333E-2</c:v>
              </c:pt>
              <c:pt idx="6">
                <c:v>6.7741077559433899E-2</c:v>
              </c:pt>
              <c:pt idx="7">
                <c:v>5.5879910171128783E-2</c:v>
              </c:pt>
              <c:pt idx="8">
                <c:v>4.4272196551749361E-2</c:v>
              </c:pt>
              <c:pt idx="9">
                <c:v>4.5232981274718441E-2</c:v>
              </c:pt>
              <c:pt idx="10">
                <c:v>4.0205414035942008E-2</c:v>
              </c:pt>
              <c:pt idx="11">
                <c:v>3.2505303793229079E-2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337-44BC-BE00-988D186B7A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711349"/>
        <c:axId val="20416930"/>
      </c:lineChart>
      <c:catAx>
        <c:axId val="637113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416930"/>
        <c:crosses val="autoZero"/>
        <c:auto val="1"/>
        <c:lblAlgn val="ctr"/>
        <c:lblOffset val="100"/>
        <c:noMultiLvlLbl val="0"/>
      </c:catAx>
      <c:valAx>
        <c:axId val="204169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113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47</c:v>
                </c:pt>
                <c:pt idx="1">
                  <c:v>928098</c:v>
                </c:pt>
                <c:pt idx="2">
                  <c:v>230801</c:v>
                </c:pt>
                <c:pt idx="3">
                  <c:v>0</c:v>
                </c:pt>
                <c:pt idx="4">
                  <c:v>39885523</c:v>
                </c:pt>
                <c:pt idx="5">
                  <c:v>1193681</c:v>
                </c:pt>
                <c:pt idx="6">
                  <c:v>229102</c:v>
                </c:pt>
                <c:pt idx="7">
                  <c:v>26728811</c:v>
                </c:pt>
                <c:pt idx="8">
                  <c:v>3558497</c:v>
                </c:pt>
                <c:pt idx="9">
                  <c:v>420684</c:v>
                </c:pt>
                <c:pt idx="10">
                  <c:v>920491</c:v>
                </c:pt>
                <c:pt idx="11">
                  <c:v>50788</c:v>
                </c:pt>
                <c:pt idx="12">
                  <c:v>216208</c:v>
                </c:pt>
                <c:pt idx="13">
                  <c:v>740379</c:v>
                </c:pt>
                <c:pt idx="14">
                  <c:v>790491</c:v>
                </c:pt>
                <c:pt idx="15">
                  <c:v>12535310</c:v>
                </c:pt>
                <c:pt idx="16">
                  <c:v>2925751</c:v>
                </c:pt>
                <c:pt idx="17">
                  <c:v>340525</c:v>
                </c:pt>
                <c:pt idx="18">
                  <c:v>23090</c:v>
                </c:pt>
                <c:pt idx="19">
                  <c:v>1063</c:v>
                </c:pt>
                <c:pt idx="20">
                  <c:v>14</c:v>
                </c:pt>
                <c:pt idx="21">
                  <c:v>3335258</c:v>
                </c:pt>
                <c:pt idx="22">
                  <c:v>1076487</c:v>
                </c:pt>
                <c:pt idx="23">
                  <c:v>808957</c:v>
                </c:pt>
                <c:pt idx="24">
                  <c:v>111947</c:v>
                </c:pt>
                <c:pt idx="25">
                  <c:v>43888307</c:v>
                </c:pt>
                <c:pt idx="26">
                  <c:v>2344298</c:v>
                </c:pt>
                <c:pt idx="27">
                  <c:v>232331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838729</c:v>
                </c:pt>
                <c:pt idx="2">
                  <c:v>196278</c:v>
                </c:pt>
                <c:pt idx="3">
                  <c:v>0</c:v>
                </c:pt>
                <c:pt idx="4">
                  <c:v>42932398</c:v>
                </c:pt>
                <c:pt idx="5">
                  <c:v>1206844</c:v>
                </c:pt>
                <c:pt idx="6">
                  <c:v>241553</c:v>
                </c:pt>
                <c:pt idx="7">
                  <c:v>29018533</c:v>
                </c:pt>
                <c:pt idx="8">
                  <c:v>3826537</c:v>
                </c:pt>
                <c:pt idx="9">
                  <c:v>514450</c:v>
                </c:pt>
                <c:pt idx="10">
                  <c:v>857500</c:v>
                </c:pt>
                <c:pt idx="11">
                  <c:v>50315</c:v>
                </c:pt>
                <c:pt idx="12">
                  <c:v>99015</c:v>
                </c:pt>
                <c:pt idx="13">
                  <c:v>803185</c:v>
                </c:pt>
                <c:pt idx="14">
                  <c:v>609856</c:v>
                </c:pt>
                <c:pt idx="15">
                  <c:v>11060353</c:v>
                </c:pt>
                <c:pt idx="16">
                  <c:v>1889792</c:v>
                </c:pt>
                <c:pt idx="17">
                  <c:v>369492</c:v>
                </c:pt>
                <c:pt idx="18">
                  <c:v>29998</c:v>
                </c:pt>
                <c:pt idx="19">
                  <c:v>2398</c:v>
                </c:pt>
                <c:pt idx="20">
                  <c:v>0</c:v>
                </c:pt>
                <c:pt idx="21">
                  <c:v>3120397</c:v>
                </c:pt>
                <c:pt idx="22">
                  <c:v>1015067</c:v>
                </c:pt>
                <c:pt idx="23">
                  <c:v>812797</c:v>
                </c:pt>
                <c:pt idx="24">
                  <c:v>98970</c:v>
                </c:pt>
                <c:pt idx="25">
                  <c:v>44599936</c:v>
                </c:pt>
                <c:pt idx="26">
                  <c:v>2238144</c:v>
                </c:pt>
                <c:pt idx="27">
                  <c:v>203795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763935"/>
        <c:axId val="46541821"/>
      </c:barChart>
      <c:catAx>
        <c:axId val="447639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41821"/>
        <c:crosses val="autoZero"/>
        <c:auto val="1"/>
        <c:lblAlgn val="ctr"/>
        <c:lblOffset val="100"/>
        <c:noMultiLvlLbl val="0"/>
      </c:catAx>
      <c:valAx>
        <c:axId val="465418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639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21528.326000000001</c:v>
                </c:pt>
                <c:pt idx="1">
                  <c:v>555.95299999999997</c:v>
                </c:pt>
                <c:pt idx="2">
                  <c:v>3847.97</c:v>
                </c:pt>
                <c:pt idx="3">
                  <c:v>9593.8280000000013</c:v>
                </c:pt>
                <c:pt idx="4">
                  <c:v>1019.923</c:v>
                </c:pt>
                <c:pt idx="5">
                  <c:v>8697.621000000001</c:v>
                </c:pt>
                <c:pt idx="6">
                  <c:v>1468.104</c:v>
                </c:pt>
                <c:pt idx="7">
                  <c:v>1202.403</c:v>
                </c:pt>
                <c:pt idx="8">
                  <c:v>0</c:v>
                </c:pt>
                <c:pt idx="9">
                  <c:v>331.24299999999999</c:v>
                </c:pt>
                <c:pt idx="10">
                  <c:v>1764.357</c:v>
                </c:pt>
                <c:pt idx="11">
                  <c:v>0</c:v>
                </c:pt>
                <c:pt idx="12">
                  <c:v>89.084000000000017</c:v>
                </c:pt>
                <c:pt idx="13">
                  <c:v>11787.48</c:v>
                </c:pt>
                <c:pt idx="14">
                  <c:v>100.14</c:v>
                </c:pt>
                <c:pt idx="15">
                  <c:v>635.45899999999995</c:v>
                </c:pt>
                <c:pt idx="16">
                  <c:v>14.57</c:v>
                </c:pt>
                <c:pt idx="17">
                  <c:v>1550.1759999999999</c:v>
                </c:pt>
                <c:pt idx="18">
                  <c:v>0</c:v>
                </c:pt>
                <c:pt idx="19">
                  <c:v>666.14100000000008</c:v>
                </c:pt>
                <c:pt idx="20">
                  <c:v>13790.28</c:v>
                </c:pt>
                <c:pt idx="21">
                  <c:v>1342.2370000000001</c:v>
                </c:pt>
                <c:pt idx="22">
                  <c:v>2494.538</c:v>
                </c:pt>
                <c:pt idx="23">
                  <c:v>0</c:v>
                </c:pt>
                <c:pt idx="24">
                  <c:v>971.37699999999995</c:v>
                </c:pt>
                <c:pt idx="25">
                  <c:v>847.5550000000004</c:v>
                </c:pt>
                <c:pt idx="26">
                  <c:v>21549.811000000009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18984.631000000001</c:v>
                </c:pt>
                <c:pt idx="1">
                  <c:v>784.21400000000006</c:v>
                </c:pt>
                <c:pt idx="2">
                  <c:v>2940.2840000000001</c:v>
                </c:pt>
                <c:pt idx="3">
                  <c:v>8284.340000000002</c:v>
                </c:pt>
                <c:pt idx="4">
                  <c:v>913.92499999999995</c:v>
                </c:pt>
                <c:pt idx="5">
                  <c:v>8733.7119999999977</c:v>
                </c:pt>
                <c:pt idx="6">
                  <c:v>1517.4860000000001</c:v>
                </c:pt>
                <c:pt idx="7">
                  <c:v>2334.1379999999999</c:v>
                </c:pt>
                <c:pt idx="8">
                  <c:v>0</c:v>
                </c:pt>
                <c:pt idx="9">
                  <c:v>340.5270000000001</c:v>
                </c:pt>
                <c:pt idx="10">
                  <c:v>2127.683</c:v>
                </c:pt>
                <c:pt idx="11">
                  <c:v>30.204999999999998</c:v>
                </c:pt>
                <c:pt idx="12">
                  <c:v>97.772000000000006</c:v>
                </c:pt>
                <c:pt idx="13">
                  <c:v>8584.2530000000006</c:v>
                </c:pt>
                <c:pt idx="14">
                  <c:v>80.901999999999987</c:v>
                </c:pt>
                <c:pt idx="15">
                  <c:v>737.64200000000017</c:v>
                </c:pt>
                <c:pt idx="16">
                  <c:v>119.911</c:v>
                </c:pt>
                <c:pt idx="17">
                  <c:v>1572.171</c:v>
                </c:pt>
                <c:pt idx="18">
                  <c:v>0</c:v>
                </c:pt>
                <c:pt idx="19">
                  <c:v>593.43499999999995</c:v>
                </c:pt>
                <c:pt idx="20">
                  <c:v>12823.064</c:v>
                </c:pt>
                <c:pt idx="21">
                  <c:v>2055.9209999999998</c:v>
                </c:pt>
                <c:pt idx="22">
                  <c:v>3344.0079999999989</c:v>
                </c:pt>
                <c:pt idx="23">
                  <c:v>0</c:v>
                </c:pt>
                <c:pt idx="24">
                  <c:v>1728.826</c:v>
                </c:pt>
                <c:pt idx="25">
                  <c:v>1440.3620000000001</c:v>
                </c:pt>
                <c:pt idx="26">
                  <c:v>23203.633000000002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827937"/>
        <c:axId val="28677416"/>
      </c:barChart>
      <c:catAx>
        <c:axId val="68279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77416"/>
        <c:crosses val="autoZero"/>
        <c:auto val="1"/>
        <c:lblAlgn val="ctr"/>
        <c:lblOffset val="100"/>
        <c:noMultiLvlLbl val="0"/>
      </c:catAx>
      <c:valAx>
        <c:axId val="286774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279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49293</c:v>
                </c:pt>
                <c:pt idx="1">
                  <c:v>20139</c:v>
                </c:pt>
                <c:pt idx="2">
                  <c:v>65289</c:v>
                </c:pt>
                <c:pt idx="3">
                  <c:v>37314</c:v>
                </c:pt>
                <c:pt idx="4">
                  <c:v>2276098</c:v>
                </c:pt>
                <c:pt idx="5">
                  <c:v>99456</c:v>
                </c:pt>
                <c:pt idx="6">
                  <c:v>104794</c:v>
                </c:pt>
                <c:pt idx="7">
                  <c:v>1340309</c:v>
                </c:pt>
                <c:pt idx="8">
                  <c:v>18862</c:v>
                </c:pt>
                <c:pt idx="9">
                  <c:v>181092</c:v>
                </c:pt>
                <c:pt idx="10">
                  <c:v>17983</c:v>
                </c:pt>
                <c:pt idx="11">
                  <c:v>556985</c:v>
                </c:pt>
                <c:pt idx="12">
                  <c:v>13578</c:v>
                </c:pt>
                <c:pt idx="13">
                  <c:v>0</c:v>
                </c:pt>
                <c:pt idx="14">
                  <c:v>81413</c:v>
                </c:pt>
                <c:pt idx="15">
                  <c:v>2202196</c:v>
                </c:pt>
                <c:pt idx="16">
                  <c:v>56393</c:v>
                </c:pt>
                <c:pt idx="17">
                  <c:v>18293</c:v>
                </c:pt>
                <c:pt idx="18">
                  <c:v>831</c:v>
                </c:pt>
                <c:pt idx="19">
                  <c:v>21412</c:v>
                </c:pt>
                <c:pt idx="20">
                  <c:v>23395</c:v>
                </c:pt>
                <c:pt idx="21">
                  <c:v>549119</c:v>
                </c:pt>
                <c:pt idx="22">
                  <c:v>39775</c:v>
                </c:pt>
                <c:pt idx="23">
                  <c:v>27313</c:v>
                </c:pt>
                <c:pt idx="24">
                  <c:v>77739</c:v>
                </c:pt>
                <c:pt idx="25">
                  <c:v>399966</c:v>
                </c:pt>
                <c:pt idx="26">
                  <c:v>86546</c:v>
                </c:pt>
                <c:pt idx="27">
                  <c:v>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47448</c:v>
                </c:pt>
                <c:pt idx="1">
                  <c:v>17781</c:v>
                </c:pt>
                <c:pt idx="2">
                  <c:v>76327</c:v>
                </c:pt>
                <c:pt idx="3">
                  <c:v>35449</c:v>
                </c:pt>
                <c:pt idx="4">
                  <c:v>2611848</c:v>
                </c:pt>
                <c:pt idx="5">
                  <c:v>89837</c:v>
                </c:pt>
                <c:pt idx="6">
                  <c:v>130855</c:v>
                </c:pt>
                <c:pt idx="7">
                  <c:v>1386470</c:v>
                </c:pt>
                <c:pt idx="8">
                  <c:v>112987</c:v>
                </c:pt>
                <c:pt idx="9">
                  <c:v>151969</c:v>
                </c:pt>
                <c:pt idx="10">
                  <c:v>23528</c:v>
                </c:pt>
                <c:pt idx="11">
                  <c:v>420173</c:v>
                </c:pt>
                <c:pt idx="12">
                  <c:v>10657</c:v>
                </c:pt>
                <c:pt idx="13">
                  <c:v>20508</c:v>
                </c:pt>
                <c:pt idx="14">
                  <c:v>122509</c:v>
                </c:pt>
                <c:pt idx="15">
                  <c:v>2172309</c:v>
                </c:pt>
                <c:pt idx="16">
                  <c:v>56240</c:v>
                </c:pt>
                <c:pt idx="17">
                  <c:v>19881</c:v>
                </c:pt>
                <c:pt idx="18">
                  <c:v>3321</c:v>
                </c:pt>
                <c:pt idx="19">
                  <c:v>19363</c:v>
                </c:pt>
                <c:pt idx="20">
                  <c:v>19578</c:v>
                </c:pt>
                <c:pt idx="21">
                  <c:v>660758</c:v>
                </c:pt>
                <c:pt idx="22">
                  <c:v>41514</c:v>
                </c:pt>
                <c:pt idx="23">
                  <c:v>25065</c:v>
                </c:pt>
                <c:pt idx="24">
                  <c:v>85007</c:v>
                </c:pt>
                <c:pt idx="25">
                  <c:v>451528</c:v>
                </c:pt>
                <c:pt idx="26">
                  <c:v>90906</c:v>
                </c:pt>
                <c:pt idx="27">
                  <c:v>6692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076649"/>
        <c:axId val="15071283"/>
      </c:barChart>
      <c:catAx>
        <c:axId val="130766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71283"/>
        <c:crosses val="autoZero"/>
        <c:auto val="1"/>
        <c:lblAlgn val="ctr"/>
        <c:lblOffset val="100"/>
        <c:noMultiLvlLbl val="0"/>
      </c:catAx>
      <c:valAx>
        <c:axId val="150712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766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22751</c:v>
                </c:pt>
                <c:pt idx="1">
                  <c:v>1208</c:v>
                </c:pt>
                <c:pt idx="2">
                  <c:v>28202</c:v>
                </c:pt>
                <c:pt idx="3">
                  <c:v>9494</c:v>
                </c:pt>
                <c:pt idx="4">
                  <c:v>2167360</c:v>
                </c:pt>
                <c:pt idx="5">
                  <c:v>20339</c:v>
                </c:pt>
                <c:pt idx="6">
                  <c:v>234</c:v>
                </c:pt>
                <c:pt idx="7">
                  <c:v>1086687</c:v>
                </c:pt>
                <c:pt idx="8">
                  <c:v>15594</c:v>
                </c:pt>
                <c:pt idx="9">
                  <c:v>25669</c:v>
                </c:pt>
                <c:pt idx="10">
                  <c:v>0</c:v>
                </c:pt>
                <c:pt idx="11">
                  <c:v>530389</c:v>
                </c:pt>
                <c:pt idx="12">
                  <c:v>6550</c:v>
                </c:pt>
                <c:pt idx="13">
                  <c:v>0</c:v>
                </c:pt>
                <c:pt idx="14">
                  <c:v>60291</c:v>
                </c:pt>
                <c:pt idx="15">
                  <c:v>1994623</c:v>
                </c:pt>
                <c:pt idx="16">
                  <c:v>28832</c:v>
                </c:pt>
                <c:pt idx="17">
                  <c:v>11701</c:v>
                </c:pt>
                <c:pt idx="18">
                  <c:v>0</c:v>
                </c:pt>
                <c:pt idx="19">
                  <c:v>14014</c:v>
                </c:pt>
                <c:pt idx="20">
                  <c:v>7836</c:v>
                </c:pt>
                <c:pt idx="21">
                  <c:v>467617</c:v>
                </c:pt>
                <c:pt idx="22">
                  <c:v>23827</c:v>
                </c:pt>
                <c:pt idx="23">
                  <c:v>12436</c:v>
                </c:pt>
                <c:pt idx="24">
                  <c:v>27961</c:v>
                </c:pt>
                <c:pt idx="25">
                  <c:v>329738</c:v>
                </c:pt>
                <c:pt idx="26">
                  <c:v>41855</c:v>
                </c:pt>
                <c:pt idx="27">
                  <c:v>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19541</c:v>
                </c:pt>
                <c:pt idx="1">
                  <c:v>868</c:v>
                </c:pt>
                <c:pt idx="2">
                  <c:v>34386</c:v>
                </c:pt>
                <c:pt idx="3">
                  <c:v>9887</c:v>
                </c:pt>
                <c:pt idx="4">
                  <c:v>2490915</c:v>
                </c:pt>
                <c:pt idx="5">
                  <c:v>20336</c:v>
                </c:pt>
                <c:pt idx="6">
                  <c:v>643</c:v>
                </c:pt>
                <c:pt idx="7">
                  <c:v>1186836</c:v>
                </c:pt>
                <c:pt idx="8">
                  <c:v>59381</c:v>
                </c:pt>
                <c:pt idx="9">
                  <c:v>6945</c:v>
                </c:pt>
                <c:pt idx="10">
                  <c:v>0</c:v>
                </c:pt>
                <c:pt idx="11">
                  <c:v>401325</c:v>
                </c:pt>
                <c:pt idx="12">
                  <c:v>6011</c:v>
                </c:pt>
                <c:pt idx="13">
                  <c:v>20508</c:v>
                </c:pt>
                <c:pt idx="14">
                  <c:v>100735</c:v>
                </c:pt>
                <c:pt idx="15">
                  <c:v>1981779</c:v>
                </c:pt>
                <c:pt idx="16">
                  <c:v>25574</c:v>
                </c:pt>
                <c:pt idx="17">
                  <c:v>11107</c:v>
                </c:pt>
                <c:pt idx="18">
                  <c:v>0</c:v>
                </c:pt>
                <c:pt idx="19">
                  <c:v>12232</c:v>
                </c:pt>
                <c:pt idx="20">
                  <c:v>7371</c:v>
                </c:pt>
                <c:pt idx="21">
                  <c:v>566081</c:v>
                </c:pt>
                <c:pt idx="22">
                  <c:v>24863</c:v>
                </c:pt>
                <c:pt idx="23">
                  <c:v>11378</c:v>
                </c:pt>
                <c:pt idx="24">
                  <c:v>23768</c:v>
                </c:pt>
                <c:pt idx="25">
                  <c:v>389694</c:v>
                </c:pt>
                <c:pt idx="26">
                  <c:v>46290</c:v>
                </c:pt>
                <c:pt idx="27">
                  <c:v>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511024"/>
        <c:axId val="15018669"/>
      </c:barChart>
      <c:catAx>
        <c:axId val="195110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18669"/>
        <c:crosses val="autoZero"/>
        <c:auto val="1"/>
        <c:lblAlgn val="ctr"/>
        <c:lblOffset val="100"/>
        <c:noMultiLvlLbl val="0"/>
      </c:catAx>
      <c:valAx>
        <c:axId val="150186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110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81386CFB-4D3C-4282-9614-9DA695B4F2F7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814925DD-82BA-4B6B-AA36-B8EBEA031541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12EE40B3-2BF6-4864-BCE9-15FF193BD32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AC6A0B37-80BE-4AA5-8EF4-8C30B3442547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9DDBD52-541F-4AFA-B6FC-D22CBF130A54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E9ACDB1-17A6-4176-9905-87673248D46E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56785A5E-9276-4955-9603-2D8FF201593F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64C91D-A6F3-4099-9B07-58D138D3B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A60AA53-8D53-4199-B5EB-3E316543C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2F1BBC-D11E-4196-A18B-56792A74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41268D5-70CC-4839-BAAE-7E6E0BB40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BC77FA-136E-4CC6-824E-322A065E8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D0CE822-2A92-4C76-89A7-C5DF110AE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41C6B3-BA73-444E-84E3-B5D6AC1B2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00A54CE-057E-4ABD-8A76-B94387781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211FD7-7469-40B0-8D5F-AA07AC250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57A2DCC-1E50-45C7-8047-84DF476E0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608113-2DFA-4716-8D8A-928148BA2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473C98D-8692-48B1-AC76-F2583E482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15471C-7868-442D-8580-C5B97AB02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A1B5EB-DA80-4FF2-AF7D-EDC3CAB15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08E85E-FFEF-48BC-B178-9417BD71D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DA7A3AA-68F2-43AF-8185-C37C087AE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3268B4F6-5DA3-4774-92BE-033253106294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6DDB0300-CD4C-419D-AAF2-53B9E1E4F182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D31B868-8C8F-4E8F-87DD-95DAF738C326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4195B79-1418-4B24-81F7-031192C6774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7B982AC2-7DEA-40BD-8D3C-5F28AA17A8A5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39C0E3C-D61B-446E-8A18-7AC9D5877108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70DBB527-1A1F-4E2C-BB6E-FDE683C3D772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F70151F-E842-42FB-8C64-2A6FBD1BF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FFAA148-D5C6-42D5-BD48-2EB97558F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B2CEFCF-3AC8-46BD-8AA7-BB6C8E968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863E98E-0172-4A9E-A33C-4590BE5D2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2F121DD-2316-40AA-89F1-D786680FB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C31793-07F7-47D0-AFE7-ED5E982B4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209F6D3-FD9D-4000-983B-9CF77BABB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960156-02A2-4C8E-86DD-BC14648EF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5760A4D-931E-4592-A516-6E591352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8AC79B5-FB56-4F92-ACC5-43FE3675F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1B817CD-B11E-42E9-8228-4C7274030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9415B39-BC41-416D-9754-715DE8896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D58DCA9-7142-4551-BF15-3AD2285B9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9838E6A-E5F8-456E-A8FD-368FCB8B6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333936-DF97-413E-BA67-847E962F2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6519BF-F1E7-4AEC-B92B-E0FDAAAB1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6182249-3925-4957-AA5B-242DD78BB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08F2D0E-BD2D-498E-B05D-F3FFB0E2B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FC74EFF-AC3A-44D3-A559-D00DB1669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65C540E-2705-49FC-BA6A-88F50BD37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7D8F803-B4B2-46BD-AFC3-27370687B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95665ACB-9703-4544-B719-379484B3313A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1E38E9-3090-4EF8-B3ED-FFB4EC084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6E045AE-DD01-4D58-8A9B-BB35E6C6A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17060EB-E768-431E-8A4B-8C6353214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121BC0B-5A80-40CE-825E-A204B4403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CC9047D-848D-45D8-B878-7B509209F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581D946-3456-4F72-8F69-734E03883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475C801-5AD4-4109-9D31-EE4CC6FCF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23FDD-B546-4B3C-AF6C-A1091C21E0C3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ABE7-1BA1-4FB4-843C-F6310E6B43DE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28809</v>
      </c>
      <c r="C7" s="189">
        <v>47936</v>
      </c>
      <c r="D7" s="189">
        <v>387727</v>
      </c>
      <c r="E7" s="189">
        <v>344788</v>
      </c>
      <c r="F7" s="190">
        <v>-11.07454471831984</v>
      </c>
      <c r="G7" s="13"/>
    </row>
    <row r="8" spans="1:14" ht="15.6" customHeight="1">
      <c r="A8" s="188" t="s">
        <v>11</v>
      </c>
      <c r="B8" s="189">
        <v>100729</v>
      </c>
      <c r="C8" s="189">
        <v>111056</v>
      </c>
      <c r="D8" s="189">
        <v>894349</v>
      </c>
      <c r="E8" s="189">
        <v>1026568</v>
      </c>
      <c r="F8" s="190">
        <v>14.783826000811761</v>
      </c>
      <c r="G8" s="6"/>
    </row>
    <row r="9" spans="1:14" ht="15.6" customHeight="1">
      <c r="A9" s="188" t="s">
        <v>8</v>
      </c>
      <c r="B9" s="189">
        <v>94574</v>
      </c>
      <c r="C9" s="189">
        <v>112446</v>
      </c>
      <c r="D9" s="189">
        <v>1066711</v>
      </c>
      <c r="E9" s="189">
        <v>1255944</v>
      </c>
      <c r="F9" s="190">
        <v>17.739856437216829</v>
      </c>
      <c r="G9" s="6"/>
    </row>
    <row r="10" spans="1:14" ht="15.6" customHeight="1">
      <c r="A10" s="188" t="s">
        <v>10</v>
      </c>
      <c r="B10" s="189">
        <v>91645</v>
      </c>
      <c r="C10" s="189">
        <v>105308</v>
      </c>
      <c r="D10" s="189">
        <v>882771</v>
      </c>
      <c r="E10" s="189">
        <v>975497</v>
      </c>
      <c r="F10" s="190">
        <v>10.503969885734801</v>
      </c>
    </row>
    <row r="11" spans="1:14" ht="15.6" customHeight="1">
      <c r="A11" s="188" t="s">
        <v>9</v>
      </c>
      <c r="B11" s="189">
        <v>5471541</v>
      </c>
      <c r="C11" s="189">
        <v>5069525</v>
      </c>
      <c r="D11" s="189">
        <v>51605339</v>
      </c>
      <c r="E11" s="189">
        <v>49260959</v>
      </c>
      <c r="F11" s="190">
        <v>-4.5429020435269356</v>
      </c>
    </row>
    <row r="12" spans="1:14" ht="15.6" customHeight="1">
      <c r="A12" s="188" t="s">
        <v>6</v>
      </c>
      <c r="B12" s="189">
        <v>207965</v>
      </c>
      <c r="C12" s="189">
        <v>195751</v>
      </c>
      <c r="D12" s="189">
        <v>1766332</v>
      </c>
      <c r="E12" s="189">
        <v>1858082</v>
      </c>
      <c r="F12" s="190">
        <v>5.1943802184413812</v>
      </c>
    </row>
    <row r="13" spans="1:14" ht="15.6" customHeight="1">
      <c r="A13" s="188" t="s">
        <v>175</v>
      </c>
      <c r="B13" s="189">
        <v>1203283</v>
      </c>
      <c r="C13" s="189">
        <v>1362152</v>
      </c>
      <c r="D13" s="189">
        <v>11494344</v>
      </c>
      <c r="E13" s="189">
        <v>12022659</v>
      </c>
      <c r="F13" s="190">
        <v>4.59630406050141</v>
      </c>
    </row>
    <row r="14" spans="1:14" ht="15.6" customHeight="1">
      <c r="A14" s="188" t="s">
        <v>148</v>
      </c>
      <c r="B14" s="189">
        <v>3748861</v>
      </c>
      <c r="C14" s="189">
        <v>3662566</v>
      </c>
      <c r="D14" s="189">
        <v>37888455</v>
      </c>
      <c r="E14" s="189">
        <v>35704066</v>
      </c>
      <c r="F14" s="190">
        <v>-5.7653155822796123</v>
      </c>
    </row>
    <row r="15" spans="1:14" ht="15.6" customHeight="1">
      <c r="A15" s="188" t="s">
        <v>145</v>
      </c>
      <c r="B15" s="189">
        <v>806478</v>
      </c>
      <c r="C15" s="189">
        <v>746983</v>
      </c>
      <c r="D15" s="189">
        <v>6494961</v>
      </c>
      <c r="E15" s="189">
        <v>6282356</v>
      </c>
      <c r="F15" s="190">
        <v>-3.273383781673203</v>
      </c>
    </row>
    <row r="16" spans="1:14" ht="15.6" customHeight="1">
      <c r="A16" s="188" t="s">
        <v>144</v>
      </c>
      <c r="B16" s="189">
        <v>78322</v>
      </c>
      <c r="C16" s="189">
        <v>72571</v>
      </c>
      <c r="D16" s="189">
        <v>773280</v>
      </c>
      <c r="E16" s="189">
        <v>692453</v>
      </c>
      <c r="F16" s="190">
        <v>-10.45248810262777</v>
      </c>
      <c r="G16" s="1"/>
    </row>
    <row r="17" spans="1:7" ht="15.6" customHeight="1">
      <c r="A17" s="188" t="s">
        <v>150</v>
      </c>
      <c r="B17" s="189">
        <v>96931</v>
      </c>
      <c r="C17" s="189">
        <v>93752</v>
      </c>
      <c r="D17" s="189">
        <v>892811</v>
      </c>
      <c r="E17" s="189">
        <v>939007</v>
      </c>
      <c r="F17" s="190">
        <v>5.1742194036587819</v>
      </c>
      <c r="G17" s="2"/>
    </row>
    <row r="18" spans="1:7" ht="15.6" customHeight="1">
      <c r="A18" s="188" t="s">
        <v>147</v>
      </c>
      <c r="B18" s="189">
        <v>49550</v>
      </c>
      <c r="C18" s="189">
        <v>51367</v>
      </c>
      <c r="D18" s="189">
        <v>436644</v>
      </c>
      <c r="E18" s="189">
        <v>473874</v>
      </c>
      <c r="F18" s="190">
        <v>8.5263967900623783</v>
      </c>
    </row>
    <row r="19" spans="1:7" ht="15.6" customHeight="1">
      <c r="A19" s="188" t="s">
        <v>143</v>
      </c>
      <c r="B19" s="189">
        <v>47301</v>
      </c>
      <c r="C19" s="189">
        <v>51123</v>
      </c>
      <c r="D19" s="189">
        <v>500355</v>
      </c>
      <c r="E19" s="189">
        <v>725566</v>
      </c>
      <c r="F19" s="190">
        <v>45.010242727663353</v>
      </c>
    </row>
    <row r="20" spans="1:7" ht="15.6" customHeight="1">
      <c r="A20" s="188" t="s">
        <v>142</v>
      </c>
      <c r="B20" s="189">
        <v>130611</v>
      </c>
      <c r="C20" s="189">
        <v>130082</v>
      </c>
      <c r="D20" s="189">
        <v>1444410</v>
      </c>
      <c r="E20" s="189">
        <v>1247618</v>
      </c>
      <c r="F20" s="190">
        <v>-13.62438642767636</v>
      </c>
    </row>
    <row r="21" spans="1:7" ht="15.6" customHeight="1">
      <c r="A21" s="188" t="s">
        <v>149</v>
      </c>
      <c r="B21" s="189">
        <v>137455</v>
      </c>
      <c r="C21" s="189">
        <v>149621</v>
      </c>
      <c r="D21" s="189">
        <v>1355531</v>
      </c>
      <c r="E21" s="189">
        <v>1398770</v>
      </c>
      <c r="F21" s="190">
        <v>3.189820077888299</v>
      </c>
    </row>
    <row r="22" spans="1:7" ht="15.6" customHeight="1">
      <c r="A22" s="188" t="s">
        <v>146</v>
      </c>
      <c r="B22" s="189">
        <v>1535149</v>
      </c>
      <c r="C22" s="189">
        <v>1992869</v>
      </c>
      <c r="D22" s="189">
        <v>14722859</v>
      </c>
      <c r="E22" s="189">
        <v>17065408</v>
      </c>
      <c r="F22" s="190">
        <v>15.910965390621479</v>
      </c>
    </row>
    <row r="23" spans="1:7" ht="15.6" customHeight="1">
      <c r="A23" s="188" t="s">
        <v>165</v>
      </c>
      <c r="B23" s="189">
        <v>201712</v>
      </c>
      <c r="C23" s="189">
        <v>418693</v>
      </c>
      <c r="D23" s="189">
        <v>2266191</v>
      </c>
      <c r="E23" s="189">
        <v>3251792</v>
      </c>
      <c r="F23" s="190">
        <v>43.491523883026623</v>
      </c>
    </row>
    <row r="24" spans="1:7" ht="15.6" customHeight="1">
      <c r="A24" s="188" t="s">
        <v>141</v>
      </c>
      <c r="B24" s="189">
        <v>85460</v>
      </c>
      <c r="C24" s="189">
        <v>103931</v>
      </c>
      <c r="D24" s="189">
        <v>858901</v>
      </c>
      <c r="E24" s="189">
        <v>858653</v>
      </c>
      <c r="F24" s="190">
        <v>-2.8874107726039711E-2</v>
      </c>
    </row>
    <row r="25" spans="1:7" ht="15.6" customHeight="1">
      <c r="A25" s="188" t="s">
        <v>140</v>
      </c>
      <c r="B25" s="189">
        <v>37591</v>
      </c>
      <c r="C25" s="189">
        <v>35617</v>
      </c>
      <c r="D25" s="189">
        <v>334818</v>
      </c>
      <c r="E25" s="189">
        <v>340132</v>
      </c>
      <c r="F25" s="190">
        <v>1.5871309188872831</v>
      </c>
    </row>
    <row r="26" spans="1:7" ht="15.6" customHeight="1">
      <c r="A26" s="188" t="s">
        <v>152</v>
      </c>
      <c r="B26" s="189">
        <v>38332</v>
      </c>
      <c r="C26" s="189">
        <v>36104</v>
      </c>
      <c r="D26" s="189">
        <v>414733</v>
      </c>
      <c r="E26" s="189">
        <v>477489</v>
      </c>
      <c r="F26" s="190">
        <v>15.131663021751351</v>
      </c>
    </row>
    <row r="27" spans="1:7" ht="15.6" customHeight="1">
      <c r="A27" s="188" t="s">
        <v>173</v>
      </c>
      <c r="B27" s="189">
        <v>193391</v>
      </c>
      <c r="C27" s="189">
        <v>219113</v>
      </c>
      <c r="D27" s="189">
        <v>1844861</v>
      </c>
      <c r="E27" s="189">
        <v>1759479</v>
      </c>
      <c r="F27" s="190">
        <v>-4.6280993527425656</v>
      </c>
    </row>
    <row r="28" spans="1:7" ht="15.6" customHeight="1">
      <c r="A28" s="188" t="s">
        <v>177</v>
      </c>
      <c r="B28" s="189">
        <v>774190</v>
      </c>
      <c r="C28" s="189">
        <v>823567</v>
      </c>
      <c r="D28" s="189">
        <v>6655679</v>
      </c>
      <c r="E28" s="189">
        <v>7304836</v>
      </c>
      <c r="F28" s="190">
        <v>9.7534301158454326</v>
      </c>
    </row>
    <row r="29" spans="1:7" ht="15.6" customHeight="1">
      <c r="A29" s="188" t="s">
        <v>178</v>
      </c>
      <c r="B29" s="189">
        <v>301906</v>
      </c>
      <c r="C29" s="189">
        <v>311340</v>
      </c>
      <c r="D29" s="189">
        <v>2758817</v>
      </c>
      <c r="E29" s="189">
        <v>2748970</v>
      </c>
      <c r="F29" s="190">
        <v>-0.35692835008629231</v>
      </c>
    </row>
    <row r="30" spans="1:7" ht="15.6" customHeight="1">
      <c r="A30" s="188" t="s">
        <v>179</v>
      </c>
      <c r="B30" s="189">
        <v>135331</v>
      </c>
      <c r="C30" s="189">
        <v>139480</v>
      </c>
      <c r="D30" s="189">
        <v>1230830</v>
      </c>
      <c r="E30" s="189">
        <v>1240753</v>
      </c>
      <c r="F30" s="190">
        <v>0.80620394368028769</v>
      </c>
    </row>
    <row r="31" spans="1:7" ht="15.6" customHeight="1">
      <c r="A31" s="188" t="s">
        <v>180</v>
      </c>
      <c r="B31" s="189">
        <v>191425</v>
      </c>
      <c r="C31" s="189">
        <v>168106</v>
      </c>
      <c r="D31" s="189">
        <v>1279141</v>
      </c>
      <c r="E31" s="189">
        <v>1470425</v>
      </c>
      <c r="F31" s="190">
        <v>14.954098101772979</v>
      </c>
    </row>
    <row r="32" spans="1:7" ht="15.6" customHeight="1">
      <c r="A32" s="188" t="s">
        <v>181</v>
      </c>
      <c r="B32" s="189">
        <v>6460427</v>
      </c>
      <c r="C32" s="189">
        <v>5837185</v>
      </c>
      <c r="D32" s="189">
        <v>56576964</v>
      </c>
      <c r="E32" s="189">
        <v>55707780</v>
      </c>
      <c r="F32" s="190">
        <v>-1.536286040375018</v>
      </c>
    </row>
    <row r="33" spans="1:6" ht="15.6" customHeight="1">
      <c r="A33" s="188" t="s">
        <v>182</v>
      </c>
      <c r="B33" s="189">
        <v>415032</v>
      </c>
      <c r="C33" s="189">
        <v>428340</v>
      </c>
      <c r="D33" s="189">
        <v>3725892</v>
      </c>
      <c r="E33" s="189">
        <v>3702655</v>
      </c>
      <c r="F33" s="190">
        <v>-0.62366273633266189</v>
      </c>
    </row>
    <row r="34" spans="1:6" ht="15.6" customHeight="1">
      <c r="A34" s="188" t="s">
        <v>183</v>
      </c>
      <c r="B34" s="189">
        <v>51874</v>
      </c>
      <c r="C34" s="189">
        <v>75712</v>
      </c>
      <c r="D34" s="189">
        <v>542330</v>
      </c>
      <c r="E34" s="189">
        <v>613854</v>
      </c>
      <c r="F34" s="190">
        <v>13.18828019840319</v>
      </c>
    </row>
    <row r="35" spans="1:6" ht="15.6" customHeight="1">
      <c r="A35" s="156" t="s">
        <v>153</v>
      </c>
      <c r="B35" s="76">
        <f>SUM(B7:B34)</f>
        <v>22715875</v>
      </c>
      <c r="C35" s="77">
        <f>SUM(C7:C34)</f>
        <v>22552296</v>
      </c>
      <c r="D35" s="76">
        <f>SUM(D7:D34)</f>
        <v>211096036</v>
      </c>
      <c r="E35" s="78">
        <f>SUM(E7:E34)</f>
        <v>210750433</v>
      </c>
      <c r="F35" s="177">
        <f>E35*100/D35-100</f>
        <v>-0.16371837508118858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8EDDF-F2BE-4B3D-AC42-CCFE00261E78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27</v>
      </c>
      <c r="D7" s="189">
        <v>33</v>
      </c>
      <c r="E7" s="189">
        <v>47</v>
      </c>
      <c r="F7" s="190">
        <v>42.424242424242443</v>
      </c>
      <c r="G7" s="13"/>
    </row>
    <row r="8" spans="1:14" ht="15.6" customHeight="1">
      <c r="A8" s="188" t="s">
        <v>11</v>
      </c>
      <c r="B8" s="189">
        <v>95206</v>
      </c>
      <c r="C8" s="189">
        <v>102426</v>
      </c>
      <c r="D8" s="189">
        <v>838729</v>
      </c>
      <c r="E8" s="189">
        <v>928098</v>
      </c>
      <c r="F8" s="190">
        <v>10.655289133915719</v>
      </c>
      <c r="G8" s="6"/>
    </row>
    <row r="9" spans="1:14" ht="15.6" customHeight="1">
      <c r="A9" s="188" t="s">
        <v>8</v>
      </c>
      <c r="B9" s="189">
        <v>16273</v>
      </c>
      <c r="C9" s="189">
        <v>22067</v>
      </c>
      <c r="D9" s="189">
        <v>196278</v>
      </c>
      <c r="E9" s="189">
        <v>230801</v>
      </c>
      <c r="F9" s="190">
        <v>17.588828090769209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4648633</v>
      </c>
      <c r="C11" s="189">
        <v>4251300</v>
      </c>
      <c r="D11" s="189">
        <v>42932398</v>
      </c>
      <c r="E11" s="189">
        <v>39885523</v>
      </c>
      <c r="F11" s="190">
        <v>-7.0969131516949053</v>
      </c>
    </row>
    <row r="12" spans="1:14" ht="15.6" customHeight="1">
      <c r="A12" s="188" t="s">
        <v>6</v>
      </c>
      <c r="B12" s="189">
        <v>139003</v>
      </c>
      <c r="C12" s="189">
        <v>124810</v>
      </c>
      <c r="D12" s="189">
        <v>1206844</v>
      </c>
      <c r="E12" s="189">
        <v>1193681</v>
      </c>
      <c r="F12" s="190">
        <v>-1.090696063451446</v>
      </c>
    </row>
    <row r="13" spans="1:14" ht="15.6" customHeight="1">
      <c r="A13" s="188" t="s">
        <v>175</v>
      </c>
      <c r="B13" s="189">
        <v>24311</v>
      </c>
      <c r="C13" s="189">
        <v>24761</v>
      </c>
      <c r="D13" s="189">
        <v>241553</v>
      </c>
      <c r="E13" s="189">
        <v>229102</v>
      </c>
      <c r="F13" s="190">
        <v>-5.1545623527755851</v>
      </c>
    </row>
    <row r="14" spans="1:14" ht="15.6" customHeight="1">
      <c r="A14" s="188" t="s">
        <v>148</v>
      </c>
      <c r="B14" s="189">
        <v>2773783</v>
      </c>
      <c r="C14" s="189">
        <v>2634686</v>
      </c>
      <c r="D14" s="189">
        <v>29018533</v>
      </c>
      <c r="E14" s="189">
        <v>26728811</v>
      </c>
      <c r="F14" s="190">
        <v>-7.8905504975044778</v>
      </c>
    </row>
    <row r="15" spans="1:14" ht="15.6" customHeight="1">
      <c r="A15" s="188" t="s">
        <v>145</v>
      </c>
      <c r="B15" s="189">
        <v>422453</v>
      </c>
      <c r="C15" s="189">
        <v>407559</v>
      </c>
      <c r="D15" s="189">
        <v>3826537</v>
      </c>
      <c r="E15" s="189">
        <v>3558497</v>
      </c>
      <c r="F15" s="190">
        <v>-7.0047669733756663</v>
      </c>
    </row>
    <row r="16" spans="1:14" ht="15.6" customHeight="1">
      <c r="A16" s="188" t="s">
        <v>144</v>
      </c>
      <c r="B16" s="189">
        <v>57973</v>
      </c>
      <c r="C16" s="189">
        <v>42178</v>
      </c>
      <c r="D16" s="189">
        <v>514450</v>
      </c>
      <c r="E16" s="189">
        <v>420684</v>
      </c>
      <c r="F16" s="190">
        <v>-18.226455437846241</v>
      </c>
      <c r="G16" s="1"/>
    </row>
    <row r="17" spans="1:7" ht="15.6" customHeight="1">
      <c r="A17" s="188" t="s">
        <v>150</v>
      </c>
      <c r="B17" s="189">
        <v>89648</v>
      </c>
      <c r="C17" s="189">
        <v>89838</v>
      </c>
      <c r="D17" s="189">
        <v>857500</v>
      </c>
      <c r="E17" s="189">
        <v>920491</v>
      </c>
      <c r="F17" s="190">
        <v>7.3458892128279842</v>
      </c>
      <c r="G17" s="2"/>
    </row>
    <row r="18" spans="1:7" ht="15.6" customHeight="1">
      <c r="A18" s="188" t="s">
        <v>147</v>
      </c>
      <c r="B18" s="189">
        <v>5023</v>
      </c>
      <c r="C18" s="189">
        <v>5974</v>
      </c>
      <c r="D18" s="189">
        <v>50315</v>
      </c>
      <c r="E18" s="189">
        <v>50788</v>
      </c>
      <c r="F18" s="190">
        <v>0.94007751167643505</v>
      </c>
    </row>
    <row r="19" spans="1:7" ht="15.6" customHeight="1">
      <c r="A19" s="188" t="s">
        <v>143</v>
      </c>
      <c r="B19" s="189">
        <v>9044</v>
      </c>
      <c r="C19" s="189">
        <v>6644</v>
      </c>
      <c r="D19" s="189">
        <v>99015</v>
      </c>
      <c r="E19" s="189">
        <v>216208</v>
      </c>
      <c r="F19" s="190">
        <v>118.3588345200222</v>
      </c>
    </row>
    <row r="20" spans="1:7" ht="15.6" customHeight="1">
      <c r="A20" s="188" t="s">
        <v>142</v>
      </c>
      <c r="B20" s="189">
        <v>69089</v>
      </c>
      <c r="C20" s="189">
        <v>80874</v>
      </c>
      <c r="D20" s="189">
        <v>803185</v>
      </c>
      <c r="E20" s="189">
        <v>740379</v>
      </c>
      <c r="F20" s="190">
        <v>-7.8196181452591844</v>
      </c>
    </row>
    <row r="21" spans="1:7" ht="15.6" customHeight="1">
      <c r="A21" s="188" t="s">
        <v>149</v>
      </c>
      <c r="B21" s="189">
        <v>60566</v>
      </c>
      <c r="C21" s="189">
        <v>73173</v>
      </c>
      <c r="D21" s="189">
        <v>609856</v>
      </c>
      <c r="E21" s="189">
        <v>790491</v>
      </c>
      <c r="F21" s="190">
        <v>29.61928717598909</v>
      </c>
    </row>
    <row r="22" spans="1:7" ht="15.6" customHeight="1">
      <c r="A22" s="188" t="s">
        <v>146</v>
      </c>
      <c r="B22" s="189">
        <v>1135862</v>
      </c>
      <c r="C22" s="189">
        <v>1517150</v>
      </c>
      <c r="D22" s="189">
        <v>11060353</v>
      </c>
      <c r="E22" s="189">
        <v>12535310</v>
      </c>
      <c r="F22" s="190">
        <v>13.335532780915759</v>
      </c>
    </row>
    <row r="23" spans="1:7" ht="15.6" customHeight="1">
      <c r="A23" s="188" t="s">
        <v>165</v>
      </c>
      <c r="B23" s="189">
        <v>170788</v>
      </c>
      <c r="C23" s="189">
        <v>377321</v>
      </c>
      <c r="D23" s="189">
        <v>1889792</v>
      </c>
      <c r="E23" s="189">
        <v>2925751</v>
      </c>
      <c r="F23" s="190">
        <v>54.818678457735018</v>
      </c>
    </row>
    <row r="24" spans="1:7" ht="15.6" customHeight="1">
      <c r="A24" s="188" t="s">
        <v>141</v>
      </c>
      <c r="B24" s="189">
        <v>42179</v>
      </c>
      <c r="C24" s="189">
        <v>42048</v>
      </c>
      <c r="D24" s="189">
        <v>369492</v>
      </c>
      <c r="E24" s="189">
        <v>340525</v>
      </c>
      <c r="F24" s="190">
        <v>-7.8396825912333696</v>
      </c>
    </row>
    <row r="25" spans="1:7" ht="15.6" customHeight="1">
      <c r="A25" s="188" t="s">
        <v>140</v>
      </c>
      <c r="B25" s="189">
        <v>3149</v>
      </c>
      <c r="C25" s="189">
        <v>2354</v>
      </c>
      <c r="D25" s="189">
        <v>29998</v>
      </c>
      <c r="E25" s="189">
        <v>23090</v>
      </c>
      <c r="F25" s="190">
        <v>-23.028201880125341</v>
      </c>
    </row>
    <row r="26" spans="1:7" ht="15.6" customHeight="1">
      <c r="A26" s="188" t="s">
        <v>152</v>
      </c>
      <c r="B26" s="189">
        <v>366</v>
      </c>
      <c r="C26" s="189">
        <v>94</v>
      </c>
      <c r="D26" s="189">
        <v>2398</v>
      </c>
      <c r="E26" s="189">
        <v>1063</v>
      </c>
      <c r="F26" s="190">
        <v>-55.671392827356129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341941</v>
      </c>
      <c r="C28" s="189">
        <v>339502</v>
      </c>
      <c r="D28" s="189">
        <v>3120397</v>
      </c>
      <c r="E28" s="189">
        <v>3335258</v>
      </c>
      <c r="F28" s="190">
        <v>6.8856943523532399</v>
      </c>
    </row>
    <row r="29" spans="1:7" ht="15.6" customHeight="1">
      <c r="A29" s="188" t="s">
        <v>178</v>
      </c>
      <c r="B29" s="189">
        <v>126703</v>
      </c>
      <c r="C29" s="189">
        <v>122485</v>
      </c>
      <c r="D29" s="189">
        <v>1015067</v>
      </c>
      <c r="E29" s="189">
        <v>1076487</v>
      </c>
      <c r="F29" s="190">
        <v>6.0508321125600588</v>
      </c>
    </row>
    <row r="30" spans="1:7" ht="15.6" customHeight="1">
      <c r="A30" s="188" t="s">
        <v>179</v>
      </c>
      <c r="B30" s="189">
        <v>90355</v>
      </c>
      <c r="C30" s="189">
        <v>90341</v>
      </c>
      <c r="D30" s="189">
        <v>812797</v>
      </c>
      <c r="E30" s="189">
        <v>808957</v>
      </c>
      <c r="F30" s="190">
        <v>-0.47244268864181999</v>
      </c>
    </row>
    <row r="31" spans="1:7" ht="15.6" customHeight="1">
      <c r="A31" s="188" t="s">
        <v>180</v>
      </c>
      <c r="B31" s="189">
        <v>10553</v>
      </c>
      <c r="C31" s="189">
        <v>15069</v>
      </c>
      <c r="D31" s="189">
        <v>98970</v>
      </c>
      <c r="E31" s="189">
        <v>111947</v>
      </c>
      <c r="F31" s="190">
        <v>13.1120541578256</v>
      </c>
    </row>
    <row r="32" spans="1:7" ht="15.6" customHeight="1">
      <c r="A32" s="188" t="s">
        <v>181</v>
      </c>
      <c r="B32" s="189">
        <v>5126199</v>
      </c>
      <c r="C32" s="189">
        <v>4545536</v>
      </c>
      <c r="D32" s="189">
        <v>44599936</v>
      </c>
      <c r="E32" s="189">
        <v>43888307</v>
      </c>
      <c r="F32" s="190">
        <v>-1.5955830071146271</v>
      </c>
    </row>
    <row r="33" spans="1:6" ht="15.6" customHeight="1">
      <c r="A33" s="188" t="s">
        <v>182</v>
      </c>
      <c r="B33" s="189">
        <v>257607</v>
      </c>
      <c r="C33" s="189">
        <v>248082</v>
      </c>
      <c r="D33" s="189">
        <v>2238144</v>
      </c>
      <c r="E33" s="189">
        <v>2344298</v>
      </c>
      <c r="F33" s="190">
        <v>4.7429477281175849</v>
      </c>
    </row>
    <row r="34" spans="1:6" ht="15.6" customHeight="1">
      <c r="A34" s="188" t="s">
        <v>183</v>
      </c>
      <c r="B34" s="189">
        <v>22228</v>
      </c>
      <c r="C34" s="189">
        <v>34273</v>
      </c>
      <c r="D34" s="189">
        <v>203795</v>
      </c>
      <c r="E34" s="189">
        <v>232331</v>
      </c>
      <c r="F34" s="190">
        <v>14.002306239112841</v>
      </c>
    </row>
    <row r="35" spans="1:6" ht="15.6" customHeight="1">
      <c r="A35" s="156" t="s">
        <v>153</v>
      </c>
      <c r="B35" s="76">
        <f>SUM(B7:B34)</f>
        <v>15738935</v>
      </c>
      <c r="C35" s="77">
        <f>SUM(C7:C34)</f>
        <v>15200572</v>
      </c>
      <c r="D35" s="178">
        <f>SUM(D7:D34)</f>
        <v>146636365</v>
      </c>
      <c r="E35" s="78">
        <f>SUM(E7:E34)</f>
        <v>143516939</v>
      </c>
      <c r="F35" s="140">
        <f>E35*100/D35-100</f>
        <v>-2.1273208729635371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D819A-4D94-4D6F-8301-980E16CD22A8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1626.279</v>
      </c>
      <c r="C7" s="189">
        <v>2339.6469999999999</v>
      </c>
      <c r="D7" s="189">
        <v>18984.631000000001</v>
      </c>
      <c r="E7" s="189">
        <v>21528.326000000001</v>
      </c>
      <c r="F7" s="190">
        <v>13.398706564272979</v>
      </c>
      <c r="G7" s="37"/>
    </row>
    <row r="8" spans="1:14" ht="15.6" customHeight="1">
      <c r="A8" s="188" t="s">
        <v>11</v>
      </c>
      <c r="B8" s="189">
        <v>96.210999999999999</v>
      </c>
      <c r="C8" s="189">
        <v>0</v>
      </c>
      <c r="D8" s="189">
        <v>784.21400000000006</v>
      </c>
      <c r="E8" s="189">
        <v>555.95299999999997</v>
      </c>
      <c r="F8" s="190">
        <v>-29.106978452310219</v>
      </c>
      <c r="G8" s="6"/>
    </row>
    <row r="9" spans="1:14" ht="15.6" customHeight="1">
      <c r="A9" s="188" t="s">
        <v>8</v>
      </c>
      <c r="B9" s="189">
        <v>348.863</v>
      </c>
      <c r="C9" s="189">
        <v>441.21699999999998</v>
      </c>
      <c r="D9" s="189">
        <v>2940.2840000000001</v>
      </c>
      <c r="E9" s="189">
        <v>3847.97</v>
      </c>
      <c r="F9" s="190">
        <v>30.870691402599189</v>
      </c>
      <c r="G9" s="6"/>
    </row>
    <row r="10" spans="1:14" ht="15.6" customHeight="1">
      <c r="A10" s="188" t="s">
        <v>10</v>
      </c>
      <c r="B10" s="189">
        <v>392.97800000000001</v>
      </c>
      <c r="C10" s="189">
        <v>549.822</v>
      </c>
      <c r="D10" s="189">
        <v>8284.340000000002</v>
      </c>
      <c r="E10" s="189">
        <v>9593.8280000000013</v>
      </c>
      <c r="F10" s="190">
        <v>15.80678726368062</v>
      </c>
    </row>
    <row r="11" spans="1:14" ht="15.6" customHeight="1">
      <c r="A11" s="188" t="s">
        <v>9</v>
      </c>
      <c r="B11" s="189">
        <v>140.322</v>
      </c>
      <c r="C11" s="189">
        <v>158.268</v>
      </c>
      <c r="D11" s="189">
        <v>913.92499999999995</v>
      </c>
      <c r="E11" s="189">
        <v>1019.923</v>
      </c>
      <c r="F11" s="190">
        <v>11.59810706567826</v>
      </c>
    </row>
    <row r="12" spans="1:14" ht="15.6" customHeight="1">
      <c r="A12" s="188" t="s">
        <v>6</v>
      </c>
      <c r="B12" s="189">
        <v>866.74800000000016</v>
      </c>
      <c r="C12" s="189">
        <v>1078.8340000000001</v>
      </c>
      <c r="D12" s="189">
        <v>8733.7119999999977</v>
      </c>
      <c r="E12" s="189">
        <v>8697.621000000001</v>
      </c>
      <c r="F12" s="190">
        <v>-0.41323780770417778</v>
      </c>
    </row>
    <row r="13" spans="1:14" ht="15.6" customHeight="1">
      <c r="A13" s="188" t="s">
        <v>175</v>
      </c>
      <c r="B13" s="189">
        <v>166.851</v>
      </c>
      <c r="C13" s="189">
        <v>176.52699999999999</v>
      </c>
      <c r="D13" s="189">
        <v>1517.4860000000001</v>
      </c>
      <c r="E13" s="189">
        <v>1468.104</v>
      </c>
      <c r="F13" s="190">
        <v>-3.2541980617942698</v>
      </c>
    </row>
    <row r="14" spans="1:14" ht="15.6" customHeight="1">
      <c r="A14" s="188" t="s">
        <v>148</v>
      </c>
      <c r="B14" s="189">
        <v>188.7</v>
      </c>
      <c r="C14" s="189">
        <v>115.152</v>
      </c>
      <c r="D14" s="189">
        <v>2334.1379999999999</v>
      </c>
      <c r="E14" s="189">
        <v>1202.403</v>
      </c>
      <c r="F14" s="190">
        <v>-48.486207756353743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48.009</v>
      </c>
      <c r="C16" s="189">
        <v>43.633000000000003</v>
      </c>
      <c r="D16" s="189">
        <v>340.5270000000001</v>
      </c>
      <c r="E16" s="189">
        <v>331.24299999999999</v>
      </c>
      <c r="F16" s="190">
        <v>-2.7263623736150322</v>
      </c>
      <c r="G16" s="1"/>
    </row>
    <row r="17" spans="1:7" ht="15.6" customHeight="1">
      <c r="A17" s="188" t="s">
        <v>150</v>
      </c>
      <c r="B17" s="189">
        <v>201.61699999999999</v>
      </c>
      <c r="C17" s="189">
        <v>205.45699999999999</v>
      </c>
      <c r="D17" s="189">
        <v>2127.683</v>
      </c>
      <c r="E17" s="189">
        <v>1764.357</v>
      </c>
      <c r="F17" s="190">
        <v>-17.076133991764749</v>
      </c>
      <c r="G17" s="2"/>
    </row>
    <row r="18" spans="1:7" ht="15.6" customHeight="1">
      <c r="A18" s="188" t="s">
        <v>147</v>
      </c>
      <c r="B18" s="189">
        <v>5.8949999999999996</v>
      </c>
      <c r="C18" s="189">
        <v>0</v>
      </c>
      <c r="D18" s="189">
        <v>30.204999999999998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11.542999999999999</v>
      </c>
      <c r="C19" s="189">
        <v>6.1319999999999997</v>
      </c>
      <c r="D19" s="189">
        <v>97.772000000000006</v>
      </c>
      <c r="E19" s="189">
        <v>89.084000000000017</v>
      </c>
      <c r="F19" s="190">
        <v>-8.8859796260688029</v>
      </c>
    </row>
    <row r="20" spans="1:7" ht="15.6" customHeight="1">
      <c r="A20" s="188" t="s">
        <v>142</v>
      </c>
      <c r="B20" s="189">
        <v>228.26599999999999</v>
      </c>
      <c r="C20" s="189">
        <v>352.27100000000002</v>
      </c>
      <c r="D20" s="189">
        <v>8584.2530000000006</v>
      </c>
      <c r="E20" s="189">
        <v>11787.48</v>
      </c>
      <c r="F20" s="190">
        <v>37.315151359122297</v>
      </c>
    </row>
    <row r="21" spans="1:7" ht="15.6" customHeight="1">
      <c r="A21" s="188" t="s">
        <v>149</v>
      </c>
      <c r="B21" s="189">
        <v>5.7509999999999986</v>
      </c>
      <c r="C21" s="189">
        <v>5.6139999999999999</v>
      </c>
      <c r="D21" s="189">
        <v>80.901999999999987</v>
      </c>
      <c r="E21" s="189">
        <v>100.14</v>
      </c>
      <c r="F21" s="190">
        <v>23.77938740698627</v>
      </c>
    </row>
    <row r="22" spans="1:7" ht="15.6" customHeight="1">
      <c r="A22" s="188" t="s">
        <v>146</v>
      </c>
      <c r="B22" s="189">
        <v>146.93299999999999</v>
      </c>
      <c r="C22" s="189">
        <v>89.725000000000009</v>
      </c>
      <c r="D22" s="189">
        <v>737.64200000000017</v>
      </c>
      <c r="E22" s="189">
        <v>635.45899999999995</v>
      </c>
      <c r="F22" s="190">
        <v>-13.85265481087035</v>
      </c>
    </row>
    <row r="23" spans="1:7" ht="15.6" customHeight="1">
      <c r="A23" s="188" t="s">
        <v>165</v>
      </c>
      <c r="B23" s="189">
        <v>0.51500000000000001</v>
      </c>
      <c r="C23" s="189">
        <v>0.20699999999999999</v>
      </c>
      <c r="D23" s="189">
        <v>119.911</v>
      </c>
      <c r="E23" s="189">
        <v>14.57</v>
      </c>
      <c r="F23" s="190">
        <v>-87.84932158017196</v>
      </c>
    </row>
    <row r="24" spans="1:7" ht="15.6" customHeight="1">
      <c r="A24" s="188" t="s">
        <v>141</v>
      </c>
      <c r="B24" s="189">
        <v>150.01300000000001</v>
      </c>
      <c r="C24" s="189">
        <v>305.12900000000002</v>
      </c>
      <c r="D24" s="189">
        <v>1572.171</v>
      </c>
      <c r="E24" s="189">
        <v>1550.1759999999999</v>
      </c>
      <c r="F24" s="190">
        <v>-1.399020844424669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47.765000000000001</v>
      </c>
      <c r="C26" s="189">
        <v>70.057000000000002</v>
      </c>
      <c r="D26" s="189">
        <v>593.43499999999995</v>
      </c>
      <c r="E26" s="189">
        <v>666.14100000000008</v>
      </c>
      <c r="F26" s="190">
        <v>12.25172091298967</v>
      </c>
    </row>
    <row r="27" spans="1:7" ht="15.6" customHeight="1">
      <c r="A27" s="188" t="s">
        <v>173</v>
      </c>
      <c r="B27" s="189">
        <v>897.66099999999994</v>
      </c>
      <c r="C27" s="189">
        <v>1021.764</v>
      </c>
      <c r="D27" s="189">
        <v>12823.064</v>
      </c>
      <c r="E27" s="189">
        <v>13790.28</v>
      </c>
      <c r="F27" s="190">
        <v>7.5427838463568548</v>
      </c>
    </row>
    <row r="28" spans="1:7" ht="15.6" customHeight="1">
      <c r="A28" s="188" t="s">
        <v>177</v>
      </c>
      <c r="B28" s="189">
        <v>163.773</v>
      </c>
      <c r="C28" s="189">
        <v>148.994</v>
      </c>
      <c r="D28" s="189">
        <v>2055.9209999999998</v>
      </c>
      <c r="E28" s="189">
        <v>1342.2370000000001</v>
      </c>
      <c r="F28" s="190">
        <v>-34.713590648667889</v>
      </c>
    </row>
    <row r="29" spans="1:7" ht="15.6" customHeight="1">
      <c r="A29" s="188" t="s">
        <v>178</v>
      </c>
      <c r="B29" s="189">
        <v>404.13099999999997</v>
      </c>
      <c r="C29" s="189">
        <v>243.62</v>
      </c>
      <c r="D29" s="189">
        <v>3344.0079999999989</v>
      </c>
      <c r="E29" s="189">
        <v>2494.538</v>
      </c>
      <c r="F29" s="190">
        <v>-25.402750232654942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168.68</v>
      </c>
      <c r="C31" s="189">
        <v>95.072000000000003</v>
      </c>
      <c r="D31" s="189">
        <v>1728.826</v>
      </c>
      <c r="E31" s="189">
        <v>971.37699999999995</v>
      </c>
      <c r="F31" s="190">
        <v>-43.812911189443007</v>
      </c>
    </row>
    <row r="32" spans="1:7" ht="15.6" customHeight="1">
      <c r="A32" s="188" t="s">
        <v>181</v>
      </c>
      <c r="B32" s="189">
        <v>107.702</v>
      </c>
      <c r="C32" s="189">
        <v>56.207999999999998</v>
      </c>
      <c r="D32" s="189">
        <v>1440.3620000000001</v>
      </c>
      <c r="E32" s="189">
        <v>847.5550000000004</v>
      </c>
      <c r="F32" s="190">
        <v>-41.156806413943137</v>
      </c>
    </row>
    <row r="33" spans="1:6" ht="15.6" customHeight="1">
      <c r="A33" s="188" t="s">
        <v>182</v>
      </c>
      <c r="B33" s="189">
        <v>2265.558</v>
      </c>
      <c r="C33" s="189">
        <v>2778.0940000000001</v>
      </c>
      <c r="D33" s="189">
        <v>23203.633000000002</v>
      </c>
      <c r="E33" s="189">
        <v>21549.811000000009</v>
      </c>
      <c r="F33" s="190">
        <v>-7.127426985248376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8680.7640000000029</v>
      </c>
      <c r="C35" s="77">
        <f>SUM(C7:C34)</f>
        <v>10281.444</v>
      </c>
      <c r="D35" s="76">
        <f>SUM(D7:D34)</f>
        <v>103373.045</v>
      </c>
      <c r="E35" s="78">
        <f>SUM(E7:E34)</f>
        <v>105848.576</v>
      </c>
      <c r="F35" s="140">
        <f>E35*100/D35-100</f>
        <v>2.3947548415546862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B3E01-3B20-480D-9E50-A8A26E60FEB2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10824</v>
      </c>
      <c r="C7" s="189">
        <v>9534</v>
      </c>
      <c r="D7" s="189">
        <v>47448</v>
      </c>
      <c r="E7" s="189">
        <v>49293</v>
      </c>
      <c r="F7" s="190">
        <v>3.8884673748103178</v>
      </c>
      <c r="G7" s="37"/>
    </row>
    <row r="8" spans="1:14" ht="15.6" customHeight="1">
      <c r="A8" s="188" t="s">
        <v>11</v>
      </c>
      <c r="B8" s="189">
        <v>1858</v>
      </c>
      <c r="C8" s="189">
        <v>4686</v>
      </c>
      <c r="D8" s="189">
        <v>17781</v>
      </c>
      <c r="E8" s="189">
        <v>20139</v>
      </c>
      <c r="F8" s="190">
        <v>13.261346380968449</v>
      </c>
      <c r="G8" s="6"/>
    </row>
    <row r="9" spans="1:14" ht="15.6" customHeight="1">
      <c r="A9" s="188" t="s">
        <v>8</v>
      </c>
      <c r="B9" s="189">
        <v>8876</v>
      </c>
      <c r="C9" s="189">
        <v>7669</v>
      </c>
      <c r="D9" s="189">
        <v>76327</v>
      </c>
      <c r="E9" s="189">
        <v>65289</v>
      </c>
      <c r="F9" s="190">
        <v>-14.461461868015251</v>
      </c>
      <c r="G9" s="6"/>
    </row>
    <row r="10" spans="1:14" ht="15.6" customHeight="1">
      <c r="A10" s="188" t="s">
        <v>10</v>
      </c>
      <c r="B10" s="189">
        <v>3930</v>
      </c>
      <c r="C10" s="189">
        <v>3903</v>
      </c>
      <c r="D10" s="189">
        <v>35449</v>
      </c>
      <c r="E10" s="189">
        <v>37314</v>
      </c>
      <c r="F10" s="190">
        <v>5.2610792970182558</v>
      </c>
    </row>
    <row r="11" spans="1:14" ht="15.6" customHeight="1">
      <c r="A11" s="188" t="s">
        <v>9</v>
      </c>
      <c r="B11" s="189">
        <v>265946</v>
      </c>
      <c r="C11" s="189">
        <v>284466</v>
      </c>
      <c r="D11" s="189">
        <v>2611848</v>
      </c>
      <c r="E11" s="189">
        <v>2276098</v>
      </c>
      <c r="F11" s="190">
        <v>-12.854882826259409</v>
      </c>
    </row>
    <row r="12" spans="1:14" ht="15.6" customHeight="1">
      <c r="A12" s="188" t="s">
        <v>6</v>
      </c>
      <c r="B12" s="189">
        <v>17018</v>
      </c>
      <c r="C12" s="189">
        <v>14606</v>
      </c>
      <c r="D12" s="189">
        <v>89837</v>
      </c>
      <c r="E12" s="189">
        <v>99456</v>
      </c>
      <c r="F12" s="190">
        <v>10.707169651702531</v>
      </c>
    </row>
    <row r="13" spans="1:14" ht="15.6" customHeight="1">
      <c r="A13" s="188" t="s">
        <v>175</v>
      </c>
      <c r="B13" s="189">
        <v>16668</v>
      </c>
      <c r="C13" s="189">
        <v>12430</v>
      </c>
      <c r="D13" s="189">
        <v>130855</v>
      </c>
      <c r="E13" s="189">
        <v>104794</v>
      </c>
      <c r="F13" s="190">
        <v>-19.915937488059299</v>
      </c>
    </row>
    <row r="14" spans="1:14" ht="15.6" customHeight="1">
      <c r="A14" s="188" t="s">
        <v>148</v>
      </c>
      <c r="B14" s="189">
        <v>176661</v>
      </c>
      <c r="C14" s="189">
        <v>193803</v>
      </c>
      <c r="D14" s="189">
        <v>1386470</v>
      </c>
      <c r="E14" s="189">
        <v>1340309</v>
      </c>
      <c r="F14" s="190">
        <v>-3.3293904664363509</v>
      </c>
    </row>
    <row r="15" spans="1:14" ht="15.6" customHeight="1">
      <c r="A15" s="188" t="s">
        <v>145</v>
      </c>
      <c r="B15" s="189">
        <v>14151</v>
      </c>
      <c r="C15" s="189">
        <v>1828</v>
      </c>
      <c r="D15" s="189">
        <v>112987</v>
      </c>
      <c r="E15" s="189">
        <v>18862</v>
      </c>
      <c r="F15" s="190">
        <v>-83.30604405816598</v>
      </c>
    </row>
    <row r="16" spans="1:14" ht="15.6" customHeight="1">
      <c r="A16" s="188" t="s">
        <v>144</v>
      </c>
      <c r="B16" s="189">
        <v>23629</v>
      </c>
      <c r="C16" s="189">
        <v>14929</v>
      </c>
      <c r="D16" s="189">
        <v>151969</v>
      </c>
      <c r="E16" s="189">
        <v>181092</v>
      </c>
      <c r="F16" s="190">
        <v>19.163776822904669</v>
      </c>
      <c r="G16" s="1"/>
    </row>
    <row r="17" spans="1:7" ht="15.6" customHeight="1">
      <c r="A17" s="188" t="s">
        <v>150</v>
      </c>
      <c r="B17" s="189">
        <v>2966</v>
      </c>
      <c r="C17" s="189">
        <v>2368</v>
      </c>
      <c r="D17" s="189">
        <v>23528</v>
      </c>
      <c r="E17" s="189">
        <v>17983</v>
      </c>
      <c r="F17" s="190">
        <v>-23.56766405984359</v>
      </c>
      <c r="G17" s="2"/>
    </row>
    <row r="18" spans="1:7" ht="15.6" customHeight="1">
      <c r="A18" s="188" t="s">
        <v>147</v>
      </c>
      <c r="B18" s="189">
        <v>57046</v>
      </c>
      <c r="C18" s="189">
        <v>67919</v>
      </c>
      <c r="D18" s="189">
        <v>420173</v>
      </c>
      <c r="E18" s="189">
        <v>556985</v>
      </c>
      <c r="F18" s="190">
        <v>32.560873735342341</v>
      </c>
    </row>
    <row r="19" spans="1:7" ht="15.6" customHeight="1">
      <c r="A19" s="188" t="s">
        <v>143</v>
      </c>
      <c r="B19" s="189">
        <v>952</v>
      </c>
      <c r="C19" s="189">
        <v>1518</v>
      </c>
      <c r="D19" s="189">
        <v>10657</v>
      </c>
      <c r="E19" s="189">
        <v>13578</v>
      </c>
      <c r="F19" s="190">
        <v>27.409214600731911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11432</v>
      </c>
      <c r="C21" s="189">
        <v>9889</v>
      </c>
      <c r="D21" s="189">
        <v>122509</v>
      </c>
      <c r="E21" s="189">
        <v>81413</v>
      </c>
      <c r="F21" s="190">
        <v>-33.545290550082029</v>
      </c>
    </row>
    <row r="22" spans="1:7" ht="15.6" customHeight="1">
      <c r="A22" s="188" t="s">
        <v>146</v>
      </c>
      <c r="B22" s="189">
        <v>221400</v>
      </c>
      <c r="C22" s="189">
        <v>215812</v>
      </c>
      <c r="D22" s="189">
        <v>2172309</v>
      </c>
      <c r="E22" s="189">
        <v>2202196</v>
      </c>
      <c r="F22" s="190">
        <v>1.375817160450012</v>
      </c>
    </row>
    <row r="23" spans="1:7" ht="15.6" customHeight="1">
      <c r="A23" s="188" t="s">
        <v>165</v>
      </c>
      <c r="B23" s="189">
        <v>5487</v>
      </c>
      <c r="C23" s="189">
        <v>11355</v>
      </c>
      <c r="D23" s="189">
        <v>56240</v>
      </c>
      <c r="E23" s="189">
        <v>56393</v>
      </c>
      <c r="F23" s="190">
        <v>0.27204836415363332</v>
      </c>
    </row>
    <row r="24" spans="1:7" ht="15.6" customHeight="1">
      <c r="A24" s="188" t="s">
        <v>141</v>
      </c>
      <c r="B24" s="189">
        <v>1895</v>
      </c>
      <c r="C24" s="189">
        <v>1795</v>
      </c>
      <c r="D24" s="189">
        <v>19881</v>
      </c>
      <c r="E24" s="189">
        <v>18293</v>
      </c>
      <c r="F24" s="190">
        <v>-7.987525778381368</v>
      </c>
    </row>
    <row r="25" spans="1:7" ht="15.6" customHeight="1">
      <c r="A25" s="188" t="s">
        <v>140</v>
      </c>
      <c r="B25" s="189">
        <v>2</v>
      </c>
      <c r="C25" s="189">
        <v>61</v>
      </c>
      <c r="D25" s="189">
        <v>3321</v>
      </c>
      <c r="E25" s="189">
        <v>831</v>
      </c>
      <c r="F25" s="190">
        <v>-74.977416440831078</v>
      </c>
    </row>
    <row r="26" spans="1:7" ht="15.6" customHeight="1">
      <c r="A26" s="188" t="s">
        <v>152</v>
      </c>
      <c r="B26" s="189">
        <v>1563</v>
      </c>
      <c r="C26" s="189">
        <v>3165</v>
      </c>
      <c r="D26" s="189">
        <v>19363</v>
      </c>
      <c r="E26" s="189">
        <v>21412</v>
      </c>
      <c r="F26" s="190">
        <v>10.58203790734906</v>
      </c>
    </row>
    <row r="27" spans="1:7" ht="15.6" customHeight="1">
      <c r="A27" s="188" t="s">
        <v>173</v>
      </c>
      <c r="B27" s="189">
        <v>2242</v>
      </c>
      <c r="C27" s="189">
        <v>2690</v>
      </c>
      <c r="D27" s="189">
        <v>19578</v>
      </c>
      <c r="E27" s="189">
        <v>23395</v>
      </c>
      <c r="F27" s="190">
        <v>19.496373480437232</v>
      </c>
    </row>
    <row r="28" spans="1:7" ht="15.6" customHeight="1">
      <c r="A28" s="188" t="s">
        <v>177</v>
      </c>
      <c r="B28" s="189">
        <v>57310</v>
      </c>
      <c r="C28" s="189">
        <v>44688</v>
      </c>
      <c r="D28" s="189">
        <v>660758</v>
      </c>
      <c r="E28" s="189">
        <v>549119</v>
      </c>
      <c r="F28" s="190">
        <v>-16.895595664373349</v>
      </c>
    </row>
    <row r="29" spans="1:7" ht="15.6" customHeight="1">
      <c r="A29" s="188" t="s">
        <v>178</v>
      </c>
      <c r="B29" s="189">
        <v>4283</v>
      </c>
      <c r="C29" s="189">
        <v>5146</v>
      </c>
      <c r="D29" s="189">
        <v>41514</v>
      </c>
      <c r="E29" s="189">
        <v>39775</v>
      </c>
      <c r="F29" s="190">
        <v>-4.1889483065953641</v>
      </c>
    </row>
    <row r="30" spans="1:7" ht="15.6" customHeight="1">
      <c r="A30" s="188" t="s">
        <v>179</v>
      </c>
      <c r="B30" s="189">
        <v>3738</v>
      </c>
      <c r="C30" s="189">
        <v>2943</v>
      </c>
      <c r="D30" s="189">
        <v>25065</v>
      </c>
      <c r="E30" s="189">
        <v>27313</v>
      </c>
      <c r="F30" s="190">
        <v>8.9686814282864589</v>
      </c>
    </row>
    <row r="31" spans="1:7" ht="15.6" customHeight="1">
      <c r="A31" s="188" t="s">
        <v>180</v>
      </c>
      <c r="B31" s="189">
        <v>11327</v>
      </c>
      <c r="C31" s="189">
        <v>7485</v>
      </c>
      <c r="D31" s="189">
        <v>85007</v>
      </c>
      <c r="E31" s="189">
        <v>77739</v>
      </c>
      <c r="F31" s="190">
        <v>-8.5498841271895287</v>
      </c>
    </row>
    <row r="32" spans="1:7" ht="15.6" customHeight="1">
      <c r="A32" s="188" t="s">
        <v>181</v>
      </c>
      <c r="B32" s="189">
        <v>44252</v>
      </c>
      <c r="C32" s="189">
        <v>47060</v>
      </c>
      <c r="D32" s="189">
        <v>451528</v>
      </c>
      <c r="E32" s="189">
        <v>399966</v>
      </c>
      <c r="F32" s="190">
        <v>-11.41944685600893</v>
      </c>
    </row>
    <row r="33" spans="1:6" ht="15.6" customHeight="1">
      <c r="A33" s="188" t="s">
        <v>182</v>
      </c>
      <c r="B33" s="189">
        <v>8516</v>
      </c>
      <c r="C33" s="189">
        <v>5747</v>
      </c>
      <c r="D33" s="189">
        <v>90906</v>
      </c>
      <c r="E33" s="189">
        <v>86546</v>
      </c>
      <c r="F33" s="190">
        <v>-4.7961630695443631</v>
      </c>
    </row>
    <row r="34" spans="1:6" ht="15.6" customHeight="1">
      <c r="A34" s="188" t="s">
        <v>183</v>
      </c>
      <c r="B34" s="189">
        <v>514</v>
      </c>
      <c r="C34" s="189">
        <v>437</v>
      </c>
      <c r="D34" s="189">
        <v>6692</v>
      </c>
      <c r="E34" s="189">
        <v>5266</v>
      </c>
      <c r="F34" s="190">
        <v>-21.309025702331141</v>
      </c>
    </row>
    <row r="35" spans="1:6" ht="15.6" customHeight="1">
      <c r="A35" s="156" t="s">
        <v>153</v>
      </c>
      <c r="B35" s="76">
        <f>SUM(B7:B34)</f>
        <v>974486</v>
      </c>
      <c r="C35" s="77">
        <f>SUM(C7:C34)</f>
        <v>977932</v>
      </c>
      <c r="D35" s="178">
        <f>SUM(D7:D34)</f>
        <v>8910508</v>
      </c>
      <c r="E35" s="178">
        <f>SUM(E7:E34)</f>
        <v>8370849</v>
      </c>
      <c r="F35" s="140">
        <f>E35*100/D35-100</f>
        <v>-6.056433595031848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D0581-5B03-47E2-B153-7DE036DF3A9F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2451</v>
      </c>
      <c r="C7" s="189">
        <v>2832</v>
      </c>
      <c r="D7" s="189">
        <v>19541</v>
      </c>
      <c r="E7" s="189">
        <v>22751</v>
      </c>
      <c r="F7" s="190">
        <v>16.426999641778821</v>
      </c>
      <c r="G7" s="37"/>
    </row>
    <row r="8" spans="1:14" ht="15.6" customHeight="1">
      <c r="A8" s="188" t="s">
        <v>11</v>
      </c>
      <c r="B8" s="189">
        <v>110</v>
      </c>
      <c r="C8" s="189">
        <v>132</v>
      </c>
      <c r="D8" s="189">
        <v>868</v>
      </c>
      <c r="E8" s="189">
        <v>1208</v>
      </c>
      <c r="F8" s="190">
        <v>39.170506912442391</v>
      </c>
      <c r="G8" s="6"/>
    </row>
    <row r="9" spans="1:14" ht="15.6" customHeight="1">
      <c r="A9" s="188" t="s">
        <v>8</v>
      </c>
      <c r="B9" s="189">
        <v>4067</v>
      </c>
      <c r="C9" s="189">
        <v>3324</v>
      </c>
      <c r="D9" s="189">
        <v>34386</v>
      </c>
      <c r="E9" s="189">
        <v>28202</v>
      </c>
      <c r="F9" s="190">
        <v>-17.98406328156808</v>
      </c>
      <c r="G9" s="6"/>
    </row>
    <row r="10" spans="1:14" ht="15.6" customHeight="1">
      <c r="A10" s="188" t="s">
        <v>10</v>
      </c>
      <c r="B10" s="189">
        <v>1157</v>
      </c>
      <c r="C10" s="189">
        <v>522</v>
      </c>
      <c r="D10" s="189">
        <v>9887</v>
      </c>
      <c r="E10" s="189">
        <v>9494</v>
      </c>
      <c r="F10" s="190">
        <v>-3.9749165570951712</v>
      </c>
    </row>
    <row r="11" spans="1:14" ht="15.6" customHeight="1">
      <c r="A11" s="188" t="s">
        <v>9</v>
      </c>
      <c r="B11" s="189">
        <v>253462</v>
      </c>
      <c r="C11" s="189">
        <v>263904</v>
      </c>
      <c r="D11" s="189">
        <v>2490915</v>
      </c>
      <c r="E11" s="189">
        <v>2167360</v>
      </c>
      <c r="F11" s="190">
        <v>-12.98940349229099</v>
      </c>
    </row>
    <row r="12" spans="1:14" ht="15.6" customHeight="1">
      <c r="A12" s="188" t="s">
        <v>6</v>
      </c>
      <c r="B12" s="189">
        <v>2099</v>
      </c>
      <c r="C12" s="189">
        <v>1311</v>
      </c>
      <c r="D12" s="189">
        <v>20336</v>
      </c>
      <c r="E12" s="189">
        <v>20339</v>
      </c>
      <c r="F12" s="190">
        <v>1.475216365066956E-2</v>
      </c>
    </row>
    <row r="13" spans="1:14" ht="15.6" customHeight="1">
      <c r="A13" s="188" t="s">
        <v>175</v>
      </c>
      <c r="B13" s="189">
        <v>39</v>
      </c>
      <c r="C13" s="189">
        <v>45</v>
      </c>
      <c r="D13" s="189">
        <v>643</v>
      </c>
      <c r="E13" s="189">
        <v>234</v>
      </c>
      <c r="F13" s="190">
        <v>-63.60808709175739</v>
      </c>
    </row>
    <row r="14" spans="1:14" ht="15.6" customHeight="1">
      <c r="A14" s="188" t="s">
        <v>148</v>
      </c>
      <c r="B14" s="189">
        <v>153248</v>
      </c>
      <c r="C14" s="189">
        <v>163394</v>
      </c>
      <c r="D14" s="189">
        <v>1186836</v>
      </c>
      <c r="E14" s="189">
        <v>1086687</v>
      </c>
      <c r="F14" s="190">
        <v>-8.4383183523249983</v>
      </c>
    </row>
    <row r="15" spans="1:14" ht="15.6" customHeight="1">
      <c r="A15" s="188" t="s">
        <v>145</v>
      </c>
      <c r="B15" s="189">
        <v>7359</v>
      </c>
      <c r="C15" s="189">
        <v>1509</v>
      </c>
      <c r="D15" s="189">
        <v>59381</v>
      </c>
      <c r="E15" s="189">
        <v>15594</v>
      </c>
      <c r="F15" s="190">
        <v>-73.739074788231932</v>
      </c>
    </row>
    <row r="16" spans="1:14" ht="15.6" customHeight="1">
      <c r="A16" s="188" t="s">
        <v>144</v>
      </c>
      <c r="B16" s="189">
        <v>1215</v>
      </c>
      <c r="C16" s="189">
        <v>1154</v>
      </c>
      <c r="D16" s="189">
        <v>6945</v>
      </c>
      <c r="E16" s="189">
        <v>25669</v>
      </c>
      <c r="F16" s="190">
        <v>269.6040316774658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53968</v>
      </c>
      <c r="C18" s="189">
        <v>64845</v>
      </c>
      <c r="D18" s="189">
        <v>401325</v>
      </c>
      <c r="E18" s="189">
        <v>530389</v>
      </c>
      <c r="F18" s="190">
        <v>32.159471749828697</v>
      </c>
    </row>
    <row r="19" spans="1:7" ht="15.6" customHeight="1">
      <c r="A19" s="188" t="s">
        <v>143</v>
      </c>
      <c r="B19" s="189">
        <v>740</v>
      </c>
      <c r="C19" s="189">
        <v>576</v>
      </c>
      <c r="D19" s="189">
        <v>6011</v>
      </c>
      <c r="E19" s="189">
        <v>6550</v>
      </c>
      <c r="F19" s="190">
        <v>8.9668940276160356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8922</v>
      </c>
      <c r="C21" s="189">
        <v>7222</v>
      </c>
      <c r="D21" s="189">
        <v>100735</v>
      </c>
      <c r="E21" s="189">
        <v>60291</v>
      </c>
      <c r="F21" s="190">
        <v>-40.148905544249757</v>
      </c>
    </row>
    <row r="22" spans="1:7" ht="15.6" customHeight="1">
      <c r="A22" s="188" t="s">
        <v>146</v>
      </c>
      <c r="B22" s="189">
        <v>203762</v>
      </c>
      <c r="C22" s="189">
        <v>196336</v>
      </c>
      <c r="D22" s="189">
        <v>1981779</v>
      </c>
      <c r="E22" s="189">
        <v>1994623</v>
      </c>
      <c r="F22" s="190">
        <v>0.64810455656255783</v>
      </c>
    </row>
    <row r="23" spans="1:7" ht="15.6" customHeight="1">
      <c r="A23" s="188" t="s">
        <v>165</v>
      </c>
      <c r="B23" s="189">
        <v>2029</v>
      </c>
      <c r="C23" s="189">
        <v>7787</v>
      </c>
      <c r="D23" s="189">
        <v>25574</v>
      </c>
      <c r="E23" s="189">
        <v>28832</v>
      </c>
      <c r="F23" s="190">
        <v>12.73950105575976</v>
      </c>
    </row>
    <row r="24" spans="1:7" ht="15.6" customHeight="1">
      <c r="A24" s="188" t="s">
        <v>141</v>
      </c>
      <c r="B24" s="189">
        <v>1363</v>
      </c>
      <c r="C24" s="189">
        <v>794</v>
      </c>
      <c r="D24" s="189">
        <v>11107</v>
      </c>
      <c r="E24" s="189">
        <v>11701</v>
      </c>
      <c r="F24" s="190">
        <v>5.3479787521382889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1063</v>
      </c>
      <c r="C26" s="189">
        <v>1851</v>
      </c>
      <c r="D26" s="189">
        <v>12232</v>
      </c>
      <c r="E26" s="189">
        <v>14014</v>
      </c>
      <c r="F26" s="190">
        <v>14.568345323741021</v>
      </c>
    </row>
    <row r="27" spans="1:7" ht="15.6" customHeight="1">
      <c r="A27" s="188" t="s">
        <v>173</v>
      </c>
      <c r="B27" s="189">
        <v>641</v>
      </c>
      <c r="C27" s="189">
        <v>1059</v>
      </c>
      <c r="D27" s="189">
        <v>7371</v>
      </c>
      <c r="E27" s="189">
        <v>7836</v>
      </c>
      <c r="F27" s="190">
        <v>6.3085063085063107</v>
      </c>
    </row>
    <row r="28" spans="1:7" ht="15.6" customHeight="1">
      <c r="A28" s="188" t="s">
        <v>177</v>
      </c>
      <c r="B28" s="189">
        <v>52995</v>
      </c>
      <c r="C28" s="189">
        <v>40838</v>
      </c>
      <c r="D28" s="189">
        <v>566081</v>
      </c>
      <c r="E28" s="189">
        <v>467617</v>
      </c>
      <c r="F28" s="190">
        <v>-17.393977187010339</v>
      </c>
    </row>
    <row r="29" spans="1:7" ht="15.6" customHeight="1">
      <c r="A29" s="188" t="s">
        <v>178</v>
      </c>
      <c r="B29" s="189">
        <v>2612</v>
      </c>
      <c r="C29" s="189">
        <v>2698</v>
      </c>
      <c r="D29" s="189">
        <v>24863</v>
      </c>
      <c r="E29" s="189">
        <v>23827</v>
      </c>
      <c r="F29" s="190">
        <v>-4.1668342516993144</v>
      </c>
    </row>
    <row r="30" spans="1:7" ht="15.6" customHeight="1">
      <c r="A30" s="188" t="s">
        <v>179</v>
      </c>
      <c r="B30" s="189">
        <v>1278</v>
      </c>
      <c r="C30" s="189">
        <v>1646</v>
      </c>
      <c r="D30" s="189">
        <v>11378</v>
      </c>
      <c r="E30" s="189">
        <v>12436</v>
      </c>
      <c r="F30" s="190">
        <v>9.2986465108103289</v>
      </c>
    </row>
    <row r="31" spans="1:7" ht="15.6" customHeight="1">
      <c r="A31" s="188" t="s">
        <v>180</v>
      </c>
      <c r="B31" s="189">
        <v>2434</v>
      </c>
      <c r="C31" s="189">
        <v>2052</v>
      </c>
      <c r="D31" s="189">
        <v>23768</v>
      </c>
      <c r="E31" s="189">
        <v>27961</v>
      </c>
      <c r="F31" s="190">
        <v>17.64136654325144</v>
      </c>
    </row>
    <row r="32" spans="1:7" ht="15.6" customHeight="1">
      <c r="A32" s="188" t="s">
        <v>181</v>
      </c>
      <c r="B32" s="189">
        <v>33865</v>
      </c>
      <c r="C32" s="189">
        <v>39892</v>
      </c>
      <c r="D32" s="189">
        <v>389694</v>
      </c>
      <c r="E32" s="189">
        <v>329738</v>
      </c>
      <c r="F32" s="190">
        <v>-15.385404958762519</v>
      </c>
    </row>
    <row r="33" spans="1:6" ht="15.6" customHeight="1">
      <c r="A33" s="188" t="s">
        <v>182</v>
      </c>
      <c r="B33" s="189">
        <v>3471</v>
      </c>
      <c r="C33" s="189">
        <v>0</v>
      </c>
      <c r="D33" s="189">
        <v>46290</v>
      </c>
      <c r="E33" s="189">
        <v>41855</v>
      </c>
      <c r="F33" s="190">
        <v>-9.5809030028083839</v>
      </c>
    </row>
    <row r="34" spans="1:6" ht="15.6" customHeight="1">
      <c r="A34" s="188" t="s">
        <v>183</v>
      </c>
      <c r="B34" s="189">
        <v>308</v>
      </c>
      <c r="C34" s="189">
        <v>120</v>
      </c>
      <c r="D34" s="189">
        <v>2236</v>
      </c>
      <c r="E34" s="189">
        <v>1574</v>
      </c>
      <c r="F34" s="190">
        <v>-29.606440071556349</v>
      </c>
    </row>
    <row r="35" spans="1:6" ht="15.6" customHeight="1">
      <c r="A35" s="156" t="s">
        <v>153</v>
      </c>
      <c r="B35" s="76">
        <f>SUM(B7:B34)</f>
        <v>794658</v>
      </c>
      <c r="C35" s="77">
        <f>SUM(C7:C34)</f>
        <v>805843</v>
      </c>
      <c r="D35" s="76">
        <f>SUM(D7:D34)</f>
        <v>7460690</v>
      </c>
      <c r="E35" s="78">
        <f>SUM(E7:E34)</f>
        <v>6936782</v>
      </c>
      <c r="F35" s="140">
        <f>E35*100/D35-100</f>
        <v>-7.0222459316765651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0B29E-ACB5-4237-B4B0-94443BC38796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10000</v>
      </c>
      <c r="E10" s="189">
        <v>14700</v>
      </c>
      <c r="F10" s="190">
        <v>47</v>
      </c>
    </row>
    <row r="11" spans="1:14" ht="15.6" customHeight="1">
      <c r="A11" s="188" t="s">
        <v>9</v>
      </c>
      <c r="B11" s="189">
        <v>256908</v>
      </c>
      <c r="C11" s="189">
        <v>302916</v>
      </c>
      <c r="D11" s="189">
        <v>2693699</v>
      </c>
      <c r="E11" s="189">
        <v>2430935</v>
      </c>
      <c r="F11" s="190">
        <v>-9.7547647305805185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1606</v>
      </c>
      <c r="E15" s="189">
        <v>0</v>
      </c>
      <c r="F15" s="190">
        <v>-100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17</v>
      </c>
      <c r="C19" s="189">
        <v>0</v>
      </c>
      <c r="D19" s="189">
        <v>42</v>
      </c>
      <c r="E19" s="189">
        <v>5151</v>
      </c>
      <c r="F19" s="190">
        <v>12164.28571428571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18557</v>
      </c>
      <c r="D21" s="189">
        <v>36249</v>
      </c>
      <c r="E21" s="189">
        <v>204170</v>
      </c>
      <c r="F21" s="190">
        <v>463.24312394824688</v>
      </c>
    </row>
    <row r="22" spans="1:7" ht="15.6" customHeight="1">
      <c r="A22" s="188" t="s">
        <v>146</v>
      </c>
      <c r="B22" s="189">
        <v>7</v>
      </c>
      <c r="C22" s="189">
        <v>0</v>
      </c>
      <c r="D22" s="189">
        <v>35</v>
      </c>
      <c r="E22" s="189">
        <v>12</v>
      </c>
      <c r="F22" s="190">
        <v>-65.714285714285722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156</v>
      </c>
      <c r="C28" s="189">
        <v>448</v>
      </c>
      <c r="D28" s="189">
        <v>1304</v>
      </c>
      <c r="E28" s="189">
        <v>6758</v>
      </c>
      <c r="F28" s="190">
        <v>418.25153374233128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5246</v>
      </c>
      <c r="C31" s="189">
        <v>1997</v>
      </c>
      <c r="D31" s="189">
        <v>58374</v>
      </c>
      <c r="E31" s="189">
        <v>95480</v>
      </c>
      <c r="F31" s="190">
        <v>63.565971151540083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262334</v>
      </c>
      <c r="C35" s="77">
        <f>SUM(C7:C34)</f>
        <v>323918</v>
      </c>
      <c r="D35" s="178">
        <f>SUM(D7:D34)</f>
        <v>2801309</v>
      </c>
      <c r="E35" s="178">
        <f>SUM(E7:E34)</f>
        <v>2757320</v>
      </c>
      <c r="F35" s="140">
        <f>E35*100/D35-100</f>
        <v>-1.5703015982885091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0902C-C3F1-49C0-9827-5020ACD3DDD8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22022</v>
      </c>
      <c r="D7" s="189">
        <v>370525</v>
      </c>
      <c r="E7" s="189">
        <v>249646</v>
      </c>
      <c r="F7" s="190">
        <v>-32.623709601241487</v>
      </c>
      <c r="G7" s="13"/>
    </row>
    <row r="8" spans="1:14" ht="15.6" customHeight="1">
      <c r="A8" s="188" t="s">
        <v>11</v>
      </c>
      <c r="B8" s="189">
        <v>2036</v>
      </c>
      <c r="C8" s="189">
        <v>1254</v>
      </c>
      <c r="D8" s="189">
        <v>13334</v>
      </c>
      <c r="E8" s="189">
        <v>10873</v>
      </c>
      <c r="F8" s="190">
        <v>-18.456577171141451</v>
      </c>
      <c r="G8" s="6"/>
    </row>
    <row r="9" spans="1:14" ht="15.6" customHeight="1">
      <c r="A9" s="188" t="s">
        <v>8</v>
      </c>
      <c r="B9" s="189">
        <v>651</v>
      </c>
      <c r="C9" s="189">
        <v>0</v>
      </c>
      <c r="D9" s="189">
        <v>2604</v>
      </c>
      <c r="E9" s="189">
        <v>197</v>
      </c>
      <c r="F9" s="190">
        <v>-92.434715821812603</v>
      </c>
      <c r="G9" s="6"/>
    </row>
    <row r="10" spans="1:14" ht="15.6" customHeight="1">
      <c r="A10" s="188" t="s">
        <v>10</v>
      </c>
      <c r="B10" s="189">
        <v>194</v>
      </c>
      <c r="C10" s="189">
        <v>0</v>
      </c>
      <c r="D10" s="189">
        <v>194</v>
      </c>
      <c r="E10" s="189">
        <v>16768</v>
      </c>
      <c r="F10" s="190">
        <v>8543.2989690721643</v>
      </c>
    </row>
    <row r="11" spans="1:14" ht="15.6" customHeight="1">
      <c r="A11" s="188" t="s">
        <v>9</v>
      </c>
      <c r="B11" s="189">
        <v>5341095</v>
      </c>
      <c r="C11" s="189">
        <v>4853034</v>
      </c>
      <c r="D11" s="189">
        <v>48888376</v>
      </c>
      <c r="E11" s="189">
        <v>46024138</v>
      </c>
      <c r="F11" s="190">
        <v>-5.8587300997685086</v>
      </c>
    </row>
    <row r="12" spans="1:14" ht="15.6" customHeight="1">
      <c r="A12" s="188" t="s">
        <v>6</v>
      </c>
      <c r="B12" s="189">
        <v>36793</v>
      </c>
      <c r="C12" s="189">
        <v>207974</v>
      </c>
      <c r="D12" s="189">
        <v>650827</v>
      </c>
      <c r="E12" s="189">
        <v>1016021</v>
      </c>
      <c r="F12" s="190">
        <v>56.112300196519193</v>
      </c>
    </row>
    <row r="13" spans="1:14" ht="15.6" customHeight="1">
      <c r="A13" s="188" t="s">
        <v>175</v>
      </c>
      <c r="B13" s="189">
        <v>656</v>
      </c>
      <c r="C13" s="189">
        <v>1307</v>
      </c>
      <c r="D13" s="189">
        <v>9158</v>
      </c>
      <c r="E13" s="189">
        <v>11420</v>
      </c>
      <c r="F13" s="190">
        <v>24.699716095217301</v>
      </c>
    </row>
    <row r="14" spans="1:14" ht="15.6" customHeight="1">
      <c r="A14" s="188" t="s">
        <v>148</v>
      </c>
      <c r="B14" s="189">
        <v>1786261</v>
      </c>
      <c r="C14" s="189">
        <v>1729530</v>
      </c>
      <c r="D14" s="189">
        <v>20018502</v>
      </c>
      <c r="E14" s="189">
        <v>18101648</v>
      </c>
      <c r="F14" s="190">
        <v>-9.5754117865562591</v>
      </c>
    </row>
    <row r="15" spans="1:14" ht="15.6" customHeight="1">
      <c r="A15" s="188" t="s">
        <v>145</v>
      </c>
      <c r="B15" s="189">
        <v>6568</v>
      </c>
      <c r="C15" s="189">
        <v>1246</v>
      </c>
      <c r="D15" s="189">
        <v>106333</v>
      </c>
      <c r="E15" s="189">
        <v>50757</v>
      </c>
      <c r="F15" s="190">
        <v>-52.265994564246277</v>
      </c>
    </row>
    <row r="16" spans="1:14" ht="15.6" customHeight="1">
      <c r="A16" s="188" t="s">
        <v>144</v>
      </c>
      <c r="B16" s="189">
        <v>416</v>
      </c>
      <c r="C16" s="189">
        <v>0</v>
      </c>
      <c r="D16" s="189">
        <v>89015</v>
      </c>
      <c r="E16" s="189">
        <v>14631</v>
      </c>
      <c r="F16" s="190">
        <v>-83.563444363309557</v>
      </c>
      <c r="G16" s="1"/>
    </row>
    <row r="17" spans="1:7" ht="15.6" customHeight="1">
      <c r="A17" s="188" t="s">
        <v>150</v>
      </c>
      <c r="B17" s="189">
        <v>1377</v>
      </c>
      <c r="C17" s="189">
        <v>13138</v>
      </c>
      <c r="D17" s="189">
        <v>50399</v>
      </c>
      <c r="E17" s="189">
        <v>93358</v>
      </c>
      <c r="F17" s="190">
        <v>85.237802337347972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7317</v>
      </c>
      <c r="C19" s="189">
        <v>4985</v>
      </c>
      <c r="D19" s="189">
        <v>349947</v>
      </c>
      <c r="E19" s="189">
        <v>262714</v>
      </c>
      <c r="F19" s="190">
        <v>-24.92748901976584</v>
      </c>
    </row>
    <row r="20" spans="1:7" ht="15.6" customHeight="1">
      <c r="A20" s="188" t="s">
        <v>142</v>
      </c>
      <c r="B20" s="189">
        <v>195479</v>
      </c>
      <c r="C20" s="189">
        <v>47686</v>
      </c>
      <c r="D20" s="189">
        <v>1233681</v>
      </c>
      <c r="E20" s="189">
        <v>409933</v>
      </c>
      <c r="F20" s="190">
        <v>-66.771556018127853</v>
      </c>
    </row>
    <row r="21" spans="1:7" ht="15.6" customHeight="1">
      <c r="A21" s="188" t="s">
        <v>149</v>
      </c>
      <c r="B21" s="189">
        <v>238565</v>
      </c>
      <c r="C21" s="189">
        <v>220033</v>
      </c>
      <c r="D21" s="189">
        <v>1991836</v>
      </c>
      <c r="E21" s="189">
        <v>1941814</v>
      </c>
      <c r="F21" s="190">
        <v>-2.5113513361541782</v>
      </c>
    </row>
    <row r="22" spans="1:7" ht="15.6" customHeight="1">
      <c r="A22" s="188" t="s">
        <v>146</v>
      </c>
      <c r="B22" s="189">
        <v>1127177</v>
      </c>
      <c r="C22" s="189">
        <v>1650977</v>
      </c>
      <c r="D22" s="189">
        <v>10738869</v>
      </c>
      <c r="E22" s="189">
        <v>13794300</v>
      </c>
      <c r="F22" s="190">
        <v>28.452074422362362</v>
      </c>
    </row>
    <row r="23" spans="1:7" ht="15.6" customHeight="1">
      <c r="A23" s="188" t="s">
        <v>165</v>
      </c>
      <c r="B23" s="189">
        <v>154905</v>
      </c>
      <c r="C23" s="189">
        <v>320178</v>
      </c>
      <c r="D23" s="189">
        <v>1721533</v>
      </c>
      <c r="E23" s="189">
        <v>2620399</v>
      </c>
      <c r="F23" s="190">
        <v>52.213114706485442</v>
      </c>
    </row>
    <row r="24" spans="1:7" ht="15.6" customHeight="1">
      <c r="A24" s="188" t="s">
        <v>141</v>
      </c>
      <c r="B24" s="189">
        <v>0</v>
      </c>
      <c r="C24" s="189">
        <v>16</v>
      </c>
      <c r="D24" s="189">
        <v>6592</v>
      </c>
      <c r="E24" s="189">
        <v>709</v>
      </c>
      <c r="F24" s="190">
        <v>-89.244538834951456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27285</v>
      </c>
      <c r="E26" s="189">
        <v>25559</v>
      </c>
      <c r="F26" s="190">
        <v>-6.325820047645224</v>
      </c>
    </row>
    <row r="27" spans="1:7" ht="15.6" customHeight="1">
      <c r="A27" s="188" t="s">
        <v>173</v>
      </c>
      <c r="B27" s="189">
        <v>2426</v>
      </c>
      <c r="C27" s="189">
        <v>1343</v>
      </c>
      <c r="D27" s="189">
        <v>28742</v>
      </c>
      <c r="E27" s="189">
        <v>19130</v>
      </c>
      <c r="F27" s="190">
        <v>-33.44234917542272</v>
      </c>
    </row>
    <row r="28" spans="1:7" ht="15.6" customHeight="1">
      <c r="A28" s="188" t="s">
        <v>177</v>
      </c>
      <c r="B28" s="189">
        <v>72252</v>
      </c>
      <c r="C28" s="189">
        <v>75380</v>
      </c>
      <c r="D28" s="189">
        <v>657898</v>
      </c>
      <c r="E28" s="189">
        <v>850452</v>
      </c>
      <c r="F28" s="190">
        <v>29.268062830408351</v>
      </c>
    </row>
    <row r="29" spans="1:7" ht="15.6" customHeight="1">
      <c r="A29" s="188" t="s">
        <v>178</v>
      </c>
      <c r="B29" s="189">
        <v>34446</v>
      </c>
      <c r="C29" s="189">
        <v>50395</v>
      </c>
      <c r="D29" s="189">
        <v>271990</v>
      </c>
      <c r="E29" s="189">
        <v>273223</v>
      </c>
      <c r="F29" s="190">
        <v>0.45332548990771221</v>
      </c>
    </row>
    <row r="30" spans="1:7" ht="15.6" customHeight="1">
      <c r="A30" s="188" t="s">
        <v>179</v>
      </c>
      <c r="B30" s="189">
        <v>0</v>
      </c>
      <c r="C30" s="189">
        <v>1</v>
      </c>
      <c r="D30" s="189">
        <v>0</v>
      </c>
      <c r="E30" s="189">
        <v>1</v>
      </c>
      <c r="F30" s="190" t="s">
        <v>151</v>
      </c>
    </row>
    <row r="31" spans="1:7" ht="15.6" customHeight="1">
      <c r="A31" s="188" t="s">
        <v>180</v>
      </c>
      <c r="B31" s="189">
        <v>318871</v>
      </c>
      <c r="C31" s="189">
        <v>352269</v>
      </c>
      <c r="D31" s="189">
        <v>1077267</v>
      </c>
      <c r="E31" s="189">
        <v>1664551</v>
      </c>
      <c r="F31" s="190">
        <v>54.516104178444152</v>
      </c>
    </row>
    <row r="32" spans="1:7" ht="15.6" customHeight="1">
      <c r="A32" s="188" t="s">
        <v>181</v>
      </c>
      <c r="B32" s="189">
        <v>2975251</v>
      </c>
      <c r="C32" s="189">
        <v>2493764</v>
      </c>
      <c r="D32" s="189">
        <v>26041448</v>
      </c>
      <c r="E32" s="189">
        <v>23946670</v>
      </c>
      <c r="F32" s="190">
        <v>-8.0440150639856824</v>
      </c>
    </row>
    <row r="33" spans="1:6" ht="15.6" customHeight="1">
      <c r="A33" s="188" t="s">
        <v>182</v>
      </c>
      <c r="B33" s="189">
        <v>35224</v>
      </c>
      <c r="C33" s="189">
        <v>33888</v>
      </c>
      <c r="D33" s="189">
        <v>391754</v>
      </c>
      <c r="E33" s="189">
        <v>330257</v>
      </c>
      <c r="F33" s="190">
        <v>-15.697861413029599</v>
      </c>
    </row>
    <row r="34" spans="1:6" ht="15.6" customHeight="1">
      <c r="A34" s="188" t="s">
        <v>183</v>
      </c>
      <c r="B34" s="189">
        <v>0</v>
      </c>
      <c r="C34" s="189">
        <v>14235</v>
      </c>
      <c r="D34" s="189">
        <v>1792</v>
      </c>
      <c r="E34" s="189">
        <v>35018</v>
      </c>
      <c r="F34" s="190">
        <v>1854.129464285714</v>
      </c>
    </row>
    <row r="35" spans="1:6" ht="15.6" customHeight="1">
      <c r="A35" s="156" t="s">
        <v>153</v>
      </c>
      <c r="B35" s="76">
        <f>SUM(B7:B34)</f>
        <v>12337960</v>
      </c>
      <c r="C35" s="77">
        <f>SUM(C7:C34)</f>
        <v>12094655</v>
      </c>
      <c r="D35" s="178">
        <f>SUM(D7:D34)</f>
        <v>114740887</v>
      </c>
      <c r="E35" s="178">
        <f>SUM(E7:E34)</f>
        <v>111764187</v>
      </c>
      <c r="F35" s="177">
        <f>E35*100/D35-100</f>
        <v>-2.5942801017391446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6C42A-7BF6-4A52-A71E-21748363D99C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2036</v>
      </c>
      <c r="C8" s="189">
        <v>1254</v>
      </c>
      <c r="D8" s="189">
        <v>13334</v>
      </c>
      <c r="E8" s="189">
        <v>10873</v>
      </c>
      <c r="F8" s="190">
        <v>-18.456577171141451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7</v>
      </c>
      <c r="E9" s="189">
        <v>197</v>
      </c>
      <c r="F9" s="190">
        <v>2714.2857142857142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4124466</v>
      </c>
      <c r="C11" s="189">
        <v>3691555</v>
      </c>
      <c r="D11" s="189">
        <v>38390095</v>
      </c>
      <c r="E11" s="189">
        <v>35199225</v>
      </c>
      <c r="F11" s="190">
        <v>-8.3117012343939223</v>
      </c>
    </row>
    <row r="12" spans="1:14" ht="15.6" customHeight="1">
      <c r="A12" s="188" t="s">
        <v>6</v>
      </c>
      <c r="B12" s="189">
        <v>23890</v>
      </c>
      <c r="C12" s="189">
        <v>23375</v>
      </c>
      <c r="D12" s="189">
        <v>174572</v>
      </c>
      <c r="E12" s="189">
        <v>178947</v>
      </c>
      <c r="F12" s="190">
        <v>2.5061292761725871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46</v>
      </c>
      <c r="F13" s="190">
        <v>666.66666666666663</v>
      </c>
    </row>
    <row r="14" spans="1:14" ht="15.6" customHeight="1">
      <c r="A14" s="188" t="s">
        <v>148</v>
      </c>
      <c r="B14" s="189">
        <v>1213995</v>
      </c>
      <c r="C14" s="189">
        <v>1112115</v>
      </c>
      <c r="D14" s="189">
        <v>14856672</v>
      </c>
      <c r="E14" s="189">
        <v>11843937</v>
      </c>
      <c r="F14" s="190">
        <v>-20.2786667162067</v>
      </c>
    </row>
    <row r="15" spans="1:14" ht="15.6" customHeight="1">
      <c r="A15" s="188" t="s">
        <v>145</v>
      </c>
      <c r="B15" s="189">
        <v>6568</v>
      </c>
      <c r="C15" s="189">
        <v>1246</v>
      </c>
      <c r="D15" s="189">
        <v>77521</v>
      </c>
      <c r="E15" s="189">
        <v>24635</v>
      </c>
      <c r="F15" s="190">
        <v>-68.221514170353842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1377</v>
      </c>
      <c r="C17" s="189">
        <v>13138</v>
      </c>
      <c r="D17" s="189">
        <v>46399</v>
      </c>
      <c r="E17" s="189">
        <v>93358</v>
      </c>
      <c r="F17" s="190">
        <v>101.20692256298631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206</v>
      </c>
      <c r="C19" s="189">
        <v>10</v>
      </c>
      <c r="D19" s="189">
        <v>2057</v>
      </c>
      <c r="E19" s="189">
        <v>107965</v>
      </c>
      <c r="F19" s="190">
        <v>5148.6631016042784</v>
      </c>
    </row>
    <row r="20" spans="1:7" ht="15.6" customHeight="1">
      <c r="A20" s="188" t="s">
        <v>142</v>
      </c>
      <c r="B20" s="189">
        <v>287</v>
      </c>
      <c r="C20" s="189">
        <v>81</v>
      </c>
      <c r="D20" s="189">
        <v>827</v>
      </c>
      <c r="E20" s="189">
        <v>615</v>
      </c>
      <c r="F20" s="190">
        <v>-25.634824667472799</v>
      </c>
    </row>
    <row r="21" spans="1:7" ht="15.6" customHeight="1">
      <c r="A21" s="188" t="s">
        <v>149</v>
      </c>
      <c r="B21" s="189">
        <v>11516</v>
      </c>
      <c r="C21" s="189">
        <v>23533</v>
      </c>
      <c r="D21" s="189">
        <v>139799</v>
      </c>
      <c r="E21" s="189">
        <v>258541</v>
      </c>
      <c r="F21" s="190">
        <v>84.937660498286817</v>
      </c>
    </row>
    <row r="22" spans="1:7" ht="15.6" customHeight="1">
      <c r="A22" s="188" t="s">
        <v>146</v>
      </c>
      <c r="B22" s="189">
        <v>773692</v>
      </c>
      <c r="C22" s="189">
        <v>1157562</v>
      </c>
      <c r="D22" s="189">
        <v>7793162</v>
      </c>
      <c r="E22" s="189">
        <v>9228812</v>
      </c>
      <c r="F22" s="190">
        <v>18.421919113191791</v>
      </c>
    </row>
    <row r="23" spans="1:7" ht="15.6" customHeight="1">
      <c r="A23" s="188" t="s">
        <v>165</v>
      </c>
      <c r="B23" s="189">
        <v>151889</v>
      </c>
      <c r="C23" s="189">
        <v>320178</v>
      </c>
      <c r="D23" s="189">
        <v>1671243</v>
      </c>
      <c r="E23" s="189">
        <v>2607472</v>
      </c>
      <c r="F23" s="190">
        <v>56.019920502284833</v>
      </c>
    </row>
    <row r="24" spans="1:7" ht="15.6" customHeight="1">
      <c r="A24" s="188" t="s">
        <v>141</v>
      </c>
      <c r="B24" s="189">
        <v>0</v>
      </c>
      <c r="C24" s="189">
        <v>16</v>
      </c>
      <c r="D24" s="189">
        <v>792</v>
      </c>
      <c r="E24" s="189">
        <v>623</v>
      </c>
      <c r="F24" s="190">
        <v>-21.33838383838383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70653</v>
      </c>
      <c r="C28" s="189">
        <v>60107</v>
      </c>
      <c r="D28" s="189">
        <v>638908</v>
      </c>
      <c r="E28" s="189">
        <v>803584</v>
      </c>
      <c r="F28" s="190">
        <v>25.77460291622582</v>
      </c>
    </row>
    <row r="29" spans="1:7" ht="15.6" customHeight="1">
      <c r="A29" s="188" t="s">
        <v>178</v>
      </c>
      <c r="B29" s="189">
        <v>32962</v>
      </c>
      <c r="C29" s="189">
        <v>33706</v>
      </c>
      <c r="D29" s="189">
        <v>248302</v>
      </c>
      <c r="E29" s="189">
        <v>248266</v>
      </c>
      <c r="F29" s="190">
        <v>-1.449847363291213E-2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90</v>
      </c>
      <c r="C31" s="189">
        <v>4055</v>
      </c>
      <c r="D31" s="189">
        <v>1000</v>
      </c>
      <c r="E31" s="189">
        <v>6206</v>
      </c>
      <c r="F31" s="190">
        <v>520.6</v>
      </c>
    </row>
    <row r="32" spans="1:7" ht="15.6" customHeight="1">
      <c r="A32" s="188" t="s">
        <v>181</v>
      </c>
      <c r="B32" s="189">
        <v>2937210</v>
      </c>
      <c r="C32" s="189">
        <v>2457098</v>
      </c>
      <c r="D32" s="189">
        <v>25659844</v>
      </c>
      <c r="E32" s="189">
        <v>23559720</v>
      </c>
      <c r="F32" s="190">
        <v>-8.1844768814650593</v>
      </c>
    </row>
    <row r="33" spans="1:6" ht="15.6" customHeight="1">
      <c r="A33" s="188" t="s">
        <v>182</v>
      </c>
      <c r="B33" s="189">
        <v>27667</v>
      </c>
      <c r="C33" s="189">
        <v>20982</v>
      </c>
      <c r="D33" s="189">
        <v>281895</v>
      </c>
      <c r="E33" s="189">
        <v>237423</v>
      </c>
      <c r="F33" s="190">
        <v>-15.776086840844989</v>
      </c>
    </row>
    <row r="34" spans="1:6" ht="15.6" customHeight="1">
      <c r="A34" s="188" t="s">
        <v>183</v>
      </c>
      <c r="B34" s="189">
        <v>0</v>
      </c>
      <c r="C34" s="189">
        <v>9945</v>
      </c>
      <c r="D34" s="189">
        <v>1792</v>
      </c>
      <c r="E34" s="189">
        <v>10018</v>
      </c>
      <c r="F34" s="190">
        <v>459.04017857142861</v>
      </c>
    </row>
    <row r="35" spans="1:6" ht="15.6" customHeight="1">
      <c r="A35" s="156" t="s">
        <v>153</v>
      </c>
      <c r="B35" s="76">
        <f>SUM(B7:B34)</f>
        <v>9378504</v>
      </c>
      <c r="C35" s="77">
        <f>SUM(C7:C34)</f>
        <v>8929956</v>
      </c>
      <c r="D35" s="76">
        <f>SUM(D7:D34)</f>
        <v>89998227</v>
      </c>
      <c r="E35" s="78">
        <f>SUM(E7:E34)</f>
        <v>84423957</v>
      </c>
      <c r="F35" s="140">
        <f>E35*100/D35-100</f>
        <v>-6.1937553503137366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77A98-509F-48D0-9EFB-9FD82FEC5194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5475</v>
      </c>
      <c r="C8" s="189">
        <v>6530</v>
      </c>
      <c r="D8" s="189">
        <v>25767</v>
      </c>
      <c r="E8" s="189">
        <v>61507</v>
      </c>
      <c r="F8" s="190">
        <v>138.7045445725152</v>
      </c>
      <c r="G8" s="6"/>
    </row>
    <row r="9" spans="1:14" ht="15.6" customHeight="1">
      <c r="A9" s="188" t="s">
        <v>8</v>
      </c>
      <c r="B9" s="189">
        <v>59542</v>
      </c>
      <c r="C9" s="189">
        <v>65043</v>
      </c>
      <c r="D9" s="189">
        <v>625165</v>
      </c>
      <c r="E9" s="189">
        <v>752809</v>
      </c>
      <c r="F9" s="190">
        <v>20.417649740468519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817287</v>
      </c>
      <c r="C11" s="189">
        <v>813477</v>
      </c>
      <c r="D11" s="189">
        <v>8695415</v>
      </c>
      <c r="E11" s="189">
        <v>9318500</v>
      </c>
      <c r="F11" s="190">
        <v>7.1656729437295459</v>
      </c>
    </row>
    <row r="12" spans="1:14" ht="15.6" customHeight="1">
      <c r="A12" s="188" t="s">
        <v>6</v>
      </c>
      <c r="B12" s="189">
        <v>81010</v>
      </c>
      <c r="C12" s="189">
        <v>79450</v>
      </c>
      <c r="D12" s="189">
        <v>655461</v>
      </c>
      <c r="E12" s="189">
        <v>687637</v>
      </c>
      <c r="F12" s="190">
        <v>4.9089114379040097</v>
      </c>
    </row>
    <row r="13" spans="1:14" ht="15.6" customHeight="1">
      <c r="A13" s="188" t="s">
        <v>175</v>
      </c>
      <c r="B13" s="189">
        <v>1199095</v>
      </c>
      <c r="C13" s="189">
        <v>1356536</v>
      </c>
      <c r="D13" s="189">
        <v>11417738</v>
      </c>
      <c r="E13" s="189">
        <v>11959380</v>
      </c>
      <c r="F13" s="190">
        <v>4.7438643275927319</v>
      </c>
    </row>
    <row r="14" spans="1:14" ht="15.6" customHeight="1">
      <c r="A14" s="188" t="s">
        <v>148</v>
      </c>
      <c r="B14" s="189">
        <v>949638</v>
      </c>
      <c r="C14" s="189">
        <v>994763</v>
      </c>
      <c r="D14" s="189">
        <v>8940322</v>
      </c>
      <c r="E14" s="189">
        <v>8991533</v>
      </c>
      <c r="F14" s="190">
        <v>0.5728093462405468</v>
      </c>
    </row>
    <row r="15" spans="1:14" ht="15.6" customHeight="1">
      <c r="A15" s="188" t="s">
        <v>145</v>
      </c>
      <c r="B15" s="189">
        <v>104462</v>
      </c>
      <c r="C15" s="189">
        <v>98624</v>
      </c>
      <c r="D15" s="189">
        <v>906145</v>
      </c>
      <c r="E15" s="189">
        <v>953081</v>
      </c>
      <c r="F15" s="190">
        <v>5.1797449635543984</v>
      </c>
    </row>
    <row r="16" spans="1:14" ht="15.6" customHeight="1">
      <c r="A16" s="188" t="s">
        <v>144</v>
      </c>
      <c r="B16" s="189">
        <v>416</v>
      </c>
      <c r="C16" s="189">
        <v>0</v>
      </c>
      <c r="D16" s="189">
        <v>2878</v>
      </c>
      <c r="E16" s="189">
        <v>366</v>
      </c>
      <c r="F16" s="190">
        <v>-87.282835302293265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17634</v>
      </c>
      <c r="E17" s="189">
        <v>231</v>
      </c>
      <c r="F17" s="190">
        <v>-98.690030622660771</v>
      </c>
      <c r="G17" s="2"/>
    </row>
    <row r="18" spans="1:7" ht="15.6" customHeight="1">
      <c r="A18" s="188" t="s">
        <v>147</v>
      </c>
      <c r="B18" s="189">
        <v>48950</v>
      </c>
      <c r="C18" s="189">
        <v>50317</v>
      </c>
      <c r="D18" s="189">
        <v>430223</v>
      </c>
      <c r="E18" s="189">
        <v>439792</v>
      </c>
      <c r="F18" s="190">
        <v>2.2241953591509538</v>
      </c>
    </row>
    <row r="19" spans="1:7" ht="15.6" customHeight="1">
      <c r="A19" s="188" t="s">
        <v>143</v>
      </c>
      <c r="B19" s="189">
        <v>2850</v>
      </c>
      <c r="C19" s="189">
        <v>916</v>
      </c>
      <c r="D19" s="189">
        <v>17563</v>
      </c>
      <c r="E19" s="189">
        <v>12759</v>
      </c>
      <c r="F19" s="190">
        <v>-27.352957922906111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38463</v>
      </c>
      <c r="C21" s="189">
        <v>43889</v>
      </c>
      <c r="D21" s="189">
        <v>438666</v>
      </c>
      <c r="E21" s="189">
        <v>462795</v>
      </c>
      <c r="F21" s="190">
        <v>5.5005402743773146</v>
      </c>
    </row>
    <row r="22" spans="1:7" ht="15.6" customHeight="1">
      <c r="A22" s="188" t="s">
        <v>146</v>
      </c>
      <c r="B22" s="189">
        <v>405729</v>
      </c>
      <c r="C22" s="189">
        <v>482937</v>
      </c>
      <c r="D22" s="189">
        <v>3767910</v>
      </c>
      <c r="E22" s="189">
        <v>4317693</v>
      </c>
      <c r="F22" s="190">
        <v>14.591192464788159</v>
      </c>
    </row>
    <row r="23" spans="1:7" ht="15.6" customHeight="1">
      <c r="A23" s="188" t="s">
        <v>165</v>
      </c>
      <c r="B23" s="189">
        <v>32570</v>
      </c>
      <c r="C23" s="189">
        <v>40941</v>
      </c>
      <c r="D23" s="189">
        <v>369707</v>
      </c>
      <c r="E23" s="189">
        <v>330188</v>
      </c>
      <c r="F23" s="190">
        <v>-10.68927556145813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37591</v>
      </c>
      <c r="C25" s="189">
        <v>35606</v>
      </c>
      <c r="D25" s="189">
        <v>334818</v>
      </c>
      <c r="E25" s="189">
        <v>340121</v>
      </c>
      <c r="F25" s="190">
        <v>1.5838455519117789</v>
      </c>
    </row>
    <row r="26" spans="1:7" ht="15.6" customHeight="1">
      <c r="A26" s="188" t="s">
        <v>152</v>
      </c>
      <c r="B26" s="189">
        <v>31690</v>
      </c>
      <c r="C26" s="189">
        <v>30608</v>
      </c>
      <c r="D26" s="189">
        <v>354827</v>
      </c>
      <c r="E26" s="189">
        <v>406490</v>
      </c>
      <c r="F26" s="190">
        <v>14.56005320902862</v>
      </c>
    </row>
    <row r="27" spans="1:7" ht="15.6" customHeight="1">
      <c r="A27" s="188" t="s">
        <v>173</v>
      </c>
      <c r="B27" s="189">
        <v>48208</v>
      </c>
      <c r="C27" s="189">
        <v>49926</v>
      </c>
      <c r="D27" s="189">
        <v>431128</v>
      </c>
      <c r="E27" s="189">
        <v>393405</v>
      </c>
      <c r="F27" s="190">
        <v>-8.7498376352266547</v>
      </c>
    </row>
    <row r="28" spans="1:7" ht="15.6" customHeight="1">
      <c r="A28" s="188" t="s">
        <v>177</v>
      </c>
      <c r="B28" s="189">
        <v>370756</v>
      </c>
      <c r="C28" s="189">
        <v>386670</v>
      </c>
      <c r="D28" s="189">
        <v>3422814</v>
      </c>
      <c r="E28" s="189">
        <v>3501769</v>
      </c>
      <c r="F28" s="190">
        <v>2.306727739222751</v>
      </c>
    </row>
    <row r="29" spans="1:7" ht="15.6" customHeight="1">
      <c r="A29" s="188" t="s">
        <v>178</v>
      </c>
      <c r="B29" s="189">
        <v>179358</v>
      </c>
      <c r="C29" s="189">
        <v>181558</v>
      </c>
      <c r="D29" s="189">
        <v>1734848</v>
      </c>
      <c r="E29" s="189">
        <v>1593540</v>
      </c>
      <c r="F29" s="190">
        <v>-8.1452669052274302</v>
      </c>
    </row>
    <row r="30" spans="1:7" ht="15.6" customHeight="1">
      <c r="A30" s="188" t="s">
        <v>179</v>
      </c>
      <c r="B30" s="189">
        <v>13974</v>
      </c>
      <c r="C30" s="189">
        <v>13773</v>
      </c>
      <c r="D30" s="189">
        <v>125131</v>
      </c>
      <c r="E30" s="189">
        <v>123869</v>
      </c>
      <c r="F30" s="190">
        <v>-1.008543046886857</v>
      </c>
    </row>
    <row r="31" spans="1:7" ht="15.6" customHeight="1">
      <c r="A31" s="188" t="s">
        <v>180</v>
      </c>
      <c r="B31" s="189">
        <v>29947</v>
      </c>
      <c r="C31" s="189">
        <v>24321</v>
      </c>
      <c r="D31" s="189">
        <v>245520</v>
      </c>
      <c r="E31" s="189">
        <v>256401</v>
      </c>
      <c r="F31" s="190">
        <v>4.431818181818187</v>
      </c>
    </row>
    <row r="32" spans="1:7" ht="15.6" customHeight="1">
      <c r="A32" s="188" t="s">
        <v>181</v>
      </c>
      <c r="B32" s="189">
        <v>1122593</v>
      </c>
      <c r="C32" s="189">
        <v>1126102</v>
      </c>
      <c r="D32" s="189">
        <v>10569590</v>
      </c>
      <c r="E32" s="189">
        <v>10499391</v>
      </c>
      <c r="F32" s="190">
        <v>-0.66416010460197583</v>
      </c>
    </row>
    <row r="33" spans="1:6" ht="15.6" customHeight="1">
      <c r="A33" s="188" t="s">
        <v>182</v>
      </c>
      <c r="B33" s="189">
        <v>141415</v>
      </c>
      <c r="C33" s="189">
        <v>125385</v>
      </c>
      <c r="D33" s="189">
        <v>1214880</v>
      </c>
      <c r="E33" s="189">
        <v>1021875</v>
      </c>
      <c r="F33" s="190">
        <v>-15.886754247333069</v>
      </c>
    </row>
    <row r="34" spans="1:6" ht="15.6" customHeight="1">
      <c r="A34" s="188" t="s">
        <v>183</v>
      </c>
      <c r="B34" s="189">
        <v>0</v>
      </c>
      <c r="C34" s="189">
        <v>29186</v>
      </c>
      <c r="D34" s="189">
        <v>0</v>
      </c>
      <c r="E34" s="189">
        <v>98833</v>
      </c>
      <c r="F34" s="190" t="s">
        <v>151</v>
      </c>
    </row>
    <row r="35" spans="1:6" ht="15.6" customHeight="1">
      <c r="A35" s="156" t="s">
        <v>153</v>
      </c>
      <c r="B35" s="76">
        <f>SUM(B7:B34)</f>
        <v>5721019</v>
      </c>
      <c r="C35" s="77">
        <f>SUM(C7:C34)</f>
        <v>6036558</v>
      </c>
      <c r="D35" s="76">
        <f>SUM(D7:D34)</f>
        <v>54744177</v>
      </c>
      <c r="E35" s="78">
        <f>SUM(E7:E34)</f>
        <v>56523965</v>
      </c>
      <c r="F35" s="140">
        <f>E35*100/D35-100</f>
        <v>3.2511001124375269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5AB76-0EA9-45DE-BB60-4AD618DFD778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</v>
      </c>
      <c r="C8" s="189">
        <v>185</v>
      </c>
      <c r="D8" s="189">
        <v>354</v>
      </c>
      <c r="E8" s="189">
        <v>1579</v>
      </c>
      <c r="F8" s="190">
        <v>346.045197740113</v>
      </c>
      <c r="G8" s="6"/>
    </row>
    <row r="9" spans="1:14" ht="15.6" customHeight="1">
      <c r="A9" s="188" t="s">
        <v>8</v>
      </c>
      <c r="B9" s="189">
        <v>3456</v>
      </c>
      <c r="C9" s="189">
        <v>3869</v>
      </c>
      <c r="D9" s="189">
        <v>33880</v>
      </c>
      <c r="E9" s="189">
        <v>40271</v>
      </c>
      <c r="F9" s="190">
        <v>18.86363636363636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36342</v>
      </c>
      <c r="C11" s="189">
        <v>35862</v>
      </c>
      <c r="D11" s="189">
        <v>370285</v>
      </c>
      <c r="E11" s="189">
        <v>393018</v>
      </c>
      <c r="F11" s="190">
        <v>6.1393251144388774</v>
      </c>
    </row>
    <row r="12" spans="1:14" ht="15.6" customHeight="1">
      <c r="A12" s="188" t="s">
        <v>6</v>
      </c>
      <c r="B12" s="189">
        <v>2685</v>
      </c>
      <c r="C12" s="189">
        <v>3084</v>
      </c>
      <c r="D12" s="189">
        <v>21778</v>
      </c>
      <c r="E12" s="189">
        <v>25420</v>
      </c>
      <c r="F12" s="190">
        <v>16.723298741849579</v>
      </c>
    </row>
    <row r="13" spans="1:14" ht="15.6" customHeight="1">
      <c r="A13" s="188" t="s">
        <v>175</v>
      </c>
      <c r="B13" s="189">
        <v>54965</v>
      </c>
      <c r="C13" s="189">
        <v>58608</v>
      </c>
      <c r="D13" s="189">
        <v>531245</v>
      </c>
      <c r="E13" s="189">
        <v>551688</v>
      </c>
      <c r="F13" s="190">
        <v>3.848130335344337</v>
      </c>
    </row>
    <row r="14" spans="1:14" ht="15.6" customHeight="1">
      <c r="A14" s="188" t="s">
        <v>148</v>
      </c>
      <c r="B14" s="189">
        <v>35439</v>
      </c>
      <c r="C14" s="189">
        <v>36239</v>
      </c>
      <c r="D14" s="189">
        <v>328062</v>
      </c>
      <c r="E14" s="189">
        <v>328115</v>
      </c>
      <c r="F14" s="190">
        <v>1.6155482805075391E-2</v>
      </c>
    </row>
    <row r="15" spans="1:14" ht="15.6" customHeight="1">
      <c r="A15" s="188" t="s">
        <v>145</v>
      </c>
      <c r="B15" s="189">
        <v>3914</v>
      </c>
      <c r="C15" s="189">
        <v>3394</v>
      </c>
      <c r="D15" s="189">
        <v>33857</v>
      </c>
      <c r="E15" s="189">
        <v>35263</v>
      </c>
      <c r="F15" s="190">
        <v>4.1527601382284303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2743</v>
      </c>
      <c r="C18" s="189">
        <v>2683</v>
      </c>
      <c r="D18" s="189">
        <v>24980</v>
      </c>
      <c r="E18" s="189">
        <v>24243</v>
      </c>
      <c r="F18" s="190">
        <v>-2.9503602882305842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35</v>
      </c>
      <c r="E19" s="189">
        <v>26</v>
      </c>
      <c r="F19" s="190">
        <v>-25.714285714285712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2114</v>
      </c>
      <c r="C21" s="189">
        <v>2426</v>
      </c>
      <c r="D21" s="189">
        <v>23053</v>
      </c>
      <c r="E21" s="189">
        <v>25343</v>
      </c>
      <c r="F21" s="190">
        <v>9.9336311976749272</v>
      </c>
    </row>
    <row r="22" spans="1:7" ht="15.6" customHeight="1">
      <c r="A22" s="188" t="s">
        <v>146</v>
      </c>
      <c r="B22" s="189">
        <v>25759</v>
      </c>
      <c r="C22" s="189">
        <v>29614</v>
      </c>
      <c r="D22" s="189">
        <v>249163</v>
      </c>
      <c r="E22" s="189">
        <v>264005</v>
      </c>
      <c r="F22" s="190">
        <v>5.9567431761537648</v>
      </c>
    </row>
    <row r="23" spans="1:7" ht="15.6" customHeight="1">
      <c r="A23" s="188" t="s">
        <v>165</v>
      </c>
      <c r="B23" s="189">
        <v>1867</v>
      </c>
      <c r="C23" s="189">
        <v>1801</v>
      </c>
      <c r="D23" s="189">
        <v>18620</v>
      </c>
      <c r="E23" s="189">
        <v>16161</v>
      </c>
      <c r="F23" s="190">
        <v>-13.2062298603652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2491</v>
      </c>
      <c r="C25" s="189">
        <v>2264</v>
      </c>
      <c r="D25" s="189">
        <v>22074</v>
      </c>
      <c r="E25" s="189">
        <v>21440</v>
      </c>
      <c r="F25" s="190">
        <v>-2.8721572891184191</v>
      </c>
    </row>
    <row r="26" spans="1:7" ht="15.6" customHeight="1">
      <c r="A26" s="188" t="s">
        <v>152</v>
      </c>
      <c r="B26" s="189">
        <v>1245</v>
      </c>
      <c r="C26" s="189">
        <v>1371</v>
      </c>
      <c r="D26" s="189">
        <v>14668</v>
      </c>
      <c r="E26" s="189">
        <v>17468</v>
      </c>
      <c r="F26" s="190">
        <v>19.089173711480768</v>
      </c>
    </row>
    <row r="27" spans="1:7" ht="15.6" customHeight="1">
      <c r="A27" s="188" t="s">
        <v>173</v>
      </c>
      <c r="B27" s="189">
        <v>237</v>
      </c>
      <c r="C27" s="189">
        <v>294</v>
      </c>
      <c r="D27" s="189">
        <v>2410</v>
      </c>
      <c r="E27" s="189">
        <v>2366</v>
      </c>
      <c r="F27" s="190">
        <v>-1.8257261410788319</v>
      </c>
    </row>
    <row r="28" spans="1:7" ht="15.6" customHeight="1">
      <c r="A28" s="188" t="s">
        <v>177</v>
      </c>
      <c r="B28" s="189">
        <v>24860</v>
      </c>
      <c r="C28" s="189">
        <v>24942</v>
      </c>
      <c r="D28" s="189">
        <v>228660</v>
      </c>
      <c r="E28" s="189">
        <v>225178</v>
      </c>
      <c r="F28" s="190">
        <v>-1.522784920843179</v>
      </c>
    </row>
    <row r="29" spans="1:7" ht="15.6" customHeight="1">
      <c r="A29" s="188" t="s">
        <v>178</v>
      </c>
      <c r="B29" s="189">
        <v>4225</v>
      </c>
      <c r="C29" s="189">
        <v>4546</v>
      </c>
      <c r="D29" s="189">
        <v>41595</v>
      </c>
      <c r="E29" s="189">
        <v>36088</v>
      </c>
      <c r="F29" s="190">
        <v>-13.239572063949989</v>
      </c>
    </row>
    <row r="30" spans="1:7" ht="15.6" customHeight="1">
      <c r="A30" s="188" t="s">
        <v>179</v>
      </c>
      <c r="B30" s="189">
        <v>751</v>
      </c>
      <c r="C30" s="189">
        <v>753</v>
      </c>
      <c r="D30" s="189">
        <v>6761</v>
      </c>
      <c r="E30" s="189">
        <v>6595</v>
      </c>
      <c r="F30" s="190">
        <v>-2.4552580979145091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41308</v>
      </c>
      <c r="C32" s="189">
        <v>42433</v>
      </c>
      <c r="D32" s="189">
        <v>385740</v>
      </c>
      <c r="E32" s="189">
        <v>399717</v>
      </c>
      <c r="F32" s="190">
        <v>3.6234251049930029</v>
      </c>
    </row>
    <row r="33" spans="1:6" ht="15.6" customHeight="1">
      <c r="A33" s="188" t="s">
        <v>182</v>
      </c>
      <c r="B33" s="189">
        <v>2052</v>
      </c>
      <c r="C33" s="189">
        <v>1711</v>
      </c>
      <c r="D33" s="189">
        <v>18520</v>
      </c>
      <c r="E33" s="189">
        <v>13119</v>
      </c>
      <c r="F33" s="190">
        <v>-29.163066954643622</v>
      </c>
    </row>
    <row r="34" spans="1:6" ht="15.6" customHeight="1">
      <c r="A34" s="188" t="s">
        <v>183</v>
      </c>
      <c r="B34" s="189">
        <v>0</v>
      </c>
      <c r="C34" s="189">
        <v>859</v>
      </c>
      <c r="D34" s="189">
        <v>0</v>
      </c>
      <c r="E34" s="189">
        <v>2820</v>
      </c>
      <c r="F34" s="190" t="s">
        <v>151</v>
      </c>
    </row>
    <row r="35" spans="1:6" ht="15.6" customHeight="1">
      <c r="A35" s="156" t="s">
        <v>153</v>
      </c>
      <c r="B35" s="76">
        <f>SUM(B7:B34)</f>
        <v>246455</v>
      </c>
      <c r="C35" s="77">
        <f>SUM(C7:C34)</f>
        <v>256938</v>
      </c>
      <c r="D35" s="178">
        <f>SUM(D7:D34)</f>
        <v>2355740</v>
      </c>
      <c r="E35" s="178">
        <f>SUM(E7:E34)</f>
        <v>2429923</v>
      </c>
      <c r="F35" s="140">
        <f>E35*100/D35-100</f>
        <v>3.1490317267610237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31E75-10B7-441C-9190-6B945BC1E9D2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FBBFE-7B02-4744-8A95-DB30A5B58023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4</v>
      </c>
      <c r="D7" s="189">
        <v>4</v>
      </c>
      <c r="E7" s="189">
        <v>7</v>
      </c>
      <c r="F7" s="190">
        <v>75</v>
      </c>
      <c r="G7" s="37"/>
    </row>
    <row r="8" spans="1:14" ht="15.6" customHeight="1">
      <c r="A8" s="188" t="s">
        <v>11</v>
      </c>
      <c r="B8" s="189">
        <v>15542</v>
      </c>
      <c r="C8" s="189">
        <v>16644.25</v>
      </c>
      <c r="D8" s="189">
        <v>131089.25</v>
      </c>
      <c r="E8" s="189">
        <v>142533.75</v>
      </c>
      <c r="F8" s="190">
        <v>8.73031160068426</v>
      </c>
      <c r="G8" s="6"/>
    </row>
    <row r="9" spans="1:14" ht="15.6" customHeight="1">
      <c r="A9" s="188" t="s">
        <v>8</v>
      </c>
      <c r="B9" s="189">
        <v>990.5</v>
      </c>
      <c r="C9" s="189">
        <v>1339</v>
      </c>
      <c r="D9" s="189">
        <v>12294.5</v>
      </c>
      <c r="E9" s="189">
        <v>15589</v>
      </c>
      <c r="F9" s="190">
        <v>26.79653503599171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389161</v>
      </c>
      <c r="C11" s="189">
        <v>415255</v>
      </c>
      <c r="D11" s="189">
        <v>3590362</v>
      </c>
      <c r="E11" s="189">
        <v>3542573</v>
      </c>
      <c r="F11" s="190">
        <v>-1.3310357005783831</v>
      </c>
    </row>
    <row r="12" spans="1:14" ht="15.6" customHeight="1">
      <c r="A12" s="188" t="s">
        <v>6</v>
      </c>
      <c r="B12" s="189">
        <v>18354.5</v>
      </c>
      <c r="C12" s="189">
        <v>16778.5</v>
      </c>
      <c r="D12" s="189">
        <v>163569</v>
      </c>
      <c r="E12" s="189">
        <v>158505</v>
      </c>
      <c r="F12" s="190">
        <v>-3.0959411624451998</v>
      </c>
    </row>
    <row r="13" spans="1:14" ht="15.6" customHeight="1">
      <c r="A13" s="188" t="s">
        <v>175</v>
      </c>
      <c r="B13" s="189">
        <v>6890</v>
      </c>
      <c r="C13" s="189">
        <v>7485</v>
      </c>
      <c r="D13" s="189">
        <v>66050</v>
      </c>
      <c r="E13" s="189">
        <v>65428</v>
      </c>
      <c r="F13" s="190">
        <v>-0.94171082513247484</v>
      </c>
    </row>
    <row r="14" spans="1:14" ht="15.6" customHeight="1">
      <c r="A14" s="188" t="s">
        <v>148</v>
      </c>
      <c r="B14" s="189">
        <v>310401</v>
      </c>
      <c r="C14" s="189">
        <v>290591.5</v>
      </c>
      <c r="D14" s="189">
        <v>2976574.5</v>
      </c>
      <c r="E14" s="189">
        <v>2825645.25</v>
      </c>
      <c r="F14" s="190">
        <v>-5.0705685344008629</v>
      </c>
    </row>
    <row r="15" spans="1:14" ht="15.6" customHeight="1">
      <c r="A15" s="188" t="s">
        <v>145</v>
      </c>
      <c r="B15" s="189">
        <v>36000.75</v>
      </c>
      <c r="C15" s="189">
        <v>35660.25</v>
      </c>
      <c r="D15" s="189">
        <v>345338</v>
      </c>
      <c r="E15" s="189">
        <v>317833.25</v>
      </c>
      <c r="F15" s="190">
        <v>-7.9645883163741047</v>
      </c>
    </row>
    <row r="16" spans="1:14" ht="15.6" customHeight="1">
      <c r="A16" s="188" t="s">
        <v>144</v>
      </c>
      <c r="B16" s="189">
        <v>4562</v>
      </c>
      <c r="C16" s="189">
        <v>2606</v>
      </c>
      <c r="D16" s="189">
        <v>38681.5</v>
      </c>
      <c r="E16" s="189">
        <v>30308</v>
      </c>
      <c r="F16" s="190">
        <v>-21.647299096467311</v>
      </c>
      <c r="G16" s="1"/>
    </row>
    <row r="17" spans="1:7" ht="15.6" customHeight="1">
      <c r="A17" s="188" t="s">
        <v>150</v>
      </c>
      <c r="B17" s="189">
        <v>6817.5</v>
      </c>
      <c r="C17" s="189">
        <v>7790.5</v>
      </c>
      <c r="D17" s="189">
        <v>63058.25</v>
      </c>
      <c r="E17" s="189">
        <v>78208.25</v>
      </c>
      <c r="F17" s="190">
        <v>24.025405081809279</v>
      </c>
      <c r="G17" s="2"/>
    </row>
    <row r="18" spans="1:7" ht="15.6" customHeight="1">
      <c r="A18" s="188" t="s">
        <v>147</v>
      </c>
      <c r="B18" s="189">
        <v>394</v>
      </c>
      <c r="C18" s="189">
        <v>491</v>
      </c>
      <c r="D18" s="189">
        <v>3999</v>
      </c>
      <c r="E18" s="189">
        <v>4163</v>
      </c>
      <c r="F18" s="190">
        <v>4.1010252563140739</v>
      </c>
    </row>
    <row r="19" spans="1:7" ht="15.6" customHeight="1">
      <c r="A19" s="188" t="s">
        <v>143</v>
      </c>
      <c r="B19" s="189">
        <v>923.25</v>
      </c>
      <c r="C19" s="189">
        <v>877</v>
      </c>
      <c r="D19" s="189">
        <v>10424.5</v>
      </c>
      <c r="E19" s="189">
        <v>20957.75</v>
      </c>
      <c r="F19" s="190">
        <v>101.0432155019425</v>
      </c>
    </row>
    <row r="20" spans="1:7" ht="15.6" customHeight="1">
      <c r="A20" s="188" t="s">
        <v>142</v>
      </c>
      <c r="B20" s="189">
        <v>5123</v>
      </c>
      <c r="C20" s="189">
        <v>5758</v>
      </c>
      <c r="D20" s="189">
        <v>57538</v>
      </c>
      <c r="E20" s="189">
        <v>51801</v>
      </c>
      <c r="F20" s="190">
        <v>-9.9708019048281074</v>
      </c>
    </row>
    <row r="21" spans="1:7" ht="15.6" customHeight="1">
      <c r="A21" s="188" t="s">
        <v>149</v>
      </c>
      <c r="B21" s="189">
        <v>7765.25</v>
      </c>
      <c r="C21" s="189">
        <v>10097.5</v>
      </c>
      <c r="D21" s="189">
        <v>79611.75</v>
      </c>
      <c r="E21" s="189">
        <v>117248.75</v>
      </c>
      <c r="F21" s="190">
        <v>47.275684807833017</v>
      </c>
    </row>
    <row r="22" spans="1:7" ht="15.6" customHeight="1">
      <c r="A22" s="188" t="s">
        <v>146</v>
      </c>
      <c r="B22" s="189">
        <v>100655</v>
      </c>
      <c r="C22" s="189">
        <v>137830</v>
      </c>
      <c r="D22" s="189">
        <v>997080</v>
      </c>
      <c r="E22" s="189">
        <v>1153134</v>
      </c>
      <c r="F22" s="190">
        <v>15.651101215549399</v>
      </c>
    </row>
    <row r="23" spans="1:7" ht="15.6" customHeight="1">
      <c r="A23" s="188" t="s">
        <v>165</v>
      </c>
      <c r="B23" s="189">
        <v>13106.75</v>
      </c>
      <c r="C23" s="189">
        <v>24968.75</v>
      </c>
      <c r="D23" s="189">
        <v>155152.25</v>
      </c>
      <c r="E23" s="189">
        <v>264477</v>
      </c>
      <c r="F23" s="190">
        <v>70.462884038098053</v>
      </c>
    </row>
    <row r="24" spans="1:7" ht="15.6" customHeight="1">
      <c r="A24" s="188" t="s">
        <v>141</v>
      </c>
      <c r="B24" s="189">
        <v>3913.75</v>
      </c>
      <c r="C24" s="189">
        <v>3882.25</v>
      </c>
      <c r="D24" s="189">
        <v>35015</v>
      </c>
      <c r="E24" s="189">
        <v>30603.75</v>
      </c>
      <c r="F24" s="190">
        <v>-12.598172211909191</v>
      </c>
    </row>
    <row r="25" spans="1:7" ht="15.6" customHeight="1">
      <c r="A25" s="188" t="s">
        <v>140</v>
      </c>
      <c r="B25" s="189">
        <v>441</v>
      </c>
      <c r="C25" s="189">
        <v>313</v>
      </c>
      <c r="D25" s="189">
        <v>4252.75</v>
      </c>
      <c r="E25" s="189">
        <v>3352.75</v>
      </c>
      <c r="F25" s="190">
        <v>-21.162777026629829</v>
      </c>
    </row>
    <row r="26" spans="1:7" ht="15.6" customHeight="1">
      <c r="A26" s="188" t="s">
        <v>152</v>
      </c>
      <c r="B26" s="189">
        <v>58.5</v>
      </c>
      <c r="C26" s="189">
        <v>14</v>
      </c>
      <c r="D26" s="189">
        <v>361</v>
      </c>
      <c r="E26" s="189">
        <v>168</v>
      </c>
      <c r="F26" s="190">
        <v>-53.46260387811634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37974</v>
      </c>
      <c r="C28" s="189">
        <v>40549</v>
      </c>
      <c r="D28" s="189">
        <v>380764</v>
      </c>
      <c r="E28" s="189">
        <v>402968</v>
      </c>
      <c r="F28" s="190">
        <v>5.8314336439369328</v>
      </c>
    </row>
    <row r="29" spans="1:7" ht="15.6" customHeight="1">
      <c r="A29" s="188" t="s">
        <v>178</v>
      </c>
      <c r="B29" s="189">
        <v>13307.5</v>
      </c>
      <c r="C29" s="189">
        <v>12403.75</v>
      </c>
      <c r="D29" s="189">
        <v>113787.75</v>
      </c>
      <c r="E29" s="189">
        <v>118899</v>
      </c>
      <c r="F29" s="190">
        <v>4.4919158696784081</v>
      </c>
    </row>
    <row r="30" spans="1:7" ht="15.6" customHeight="1">
      <c r="A30" s="188" t="s">
        <v>179</v>
      </c>
      <c r="B30" s="189">
        <v>12462.75</v>
      </c>
      <c r="C30" s="189">
        <v>12873.75</v>
      </c>
      <c r="D30" s="189">
        <v>112160.25</v>
      </c>
      <c r="E30" s="189">
        <v>112755</v>
      </c>
      <c r="F30" s="190">
        <v>0.53026807625695938</v>
      </c>
    </row>
    <row r="31" spans="1:7" ht="15.6" customHeight="1">
      <c r="A31" s="188" t="s">
        <v>180</v>
      </c>
      <c r="B31" s="189">
        <v>1155</v>
      </c>
      <c r="C31" s="189">
        <v>1673</v>
      </c>
      <c r="D31" s="189">
        <v>10655</v>
      </c>
      <c r="E31" s="189">
        <v>11987</v>
      </c>
      <c r="F31" s="190">
        <v>12.501173158141709</v>
      </c>
    </row>
    <row r="32" spans="1:7" ht="15.6" customHeight="1">
      <c r="A32" s="188" t="s">
        <v>181</v>
      </c>
      <c r="B32" s="189">
        <v>489013</v>
      </c>
      <c r="C32" s="189">
        <v>467236</v>
      </c>
      <c r="D32" s="189">
        <v>4135943</v>
      </c>
      <c r="E32" s="189">
        <v>4288689</v>
      </c>
      <c r="F32" s="190">
        <v>3.693136003083211</v>
      </c>
    </row>
    <row r="33" spans="1:6" ht="15.6" customHeight="1">
      <c r="A33" s="188" t="s">
        <v>182</v>
      </c>
      <c r="B33" s="189">
        <v>25212</v>
      </c>
      <c r="C33" s="189">
        <v>22732</v>
      </c>
      <c r="D33" s="189">
        <v>219781</v>
      </c>
      <c r="E33" s="189">
        <v>229578</v>
      </c>
      <c r="F33" s="190">
        <v>4.4576191754519243</v>
      </c>
    </row>
    <row r="34" spans="1:6" ht="15.6" customHeight="1">
      <c r="A34" s="188" t="s">
        <v>183</v>
      </c>
      <c r="B34" s="189">
        <v>2643.5</v>
      </c>
      <c r="C34" s="189">
        <v>3767</v>
      </c>
      <c r="D34" s="189">
        <v>24977.25</v>
      </c>
      <c r="E34" s="189">
        <v>27511.75</v>
      </c>
      <c r="F34" s="190">
        <v>10.14723398292446</v>
      </c>
    </row>
    <row r="35" spans="1:6" ht="15.6" customHeight="1">
      <c r="A35" s="156" t="s">
        <v>153</v>
      </c>
      <c r="B35" s="76">
        <f>SUM(B7:B34)</f>
        <v>1502867.5</v>
      </c>
      <c r="C35" s="77">
        <f>SUM(C7:C34)</f>
        <v>1539620</v>
      </c>
      <c r="D35" s="76">
        <f>SUM(D7:D34)</f>
        <v>13728523.5</v>
      </c>
      <c r="E35" s="178">
        <f>SUM(E7:E34)</f>
        <v>14014926.25</v>
      </c>
      <c r="F35" s="140">
        <f>E35*100/D35-100</f>
        <v>2.0861875641615768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3345D-B505-4CA6-8175-8FDCDFF8B736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195.5</v>
      </c>
      <c r="C8" s="189">
        <v>121</v>
      </c>
      <c r="D8" s="189">
        <v>1426</v>
      </c>
      <c r="E8" s="189">
        <v>1133</v>
      </c>
      <c r="F8" s="190">
        <v>-20.54698457223002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3</v>
      </c>
      <c r="E9" s="189">
        <v>90</v>
      </c>
      <c r="F9" s="190">
        <v>2900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337384</v>
      </c>
      <c r="C11" s="189">
        <v>352470</v>
      </c>
      <c r="D11" s="189">
        <v>3099318</v>
      </c>
      <c r="E11" s="189">
        <v>3054780</v>
      </c>
      <c r="F11" s="190">
        <v>-1.4370258231004409</v>
      </c>
    </row>
    <row r="12" spans="1:14" ht="15.6" customHeight="1">
      <c r="A12" s="188" t="s">
        <v>6</v>
      </c>
      <c r="B12" s="189">
        <v>2320.5</v>
      </c>
      <c r="C12" s="189">
        <v>2237.75</v>
      </c>
      <c r="D12" s="189">
        <v>17160.75</v>
      </c>
      <c r="E12" s="189">
        <v>15119</v>
      </c>
      <c r="F12" s="190">
        <v>-11.897790015005169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10</v>
      </c>
      <c r="F13" s="190">
        <v>66.666666666666657</v>
      </c>
    </row>
    <row r="14" spans="1:14" ht="15.6" customHeight="1">
      <c r="A14" s="188" t="s">
        <v>148</v>
      </c>
      <c r="B14" s="189">
        <v>129943</v>
      </c>
      <c r="C14" s="189">
        <v>114839.5</v>
      </c>
      <c r="D14" s="189">
        <v>1377255.5</v>
      </c>
      <c r="E14" s="189">
        <v>1163375.5</v>
      </c>
      <c r="F14" s="190">
        <v>-15.52943517016269</v>
      </c>
    </row>
    <row r="15" spans="1:14" ht="15.6" customHeight="1">
      <c r="A15" s="188" t="s">
        <v>145</v>
      </c>
      <c r="B15" s="189">
        <v>580.25</v>
      </c>
      <c r="C15" s="189">
        <v>124.5</v>
      </c>
      <c r="D15" s="189">
        <v>5647.75</v>
      </c>
      <c r="E15" s="189">
        <v>2232.5</v>
      </c>
      <c r="F15" s="190">
        <v>-60.470984020185021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75</v>
      </c>
      <c r="C17" s="189">
        <v>1232.25</v>
      </c>
      <c r="D17" s="189">
        <v>3024</v>
      </c>
      <c r="E17" s="189">
        <v>7691.75</v>
      </c>
      <c r="F17" s="190">
        <v>154.35681216931221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38.5</v>
      </c>
      <c r="C19" s="189">
        <v>2</v>
      </c>
      <c r="D19" s="189">
        <v>393.25</v>
      </c>
      <c r="E19" s="189">
        <v>8389.25</v>
      </c>
      <c r="F19" s="190">
        <v>2033.312142403051</v>
      </c>
    </row>
    <row r="20" spans="1:7" ht="15.6" customHeight="1">
      <c r="A20" s="188" t="s">
        <v>142</v>
      </c>
      <c r="B20" s="189">
        <v>41</v>
      </c>
      <c r="C20" s="189">
        <v>15</v>
      </c>
      <c r="D20" s="189">
        <v>208</v>
      </c>
      <c r="E20" s="189">
        <v>186</v>
      </c>
      <c r="F20" s="190">
        <v>-10.57692307692308</v>
      </c>
    </row>
    <row r="21" spans="1:7" ht="15.6" customHeight="1">
      <c r="A21" s="188" t="s">
        <v>149</v>
      </c>
      <c r="B21" s="189">
        <v>884</v>
      </c>
      <c r="C21" s="189">
        <v>2285.75</v>
      </c>
      <c r="D21" s="189">
        <v>9736.25</v>
      </c>
      <c r="E21" s="189">
        <v>24539.75</v>
      </c>
      <c r="F21" s="190">
        <v>152.04519193734751</v>
      </c>
    </row>
    <row r="22" spans="1:7" ht="15.6" customHeight="1">
      <c r="A22" s="188" t="s">
        <v>146</v>
      </c>
      <c r="B22" s="189">
        <v>53540</v>
      </c>
      <c r="C22" s="189">
        <v>88108</v>
      </c>
      <c r="D22" s="189">
        <v>561664</v>
      </c>
      <c r="E22" s="189">
        <v>706013</v>
      </c>
      <c r="F22" s="190">
        <v>25.700240713309029</v>
      </c>
    </row>
    <row r="23" spans="1:7" ht="15.6" customHeight="1">
      <c r="A23" s="188" t="s">
        <v>165</v>
      </c>
      <c r="B23" s="189">
        <v>10921.75</v>
      </c>
      <c r="C23" s="189">
        <v>19857.5</v>
      </c>
      <c r="D23" s="189">
        <v>133899</v>
      </c>
      <c r="E23" s="189">
        <v>231441.25</v>
      </c>
      <c r="F23" s="190">
        <v>72.847631423685016</v>
      </c>
    </row>
    <row r="24" spans="1:7" ht="15.6" customHeight="1">
      <c r="A24" s="188" t="s">
        <v>141</v>
      </c>
      <c r="B24" s="189">
        <v>0</v>
      </c>
      <c r="C24" s="189">
        <v>2</v>
      </c>
      <c r="D24" s="189">
        <v>312</v>
      </c>
      <c r="E24" s="189">
        <v>273</v>
      </c>
      <c r="F24" s="190">
        <v>-12.5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3530</v>
      </c>
      <c r="C28" s="189">
        <v>3620</v>
      </c>
      <c r="D28" s="189">
        <v>53332</v>
      </c>
      <c r="E28" s="189">
        <v>59450</v>
      </c>
      <c r="F28" s="190">
        <v>11.47153678841971</v>
      </c>
    </row>
    <row r="29" spans="1:7" ht="15.6" customHeight="1">
      <c r="A29" s="188" t="s">
        <v>178</v>
      </c>
      <c r="B29" s="189">
        <v>2684</v>
      </c>
      <c r="C29" s="189">
        <v>2741.75</v>
      </c>
      <c r="D29" s="189">
        <v>20335.5</v>
      </c>
      <c r="E29" s="189">
        <v>20105</v>
      </c>
      <c r="F29" s="190">
        <v>-1.133485776105829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40</v>
      </c>
      <c r="C31" s="189">
        <v>686</v>
      </c>
      <c r="D31" s="189">
        <v>444</v>
      </c>
      <c r="E31" s="189">
        <v>1185</v>
      </c>
      <c r="F31" s="190">
        <v>166.8918918918919</v>
      </c>
    </row>
    <row r="32" spans="1:7" ht="15.6" customHeight="1">
      <c r="A32" s="188" t="s">
        <v>181</v>
      </c>
      <c r="B32" s="189">
        <v>239750</v>
      </c>
      <c r="C32" s="189">
        <v>213567</v>
      </c>
      <c r="D32" s="189">
        <v>2083567</v>
      </c>
      <c r="E32" s="189">
        <v>1973638</v>
      </c>
      <c r="F32" s="190">
        <v>-5.2760002438126614</v>
      </c>
    </row>
    <row r="33" spans="1:6" ht="15.6" customHeight="1">
      <c r="A33" s="188" t="s">
        <v>182</v>
      </c>
      <c r="B33" s="189">
        <v>2050</v>
      </c>
      <c r="C33" s="189">
        <v>1370</v>
      </c>
      <c r="D33" s="189">
        <v>26877</v>
      </c>
      <c r="E33" s="189">
        <v>17963</v>
      </c>
      <c r="F33" s="190">
        <v>-33.165903932730593</v>
      </c>
    </row>
    <row r="34" spans="1:6" ht="15.6" customHeight="1">
      <c r="A34" s="188" t="s">
        <v>183</v>
      </c>
      <c r="B34" s="189">
        <v>0</v>
      </c>
      <c r="C34" s="189">
        <v>827.5</v>
      </c>
      <c r="D34" s="189">
        <v>177.75</v>
      </c>
      <c r="E34" s="189">
        <v>849.5</v>
      </c>
      <c r="F34" s="190">
        <v>377.91842475386778</v>
      </c>
    </row>
    <row r="35" spans="1:6" ht="15.6" customHeight="1">
      <c r="A35" s="156" t="s">
        <v>153</v>
      </c>
      <c r="B35" s="76">
        <f>SUM(B7:B34)</f>
        <v>783977.5</v>
      </c>
      <c r="C35" s="77">
        <f>SUM(C7:C34)</f>
        <v>804107.5</v>
      </c>
      <c r="D35" s="178">
        <f>SUM(D7:D34)</f>
        <v>7394786.75</v>
      </c>
      <c r="E35" s="78">
        <f>SUM(E7:E34)</f>
        <v>7289178.5</v>
      </c>
      <c r="F35" s="140">
        <f>E35*100/D35-100</f>
        <v>-1.4281446317569646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3B164-A42A-462F-916E-AC0234B79060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11810.75</v>
      </c>
      <c r="C8" s="189">
        <v>13489</v>
      </c>
      <c r="D8" s="189">
        <v>108873.75</v>
      </c>
      <c r="E8" s="189">
        <v>117452.5</v>
      </c>
      <c r="F8" s="190">
        <v>7.8795393747344917</v>
      </c>
      <c r="G8" s="6"/>
    </row>
    <row r="9" spans="1:14" ht="15.6" customHeight="1">
      <c r="A9" s="188" t="s">
        <v>8</v>
      </c>
      <c r="B9" s="189">
        <v>187</v>
      </c>
      <c r="C9" s="189">
        <v>156</v>
      </c>
      <c r="D9" s="189">
        <v>3005</v>
      </c>
      <c r="E9" s="189">
        <v>3735</v>
      </c>
      <c r="F9" s="190">
        <v>24.29284525790349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13013</v>
      </c>
      <c r="C12" s="189">
        <v>12383.5</v>
      </c>
      <c r="D12" s="189">
        <v>121685</v>
      </c>
      <c r="E12" s="189">
        <v>121672.25</v>
      </c>
      <c r="F12" s="190">
        <v>-1.0477873197189069E-2</v>
      </c>
    </row>
    <row r="13" spans="1:14" ht="15.6" customHeight="1">
      <c r="A13" s="188" t="s">
        <v>175</v>
      </c>
      <c r="B13" s="189">
        <v>6890</v>
      </c>
      <c r="C13" s="189">
        <v>7485</v>
      </c>
      <c r="D13" s="189">
        <v>66008</v>
      </c>
      <c r="E13" s="189">
        <v>65378</v>
      </c>
      <c r="F13" s="190">
        <v>-0.95442976608896402</v>
      </c>
    </row>
    <row r="14" spans="1:14" ht="15.6" customHeight="1">
      <c r="A14" s="188" t="s">
        <v>148</v>
      </c>
      <c r="B14" s="189">
        <v>17733</v>
      </c>
      <c r="C14" s="189">
        <v>16512</v>
      </c>
      <c r="D14" s="189">
        <v>164356</v>
      </c>
      <c r="E14" s="189">
        <v>166957.75</v>
      </c>
      <c r="F14" s="190">
        <v>1.5829966657742891</v>
      </c>
    </row>
    <row r="15" spans="1:14" ht="15.6" customHeight="1">
      <c r="A15" s="188" t="s">
        <v>145</v>
      </c>
      <c r="B15" s="189">
        <v>1406.75</v>
      </c>
      <c r="C15" s="189">
        <v>1365.5</v>
      </c>
      <c r="D15" s="189">
        <v>16865.25</v>
      </c>
      <c r="E15" s="189">
        <v>13169.75</v>
      </c>
      <c r="F15" s="190">
        <v>-21.911919479402911</v>
      </c>
    </row>
    <row r="16" spans="1:14" ht="15.6" customHeight="1">
      <c r="A16" s="188" t="s">
        <v>144</v>
      </c>
      <c r="B16" s="189">
        <v>970</v>
      </c>
      <c r="C16" s="189">
        <v>114</v>
      </c>
      <c r="D16" s="189">
        <v>9828.25</v>
      </c>
      <c r="E16" s="189">
        <v>3828</v>
      </c>
      <c r="F16" s="190">
        <v>-61.051051814921273</v>
      </c>
      <c r="G16" s="1"/>
    </row>
    <row r="17" spans="1:7" ht="15.6" customHeight="1">
      <c r="A17" s="188" t="s">
        <v>150</v>
      </c>
      <c r="B17" s="189">
        <v>430.5</v>
      </c>
      <c r="C17" s="189">
        <v>424.25</v>
      </c>
      <c r="D17" s="189">
        <v>4763.75</v>
      </c>
      <c r="E17" s="189">
        <v>6883.25</v>
      </c>
      <c r="F17" s="190">
        <v>44.492259249540808</v>
      </c>
      <c r="G17" s="2"/>
    </row>
    <row r="18" spans="1:7" ht="15.6" customHeight="1">
      <c r="A18" s="188" t="s">
        <v>147</v>
      </c>
      <c r="B18" s="189">
        <v>389</v>
      </c>
      <c r="C18" s="189">
        <v>478</v>
      </c>
      <c r="D18" s="189">
        <v>3861</v>
      </c>
      <c r="E18" s="189">
        <v>4050</v>
      </c>
      <c r="F18" s="190">
        <v>4.8951048951048932</v>
      </c>
    </row>
    <row r="19" spans="1:7" ht="15.6" customHeight="1">
      <c r="A19" s="188" t="s">
        <v>143</v>
      </c>
      <c r="B19" s="189">
        <v>92.5</v>
      </c>
      <c r="C19" s="189">
        <v>338.75</v>
      </c>
      <c r="D19" s="189">
        <v>1646.5</v>
      </c>
      <c r="E19" s="189">
        <v>3721.25</v>
      </c>
      <c r="F19" s="190">
        <v>126.00971758275131</v>
      </c>
    </row>
    <row r="20" spans="1:7" ht="15.6" customHeight="1">
      <c r="A20" s="188" t="s">
        <v>142</v>
      </c>
      <c r="B20" s="189">
        <v>246</v>
      </c>
      <c r="C20" s="189">
        <v>555</v>
      </c>
      <c r="D20" s="189">
        <v>5608</v>
      </c>
      <c r="E20" s="189">
        <v>7853</v>
      </c>
      <c r="F20" s="190">
        <v>40.032097004279592</v>
      </c>
    </row>
    <row r="21" spans="1:7" ht="15.6" customHeight="1">
      <c r="A21" s="188" t="s">
        <v>149</v>
      </c>
      <c r="B21" s="189">
        <v>6052</v>
      </c>
      <c r="C21" s="189">
        <v>6565.75</v>
      </c>
      <c r="D21" s="189">
        <v>60308.5</v>
      </c>
      <c r="E21" s="189">
        <v>65681.75</v>
      </c>
      <c r="F21" s="190">
        <v>8.9096064402198749</v>
      </c>
    </row>
    <row r="22" spans="1:7" ht="15.6" customHeight="1">
      <c r="A22" s="188" t="s">
        <v>146</v>
      </c>
      <c r="B22" s="189">
        <v>40437</v>
      </c>
      <c r="C22" s="189">
        <v>42200</v>
      </c>
      <c r="D22" s="189">
        <v>377222</v>
      </c>
      <c r="E22" s="189">
        <v>383854</v>
      </c>
      <c r="F22" s="190">
        <v>1.7581159105248361</v>
      </c>
    </row>
    <row r="23" spans="1:7" ht="15.6" customHeight="1">
      <c r="A23" s="188" t="s">
        <v>165</v>
      </c>
      <c r="B23" s="189">
        <v>805</v>
      </c>
      <c r="C23" s="189">
        <v>621</v>
      </c>
      <c r="D23" s="189">
        <v>6669</v>
      </c>
      <c r="E23" s="189">
        <v>6252.5</v>
      </c>
      <c r="F23" s="190">
        <v>-6.2453141400509802</v>
      </c>
    </row>
    <row r="24" spans="1:7" ht="15.6" customHeight="1">
      <c r="A24" s="188" t="s">
        <v>141</v>
      </c>
      <c r="B24" s="189">
        <v>767.75</v>
      </c>
      <c r="C24" s="189">
        <v>726.75</v>
      </c>
      <c r="D24" s="189">
        <v>3983.5</v>
      </c>
      <c r="E24" s="189">
        <v>5711.25</v>
      </c>
      <c r="F24" s="190">
        <v>43.372662231705789</v>
      </c>
    </row>
    <row r="25" spans="1:7" ht="15.6" customHeight="1">
      <c r="A25" s="188" t="s">
        <v>140</v>
      </c>
      <c r="B25" s="189">
        <v>437</v>
      </c>
      <c r="C25" s="189">
        <v>313</v>
      </c>
      <c r="D25" s="189">
        <v>4209.75</v>
      </c>
      <c r="E25" s="189">
        <v>3352.75</v>
      </c>
      <c r="F25" s="190">
        <v>-20.35750341469209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2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30975</v>
      </c>
      <c r="C28" s="189">
        <v>33034</v>
      </c>
      <c r="D28" s="189">
        <v>289410</v>
      </c>
      <c r="E28" s="189">
        <v>293633</v>
      </c>
      <c r="F28" s="190">
        <v>1.459175564078649</v>
      </c>
    </row>
    <row r="29" spans="1:7" ht="15.6" customHeight="1">
      <c r="A29" s="188" t="s">
        <v>178</v>
      </c>
      <c r="B29" s="189">
        <v>1710.25</v>
      </c>
      <c r="C29" s="189">
        <v>1900.25</v>
      </c>
      <c r="D29" s="189">
        <v>18790.25</v>
      </c>
      <c r="E29" s="189">
        <v>18511.5</v>
      </c>
      <c r="F29" s="190">
        <v>-1.4834821250382499</v>
      </c>
    </row>
    <row r="30" spans="1:7" ht="15.6" customHeight="1">
      <c r="A30" s="188" t="s">
        <v>179</v>
      </c>
      <c r="B30" s="189">
        <v>12376</v>
      </c>
      <c r="C30" s="189">
        <v>12615.75</v>
      </c>
      <c r="D30" s="189">
        <v>110988.5</v>
      </c>
      <c r="E30" s="189">
        <v>110938.75</v>
      </c>
      <c r="F30" s="190">
        <v>-4.4824463795805507E-2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15521</v>
      </c>
      <c r="C32" s="189">
        <v>14673</v>
      </c>
      <c r="D32" s="189">
        <v>153018</v>
      </c>
      <c r="E32" s="189">
        <v>156753</v>
      </c>
      <c r="F32" s="190">
        <v>2.4408893071403379</v>
      </c>
    </row>
    <row r="33" spans="1:6" ht="15.6" customHeight="1">
      <c r="A33" s="188" t="s">
        <v>182</v>
      </c>
      <c r="B33" s="189">
        <v>1174</v>
      </c>
      <c r="C33" s="189">
        <v>1538</v>
      </c>
      <c r="D33" s="189">
        <v>9978</v>
      </c>
      <c r="E33" s="189">
        <v>10423</v>
      </c>
      <c r="F33" s="190">
        <v>4.4598115854880689</v>
      </c>
    </row>
    <row r="34" spans="1:6" ht="15.6" customHeight="1">
      <c r="A34" s="188" t="s">
        <v>183</v>
      </c>
      <c r="B34" s="189">
        <v>1968.5</v>
      </c>
      <c r="C34" s="189">
        <v>2470.25</v>
      </c>
      <c r="D34" s="189">
        <v>19951.75</v>
      </c>
      <c r="E34" s="189">
        <v>21907.75</v>
      </c>
      <c r="F34" s="190">
        <v>9.8036513087824346</v>
      </c>
    </row>
    <row r="35" spans="1:6" ht="15.6" customHeight="1">
      <c r="A35" s="156" t="s">
        <v>153</v>
      </c>
      <c r="B35" s="76">
        <f>SUM(B7:B34)</f>
        <v>165392</v>
      </c>
      <c r="C35" s="77">
        <f>SUM(C7:C34)</f>
        <v>169958.75</v>
      </c>
      <c r="D35" s="76">
        <f>SUM(D7:D34)</f>
        <v>1561031.75</v>
      </c>
      <c r="E35" s="178">
        <f>SUM(E7:E34)</f>
        <v>1591720</v>
      </c>
      <c r="F35" s="177">
        <f>E35*100/D35-100</f>
        <v>1.9658953125072571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C3F3B-306B-4292-90BA-A4EBFA1AD3A1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4</v>
      </c>
      <c r="D7" s="189">
        <v>4</v>
      </c>
      <c r="E7" s="189">
        <v>7</v>
      </c>
      <c r="F7" s="190">
        <v>75</v>
      </c>
      <c r="G7" s="37"/>
    </row>
    <row r="8" spans="1:14" ht="15.6" customHeight="1">
      <c r="A8" s="188" t="s">
        <v>11</v>
      </c>
      <c r="B8" s="189">
        <v>3535.75</v>
      </c>
      <c r="C8" s="189">
        <v>3034.25</v>
      </c>
      <c r="D8" s="189">
        <v>20789.5</v>
      </c>
      <c r="E8" s="189">
        <v>23948.25</v>
      </c>
      <c r="F8" s="190">
        <v>15.19396810890113</v>
      </c>
      <c r="G8" s="6"/>
    </row>
    <row r="9" spans="1:14" ht="15.6" customHeight="1">
      <c r="A9" s="188" t="s">
        <v>8</v>
      </c>
      <c r="B9" s="189">
        <v>803.5</v>
      </c>
      <c r="C9" s="189">
        <v>1183</v>
      </c>
      <c r="D9" s="189">
        <v>9286.5</v>
      </c>
      <c r="E9" s="189">
        <v>11764</v>
      </c>
      <c r="F9" s="190">
        <v>26.67851181823076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51777</v>
      </c>
      <c r="C11" s="189">
        <v>62785</v>
      </c>
      <c r="D11" s="189">
        <v>491044</v>
      </c>
      <c r="E11" s="189">
        <v>487793</v>
      </c>
      <c r="F11" s="190">
        <v>-0.66205879717499272</v>
      </c>
    </row>
    <row r="12" spans="1:14" ht="15.6" customHeight="1">
      <c r="A12" s="188" t="s">
        <v>6</v>
      </c>
      <c r="B12" s="189">
        <v>3021</v>
      </c>
      <c r="C12" s="189">
        <v>2157.25</v>
      </c>
      <c r="D12" s="189">
        <v>24723.25</v>
      </c>
      <c r="E12" s="189">
        <v>21713.75</v>
      </c>
      <c r="F12" s="190">
        <v>-12.172752368721749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36</v>
      </c>
      <c r="E13" s="189">
        <v>40</v>
      </c>
      <c r="F13" s="190">
        <v>11.111111111111111</v>
      </c>
    </row>
    <row r="14" spans="1:14" ht="15.6" customHeight="1">
      <c r="A14" s="188" t="s">
        <v>148</v>
      </c>
      <c r="B14" s="189">
        <v>162725</v>
      </c>
      <c r="C14" s="189">
        <v>159240</v>
      </c>
      <c r="D14" s="189">
        <v>1434963</v>
      </c>
      <c r="E14" s="189">
        <v>1495312</v>
      </c>
      <c r="F14" s="190">
        <v>4.2056136639063197</v>
      </c>
    </row>
    <row r="15" spans="1:14" ht="15.6" customHeight="1">
      <c r="A15" s="188" t="s">
        <v>145</v>
      </c>
      <c r="B15" s="189">
        <v>34013.75</v>
      </c>
      <c r="C15" s="189">
        <v>34170.25</v>
      </c>
      <c r="D15" s="189">
        <v>322825</v>
      </c>
      <c r="E15" s="189">
        <v>302431</v>
      </c>
      <c r="F15" s="190">
        <v>-6.3173546038875523</v>
      </c>
    </row>
    <row r="16" spans="1:14" ht="15.6" customHeight="1">
      <c r="A16" s="188" t="s">
        <v>144</v>
      </c>
      <c r="B16" s="189">
        <v>3592</v>
      </c>
      <c r="C16" s="189">
        <v>2492</v>
      </c>
      <c r="D16" s="189">
        <v>28853.25</v>
      </c>
      <c r="E16" s="189">
        <v>25766</v>
      </c>
      <c r="F16" s="190">
        <v>-10.69983450737786</v>
      </c>
      <c r="G16" s="1"/>
    </row>
    <row r="17" spans="1:7" ht="15.6" customHeight="1">
      <c r="A17" s="188" t="s">
        <v>150</v>
      </c>
      <c r="B17" s="189">
        <v>6312</v>
      </c>
      <c r="C17" s="189">
        <v>6134</v>
      </c>
      <c r="D17" s="189">
        <v>55270.5</v>
      </c>
      <c r="E17" s="189">
        <v>63633.25</v>
      </c>
      <c r="F17" s="190">
        <v>15.130585031798161</v>
      </c>
      <c r="G17" s="2"/>
    </row>
    <row r="18" spans="1:7" ht="15.6" customHeight="1">
      <c r="A18" s="188" t="s">
        <v>147</v>
      </c>
      <c r="B18" s="189">
        <v>5</v>
      </c>
      <c r="C18" s="189">
        <v>13</v>
      </c>
      <c r="D18" s="189">
        <v>138</v>
      </c>
      <c r="E18" s="189">
        <v>113</v>
      </c>
      <c r="F18" s="190">
        <v>-18.115942028985501</v>
      </c>
    </row>
    <row r="19" spans="1:7" ht="15.6" customHeight="1">
      <c r="A19" s="188" t="s">
        <v>143</v>
      </c>
      <c r="B19" s="189">
        <v>792.25</v>
      </c>
      <c r="C19" s="189">
        <v>536.25</v>
      </c>
      <c r="D19" s="189">
        <v>8384.75</v>
      </c>
      <c r="E19" s="189">
        <v>8847.25</v>
      </c>
      <c r="F19" s="190">
        <v>5.5159664867765912</v>
      </c>
    </row>
    <row r="20" spans="1:7" ht="15.6" customHeight="1">
      <c r="A20" s="188" t="s">
        <v>142</v>
      </c>
      <c r="B20" s="189">
        <v>4836</v>
      </c>
      <c r="C20" s="189">
        <v>5188</v>
      </c>
      <c r="D20" s="189">
        <v>51722</v>
      </c>
      <c r="E20" s="189">
        <v>43762</v>
      </c>
      <c r="F20" s="190">
        <v>-15.389969452070691</v>
      </c>
    </row>
    <row r="21" spans="1:7" ht="15.6" customHeight="1">
      <c r="A21" s="188" t="s">
        <v>149</v>
      </c>
      <c r="B21" s="189">
        <v>829.25</v>
      </c>
      <c r="C21" s="189">
        <v>1246</v>
      </c>
      <c r="D21" s="189">
        <v>9567</v>
      </c>
      <c r="E21" s="189">
        <v>27027.25</v>
      </c>
      <c r="F21" s="190">
        <v>182.50496498379849</v>
      </c>
    </row>
    <row r="22" spans="1:7" ht="15.6" customHeight="1">
      <c r="A22" s="188" t="s">
        <v>146</v>
      </c>
      <c r="B22" s="189">
        <v>6678</v>
      </c>
      <c r="C22" s="189">
        <v>7522</v>
      </c>
      <c r="D22" s="189">
        <v>58194</v>
      </c>
      <c r="E22" s="189">
        <v>63267</v>
      </c>
      <c r="F22" s="190">
        <v>8.7173935457263667</v>
      </c>
    </row>
    <row r="23" spans="1:7" ht="15.6" customHeight="1">
      <c r="A23" s="188" t="s">
        <v>165</v>
      </c>
      <c r="B23" s="189">
        <v>1380</v>
      </c>
      <c r="C23" s="189">
        <v>4490.25</v>
      </c>
      <c r="D23" s="189">
        <v>14584.25</v>
      </c>
      <c r="E23" s="189">
        <v>26783.25</v>
      </c>
      <c r="F23" s="190">
        <v>83.64502802680974</v>
      </c>
    </row>
    <row r="24" spans="1:7" ht="15.6" customHeight="1">
      <c r="A24" s="188" t="s">
        <v>141</v>
      </c>
      <c r="B24" s="189">
        <v>3146</v>
      </c>
      <c r="C24" s="189">
        <v>3153.5</v>
      </c>
      <c r="D24" s="189">
        <v>30719.5</v>
      </c>
      <c r="E24" s="189">
        <v>24619.5</v>
      </c>
      <c r="F24" s="190">
        <v>-19.85709402822312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43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58.5</v>
      </c>
      <c r="C26" s="189">
        <v>14</v>
      </c>
      <c r="D26" s="189">
        <v>359</v>
      </c>
      <c r="E26" s="189">
        <v>168</v>
      </c>
      <c r="F26" s="190">
        <v>-53.203342618384397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3469</v>
      </c>
      <c r="C28" s="189">
        <v>3895</v>
      </c>
      <c r="D28" s="189">
        <v>38022</v>
      </c>
      <c r="E28" s="189">
        <v>49885</v>
      </c>
      <c r="F28" s="190">
        <v>31.200357687654499</v>
      </c>
    </row>
    <row r="29" spans="1:7" ht="15.6" customHeight="1">
      <c r="A29" s="188" t="s">
        <v>178</v>
      </c>
      <c r="B29" s="189">
        <v>8913.25</v>
      </c>
      <c r="C29" s="189">
        <v>7761.75</v>
      </c>
      <c r="D29" s="189">
        <v>74662</v>
      </c>
      <c r="E29" s="189">
        <v>80282.5</v>
      </c>
      <c r="F29" s="190">
        <v>7.5279258525086448</v>
      </c>
    </row>
    <row r="30" spans="1:7" ht="15.6" customHeight="1">
      <c r="A30" s="188" t="s">
        <v>179</v>
      </c>
      <c r="B30" s="189">
        <v>86.75</v>
      </c>
      <c r="C30" s="189">
        <v>258</v>
      </c>
      <c r="D30" s="189">
        <v>1171.75</v>
      </c>
      <c r="E30" s="189">
        <v>1816.25</v>
      </c>
      <c r="F30" s="190">
        <v>55.003200341369727</v>
      </c>
    </row>
    <row r="31" spans="1:7" ht="15.6" customHeight="1">
      <c r="A31" s="188" t="s">
        <v>180</v>
      </c>
      <c r="B31" s="189">
        <v>1115</v>
      </c>
      <c r="C31" s="189">
        <v>987</v>
      </c>
      <c r="D31" s="189">
        <v>10211</v>
      </c>
      <c r="E31" s="189">
        <v>10802</v>
      </c>
      <c r="F31" s="190">
        <v>5.7878758201939036</v>
      </c>
    </row>
    <row r="32" spans="1:7" ht="15.6" customHeight="1">
      <c r="A32" s="188" t="s">
        <v>181</v>
      </c>
      <c r="B32" s="189">
        <v>233742</v>
      </c>
      <c r="C32" s="189">
        <v>238996</v>
      </c>
      <c r="D32" s="189">
        <v>1899358</v>
      </c>
      <c r="E32" s="189">
        <v>2158298</v>
      </c>
      <c r="F32" s="190">
        <v>13.633027580898389</v>
      </c>
    </row>
    <row r="33" spans="1:6" ht="15.6" customHeight="1">
      <c r="A33" s="188" t="s">
        <v>182</v>
      </c>
      <c r="B33" s="189">
        <v>21988</v>
      </c>
      <c r="C33" s="189">
        <v>19824</v>
      </c>
      <c r="D33" s="189">
        <v>182926</v>
      </c>
      <c r="E33" s="189">
        <v>201192</v>
      </c>
      <c r="F33" s="190">
        <v>9.9854586007456589</v>
      </c>
    </row>
    <row r="34" spans="1:6" ht="15.6" customHeight="1">
      <c r="A34" s="188" t="s">
        <v>183</v>
      </c>
      <c r="B34" s="189">
        <v>675</v>
      </c>
      <c r="C34" s="189">
        <v>469.25</v>
      </c>
      <c r="D34" s="189">
        <v>4847.75</v>
      </c>
      <c r="E34" s="189">
        <v>4754.5</v>
      </c>
      <c r="F34" s="190">
        <v>-1.9235727915012151</v>
      </c>
    </row>
    <row r="35" spans="1:6" ht="15.6" customHeight="1">
      <c r="A35" s="156" t="s">
        <v>153</v>
      </c>
      <c r="B35" s="76">
        <f>SUM(B7:B34)</f>
        <v>553498</v>
      </c>
      <c r="C35" s="77">
        <f>SUM(C7:C34)</f>
        <v>565553.75</v>
      </c>
      <c r="D35" s="178">
        <f>SUM(D7:D34)</f>
        <v>4772705</v>
      </c>
      <c r="E35" s="178">
        <f>SUM(E7:E34)</f>
        <v>5134027.75</v>
      </c>
      <c r="F35" s="140">
        <f>E35*100/D35-100</f>
        <v>7.5706072342623258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9D1F3-74C9-4389-ADB3-67B5883BA13D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91</v>
      </c>
      <c r="C7" s="189">
        <v>110</v>
      </c>
      <c r="D7" s="189">
        <v>860</v>
      </c>
      <c r="E7" s="189">
        <v>829</v>
      </c>
      <c r="F7" s="190">
        <v>-3.6046511627907019</v>
      </c>
      <c r="G7" s="37"/>
    </row>
    <row r="8" spans="1:14" ht="15.6" customHeight="1">
      <c r="A8" s="188" t="s">
        <v>11</v>
      </c>
      <c r="B8" s="189">
        <v>70</v>
      </c>
      <c r="C8" s="189">
        <v>81</v>
      </c>
      <c r="D8" s="189">
        <v>612</v>
      </c>
      <c r="E8" s="189">
        <v>661</v>
      </c>
      <c r="F8" s="190">
        <v>8.0065359477124218</v>
      </c>
      <c r="G8" s="6"/>
    </row>
    <row r="9" spans="1:14" ht="15.6" customHeight="1">
      <c r="A9" s="188" t="s">
        <v>8</v>
      </c>
      <c r="B9" s="189">
        <v>193</v>
      </c>
      <c r="C9" s="189">
        <v>149</v>
      </c>
      <c r="D9" s="189">
        <v>1613</v>
      </c>
      <c r="E9" s="189">
        <v>1384</v>
      </c>
      <c r="F9" s="190">
        <v>-14.197148171109729</v>
      </c>
      <c r="G9" s="6"/>
    </row>
    <row r="10" spans="1:14" ht="15.6" customHeight="1">
      <c r="A10" s="188" t="s">
        <v>10</v>
      </c>
      <c r="B10" s="189">
        <v>68</v>
      </c>
      <c r="C10" s="189">
        <v>62</v>
      </c>
      <c r="D10" s="189">
        <v>616</v>
      </c>
      <c r="E10" s="189">
        <v>586</v>
      </c>
      <c r="F10" s="190">
        <v>-4.8701298701298734</v>
      </c>
    </row>
    <row r="11" spans="1:14" ht="15.6" customHeight="1">
      <c r="A11" s="188" t="s">
        <v>9</v>
      </c>
      <c r="B11" s="189">
        <v>2762</v>
      </c>
      <c r="C11" s="189">
        <v>2610</v>
      </c>
      <c r="D11" s="189">
        <v>23881</v>
      </c>
      <c r="E11" s="189">
        <v>23079</v>
      </c>
      <c r="F11" s="190">
        <v>-3.358318328378203</v>
      </c>
    </row>
    <row r="12" spans="1:14" ht="15.6" customHeight="1">
      <c r="A12" s="188" t="s">
        <v>6</v>
      </c>
      <c r="B12" s="189">
        <v>133</v>
      </c>
      <c r="C12" s="189">
        <v>137</v>
      </c>
      <c r="D12" s="189">
        <v>1108</v>
      </c>
      <c r="E12" s="189">
        <v>1161</v>
      </c>
      <c r="F12" s="190">
        <v>4.7833935018050511</v>
      </c>
    </row>
    <row r="13" spans="1:14" ht="15.6" customHeight="1">
      <c r="A13" s="188" t="s">
        <v>175</v>
      </c>
      <c r="B13" s="189">
        <v>5133</v>
      </c>
      <c r="C13" s="189">
        <v>4772</v>
      </c>
      <c r="D13" s="189">
        <v>38447</v>
      </c>
      <c r="E13" s="189">
        <v>36264</v>
      </c>
      <c r="F13" s="190">
        <v>-5.677946263687673</v>
      </c>
    </row>
    <row r="14" spans="1:14" ht="15.6" customHeight="1">
      <c r="A14" s="188" t="s">
        <v>148</v>
      </c>
      <c r="B14" s="189">
        <v>720</v>
      </c>
      <c r="C14" s="189">
        <v>737</v>
      </c>
      <c r="D14" s="189">
        <v>6377</v>
      </c>
      <c r="E14" s="189">
        <v>6304</v>
      </c>
      <c r="F14" s="190">
        <v>-1.144738905441429</v>
      </c>
    </row>
    <row r="15" spans="1:14" ht="15.6" customHeight="1">
      <c r="A15" s="188" t="s">
        <v>145</v>
      </c>
      <c r="B15" s="189">
        <v>259</v>
      </c>
      <c r="C15" s="189">
        <v>221</v>
      </c>
      <c r="D15" s="189">
        <v>2092</v>
      </c>
      <c r="E15" s="189">
        <v>2013</v>
      </c>
      <c r="F15" s="190">
        <v>-3.7762906309751401</v>
      </c>
    </row>
    <row r="16" spans="1:14" ht="15.6" customHeight="1">
      <c r="A16" s="188" t="s">
        <v>144</v>
      </c>
      <c r="B16" s="189">
        <v>178</v>
      </c>
      <c r="C16" s="189">
        <v>172</v>
      </c>
      <c r="D16" s="189">
        <v>1596</v>
      </c>
      <c r="E16" s="189">
        <v>1539</v>
      </c>
      <c r="F16" s="190">
        <v>-3.571428571428569</v>
      </c>
      <c r="G16" s="1"/>
    </row>
    <row r="17" spans="1:7" ht="15.6" customHeight="1">
      <c r="A17" s="188" t="s">
        <v>150</v>
      </c>
      <c r="B17" s="189">
        <v>105</v>
      </c>
      <c r="C17" s="189">
        <v>119</v>
      </c>
      <c r="D17" s="189">
        <v>1012</v>
      </c>
      <c r="E17" s="189">
        <v>1024</v>
      </c>
      <c r="F17" s="190">
        <v>1.185770750988141</v>
      </c>
      <c r="G17" s="2"/>
    </row>
    <row r="18" spans="1:7" ht="15.6" customHeight="1">
      <c r="A18" s="188" t="s">
        <v>147</v>
      </c>
      <c r="B18" s="189">
        <v>883</v>
      </c>
      <c r="C18" s="189">
        <v>915</v>
      </c>
      <c r="D18" s="189">
        <v>7700</v>
      </c>
      <c r="E18" s="189">
        <v>7943</v>
      </c>
      <c r="F18" s="190">
        <v>3.155844155844151</v>
      </c>
    </row>
    <row r="19" spans="1:7" ht="15.6" customHeight="1">
      <c r="A19" s="188" t="s">
        <v>143</v>
      </c>
      <c r="B19" s="189">
        <v>66</v>
      </c>
      <c r="C19" s="189">
        <v>60</v>
      </c>
      <c r="D19" s="189">
        <v>630</v>
      </c>
      <c r="E19" s="189">
        <v>672</v>
      </c>
      <c r="F19" s="190">
        <v>6.6666666666666714</v>
      </c>
    </row>
    <row r="20" spans="1:7" ht="15.6" customHeight="1">
      <c r="A20" s="188" t="s">
        <v>142</v>
      </c>
      <c r="B20" s="189">
        <v>91</v>
      </c>
      <c r="C20" s="189">
        <v>85</v>
      </c>
      <c r="D20" s="189">
        <v>845</v>
      </c>
      <c r="E20" s="189">
        <v>837</v>
      </c>
      <c r="F20" s="190">
        <v>-0.94674556213017524</v>
      </c>
    </row>
    <row r="21" spans="1:7" ht="15.6" customHeight="1">
      <c r="A21" s="188" t="s">
        <v>149</v>
      </c>
      <c r="B21" s="189">
        <v>175</v>
      </c>
      <c r="C21" s="189">
        <v>184</v>
      </c>
      <c r="D21" s="189">
        <v>1708</v>
      </c>
      <c r="E21" s="189">
        <v>1656</v>
      </c>
      <c r="F21" s="190">
        <v>-3.044496487119432</v>
      </c>
    </row>
    <row r="22" spans="1:7" ht="15.6" customHeight="1">
      <c r="A22" s="188" t="s">
        <v>146</v>
      </c>
      <c r="B22" s="189">
        <v>1202</v>
      </c>
      <c r="C22" s="189">
        <v>1197</v>
      </c>
      <c r="D22" s="189">
        <v>10598</v>
      </c>
      <c r="E22" s="189">
        <v>11179</v>
      </c>
      <c r="F22" s="190">
        <v>5.4821664464993347</v>
      </c>
    </row>
    <row r="23" spans="1:7" ht="15.6" customHeight="1">
      <c r="A23" s="188" t="s">
        <v>165</v>
      </c>
      <c r="B23" s="189">
        <v>126</v>
      </c>
      <c r="C23" s="189">
        <v>127</v>
      </c>
      <c r="D23" s="189">
        <v>1130</v>
      </c>
      <c r="E23" s="189">
        <v>963</v>
      </c>
      <c r="F23" s="190">
        <v>-14.778761061946909</v>
      </c>
    </row>
    <row r="24" spans="1:7" ht="15.6" customHeight="1">
      <c r="A24" s="188" t="s">
        <v>141</v>
      </c>
      <c r="B24" s="189">
        <v>39</v>
      </c>
      <c r="C24" s="189">
        <v>64</v>
      </c>
      <c r="D24" s="189">
        <v>361</v>
      </c>
      <c r="E24" s="189">
        <v>376</v>
      </c>
      <c r="F24" s="190">
        <v>4.1551246537396054</v>
      </c>
    </row>
    <row r="25" spans="1:7" ht="15.6" customHeight="1">
      <c r="A25" s="188" t="s">
        <v>140</v>
      </c>
      <c r="B25" s="189">
        <v>116</v>
      </c>
      <c r="C25" s="189">
        <v>62</v>
      </c>
      <c r="D25" s="189">
        <v>995</v>
      </c>
      <c r="E25" s="189">
        <v>585</v>
      </c>
      <c r="F25" s="190">
        <v>-41.206030150753769</v>
      </c>
    </row>
    <row r="26" spans="1:7" ht="15.6" customHeight="1">
      <c r="A26" s="188" t="s">
        <v>152</v>
      </c>
      <c r="B26" s="189">
        <v>82</v>
      </c>
      <c r="C26" s="189">
        <v>83</v>
      </c>
      <c r="D26" s="189">
        <v>768</v>
      </c>
      <c r="E26" s="189">
        <v>723</v>
      </c>
      <c r="F26" s="190">
        <v>-5.859375</v>
      </c>
    </row>
    <row r="27" spans="1:7" ht="15.6" customHeight="1">
      <c r="A27" s="188" t="s">
        <v>173</v>
      </c>
      <c r="B27" s="189">
        <v>83</v>
      </c>
      <c r="C27" s="189">
        <v>81</v>
      </c>
      <c r="D27" s="189">
        <v>664</v>
      </c>
      <c r="E27" s="189">
        <v>671</v>
      </c>
      <c r="F27" s="190">
        <v>1.054216867469876</v>
      </c>
    </row>
    <row r="28" spans="1:7" ht="15.6" customHeight="1">
      <c r="A28" s="188" t="s">
        <v>177</v>
      </c>
      <c r="B28" s="189">
        <v>1384</v>
      </c>
      <c r="C28" s="189">
        <v>1477</v>
      </c>
      <c r="D28" s="189">
        <v>12684</v>
      </c>
      <c r="E28" s="189">
        <v>13560</v>
      </c>
      <c r="F28" s="190">
        <v>6.9063386944181673</v>
      </c>
    </row>
    <row r="29" spans="1:7" ht="15.6" customHeight="1">
      <c r="A29" s="188" t="s">
        <v>178</v>
      </c>
      <c r="B29" s="189">
        <v>132</v>
      </c>
      <c r="C29" s="189">
        <v>149</v>
      </c>
      <c r="D29" s="189">
        <v>1164</v>
      </c>
      <c r="E29" s="189">
        <v>1197</v>
      </c>
      <c r="F29" s="190">
        <v>2.8350515463917532</v>
      </c>
    </row>
    <row r="30" spans="1:7" ht="15.6" customHeight="1">
      <c r="A30" s="188" t="s">
        <v>179</v>
      </c>
      <c r="B30" s="189">
        <v>86</v>
      </c>
      <c r="C30" s="189">
        <v>96</v>
      </c>
      <c r="D30" s="189">
        <v>705</v>
      </c>
      <c r="E30" s="189">
        <v>711</v>
      </c>
      <c r="F30" s="190">
        <v>0.85106382978723605</v>
      </c>
    </row>
    <row r="31" spans="1:7" ht="15.6" customHeight="1">
      <c r="A31" s="188" t="s">
        <v>180</v>
      </c>
      <c r="B31" s="189">
        <v>200</v>
      </c>
      <c r="C31" s="189">
        <v>197</v>
      </c>
      <c r="D31" s="189">
        <v>1771</v>
      </c>
      <c r="E31" s="189">
        <v>1633</v>
      </c>
      <c r="F31" s="190">
        <v>-7.7922077922077904</v>
      </c>
    </row>
    <row r="32" spans="1:7" ht="15.6" customHeight="1">
      <c r="A32" s="188" t="s">
        <v>181</v>
      </c>
      <c r="B32" s="189">
        <v>618</v>
      </c>
      <c r="C32" s="189">
        <v>546</v>
      </c>
      <c r="D32" s="189">
        <v>5621</v>
      </c>
      <c r="E32" s="189">
        <v>5369</v>
      </c>
      <c r="F32" s="190">
        <v>-4.4831880448318771</v>
      </c>
    </row>
    <row r="33" spans="1:6" ht="15.6" customHeight="1">
      <c r="A33" s="188" t="s">
        <v>182</v>
      </c>
      <c r="B33" s="189">
        <v>162</v>
      </c>
      <c r="C33" s="189">
        <v>158</v>
      </c>
      <c r="D33" s="189">
        <v>1419</v>
      </c>
      <c r="E33" s="189">
        <v>1303</v>
      </c>
      <c r="F33" s="190">
        <v>-8.1747709654686389</v>
      </c>
    </row>
    <row r="34" spans="1:6" ht="15.6" customHeight="1">
      <c r="A34" s="188" t="s">
        <v>183</v>
      </c>
      <c r="B34" s="189">
        <v>38</v>
      </c>
      <c r="C34" s="189">
        <v>39</v>
      </c>
      <c r="D34" s="189">
        <v>311</v>
      </c>
      <c r="E34" s="189">
        <v>304</v>
      </c>
      <c r="F34" s="190">
        <v>-2.250803858520896</v>
      </c>
    </row>
    <row r="35" spans="1:6" ht="15.6" customHeight="1">
      <c r="A35" s="156" t="s">
        <v>153</v>
      </c>
      <c r="B35" s="76">
        <f>SUM(B7:B34)</f>
        <v>15195</v>
      </c>
      <c r="C35" s="77">
        <f>SUM(C7:C34)</f>
        <v>14690</v>
      </c>
      <c r="D35" s="178">
        <f>SUM(D7:D34)</f>
        <v>127288</v>
      </c>
      <c r="E35" s="78">
        <f>SUM(E7:E34)</f>
        <v>124526</v>
      </c>
      <c r="F35" s="140">
        <f>E35*100/D35-100</f>
        <v>-2.1698824712463107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3F299-6D7C-4A11-BDD4-1326C920D061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3289497</v>
      </c>
      <c r="C7" s="189">
        <v>3789181</v>
      </c>
      <c r="D7" s="189">
        <v>23366234</v>
      </c>
      <c r="E7" s="189">
        <v>25319467</v>
      </c>
      <c r="F7" s="190">
        <v>8.3592118438940588</v>
      </c>
      <c r="G7" s="37"/>
    </row>
    <row r="8" spans="1:14" ht="15.6" customHeight="1">
      <c r="A8" s="188" t="s">
        <v>11</v>
      </c>
      <c r="B8" s="189">
        <v>1460100</v>
      </c>
      <c r="C8" s="189">
        <v>2425101</v>
      </c>
      <c r="D8" s="189">
        <v>13244677</v>
      </c>
      <c r="E8" s="189">
        <v>15466320</v>
      </c>
      <c r="F8" s="190">
        <v>16.773855640269669</v>
      </c>
      <c r="G8" s="6"/>
    </row>
    <row r="9" spans="1:14" ht="15.6" customHeight="1">
      <c r="A9" s="188" t="s">
        <v>8</v>
      </c>
      <c r="B9" s="189">
        <v>3890791</v>
      </c>
      <c r="C9" s="189">
        <v>2910974</v>
      </c>
      <c r="D9" s="189">
        <v>30029018</v>
      </c>
      <c r="E9" s="189">
        <v>27341213</v>
      </c>
      <c r="F9" s="190">
        <v>-8.9506922937007118</v>
      </c>
      <c r="G9" s="6"/>
    </row>
    <row r="10" spans="1:14" ht="15.6" customHeight="1">
      <c r="A10" s="188" t="s">
        <v>10</v>
      </c>
      <c r="B10" s="189">
        <v>508677</v>
      </c>
      <c r="C10" s="189">
        <v>505016</v>
      </c>
      <c r="D10" s="189">
        <v>4696408</v>
      </c>
      <c r="E10" s="189">
        <v>4098703</v>
      </c>
      <c r="F10" s="190">
        <v>-12.72685422561243</v>
      </c>
    </row>
    <row r="11" spans="1:14" ht="15.6" customHeight="1">
      <c r="A11" s="188" t="s">
        <v>9</v>
      </c>
      <c r="B11" s="189">
        <v>46919195</v>
      </c>
      <c r="C11" s="189">
        <v>45610973</v>
      </c>
      <c r="D11" s="189">
        <v>417006126</v>
      </c>
      <c r="E11" s="189">
        <v>408729983</v>
      </c>
      <c r="F11" s="190">
        <v>-1.984657414840953</v>
      </c>
    </row>
    <row r="12" spans="1:14" ht="15.6" customHeight="1">
      <c r="A12" s="188" t="s">
        <v>6</v>
      </c>
      <c r="B12" s="189">
        <v>4790292</v>
      </c>
      <c r="C12" s="189">
        <v>4853588</v>
      </c>
      <c r="D12" s="189">
        <v>29564572</v>
      </c>
      <c r="E12" s="189">
        <v>28433244</v>
      </c>
      <c r="F12" s="190">
        <v>-3.8266341214072099</v>
      </c>
    </row>
    <row r="13" spans="1:14" ht="15.6" customHeight="1">
      <c r="A13" s="188" t="s">
        <v>175</v>
      </c>
      <c r="B13" s="189">
        <v>28346692</v>
      </c>
      <c r="C13" s="189">
        <v>28102909</v>
      </c>
      <c r="D13" s="189">
        <v>221337322</v>
      </c>
      <c r="E13" s="189">
        <v>215616546</v>
      </c>
      <c r="F13" s="190">
        <v>-2.5846413737670559</v>
      </c>
    </row>
    <row r="14" spans="1:14" ht="15.6" customHeight="1">
      <c r="A14" s="188" t="s">
        <v>148</v>
      </c>
      <c r="B14" s="189">
        <v>34064562</v>
      </c>
      <c r="C14" s="189">
        <v>35013466</v>
      </c>
      <c r="D14" s="189">
        <v>276238381</v>
      </c>
      <c r="E14" s="189">
        <v>281212194</v>
      </c>
      <c r="F14" s="190">
        <v>1.8005510248049179</v>
      </c>
    </row>
    <row r="15" spans="1:14" ht="15.6" customHeight="1">
      <c r="A15" s="188" t="s">
        <v>145</v>
      </c>
      <c r="B15" s="189">
        <v>5623117</v>
      </c>
      <c r="C15" s="189">
        <v>5540905</v>
      </c>
      <c r="D15" s="189">
        <v>44489593</v>
      </c>
      <c r="E15" s="189">
        <v>42562125</v>
      </c>
      <c r="F15" s="190">
        <v>-4.3324019619599596</v>
      </c>
    </row>
    <row r="16" spans="1:14" ht="15.6" customHeight="1">
      <c r="A16" s="188" t="s">
        <v>144</v>
      </c>
      <c r="B16" s="189">
        <v>4181188</v>
      </c>
      <c r="C16" s="189">
        <v>3821405</v>
      </c>
      <c r="D16" s="189">
        <v>34316390</v>
      </c>
      <c r="E16" s="189">
        <v>35295252</v>
      </c>
      <c r="F16" s="190">
        <v>2.8524620451043892</v>
      </c>
      <c r="G16" s="1"/>
    </row>
    <row r="17" spans="1:7" ht="15.6" customHeight="1">
      <c r="A17" s="188" t="s">
        <v>150</v>
      </c>
      <c r="B17" s="189">
        <v>1496384</v>
      </c>
      <c r="C17" s="189">
        <v>1925595</v>
      </c>
      <c r="D17" s="189">
        <v>14840767</v>
      </c>
      <c r="E17" s="189">
        <v>15112725</v>
      </c>
      <c r="F17" s="190">
        <v>1.8325063657424181</v>
      </c>
      <c r="G17" s="2"/>
    </row>
    <row r="18" spans="1:7" ht="15.6" customHeight="1">
      <c r="A18" s="188" t="s">
        <v>147</v>
      </c>
      <c r="B18" s="189">
        <v>6485598</v>
      </c>
      <c r="C18" s="189">
        <v>6425352</v>
      </c>
      <c r="D18" s="189">
        <v>53408559</v>
      </c>
      <c r="E18" s="189">
        <v>56796477</v>
      </c>
      <c r="F18" s="190">
        <v>6.343399004642678</v>
      </c>
    </row>
    <row r="19" spans="1:7" ht="15.6" customHeight="1">
      <c r="A19" s="188" t="s">
        <v>143</v>
      </c>
      <c r="B19" s="189">
        <v>1278404</v>
      </c>
      <c r="C19" s="189">
        <v>1015072</v>
      </c>
      <c r="D19" s="189">
        <v>9466663</v>
      </c>
      <c r="E19" s="189">
        <v>11597144</v>
      </c>
      <c r="F19" s="190">
        <v>22.505089702675591</v>
      </c>
    </row>
    <row r="20" spans="1:7" ht="15.6" customHeight="1">
      <c r="A20" s="188" t="s">
        <v>142</v>
      </c>
      <c r="B20" s="189">
        <v>1881134</v>
      </c>
      <c r="C20" s="189">
        <v>1979905</v>
      </c>
      <c r="D20" s="189">
        <v>15979809</v>
      </c>
      <c r="E20" s="189">
        <v>14787356</v>
      </c>
      <c r="F20" s="190">
        <v>-7.4622481407631369</v>
      </c>
    </row>
    <row r="21" spans="1:7" ht="15.6" customHeight="1">
      <c r="A21" s="188" t="s">
        <v>149</v>
      </c>
      <c r="B21" s="189">
        <v>2950203</v>
      </c>
      <c r="C21" s="189">
        <v>3198950</v>
      </c>
      <c r="D21" s="189">
        <v>30803736</v>
      </c>
      <c r="E21" s="189">
        <v>30087144</v>
      </c>
      <c r="F21" s="190">
        <v>-2.3263152235819722</v>
      </c>
    </row>
    <row r="22" spans="1:7" ht="15.6" customHeight="1">
      <c r="A22" s="188" t="s">
        <v>146</v>
      </c>
      <c r="B22" s="189">
        <v>24109971</v>
      </c>
      <c r="C22" s="189">
        <v>22540124</v>
      </c>
      <c r="D22" s="189">
        <v>227385427</v>
      </c>
      <c r="E22" s="189">
        <v>245431762</v>
      </c>
      <c r="F22" s="190">
        <v>7.9364518817646106</v>
      </c>
    </row>
    <row r="23" spans="1:7" ht="15.6" customHeight="1">
      <c r="A23" s="188" t="s">
        <v>165</v>
      </c>
      <c r="B23" s="189">
        <v>5134907</v>
      </c>
      <c r="C23" s="189">
        <v>6462979</v>
      </c>
      <c r="D23" s="189">
        <v>42649269</v>
      </c>
      <c r="E23" s="189">
        <v>48297342</v>
      </c>
      <c r="F23" s="190">
        <v>13.24307105943598</v>
      </c>
    </row>
    <row r="24" spans="1:7" ht="15.6" customHeight="1">
      <c r="A24" s="188" t="s">
        <v>141</v>
      </c>
      <c r="B24" s="189">
        <v>214507</v>
      </c>
      <c r="C24" s="189">
        <v>339006</v>
      </c>
      <c r="D24" s="189">
        <v>2388443</v>
      </c>
      <c r="E24" s="189">
        <v>2197119</v>
      </c>
      <c r="F24" s="190">
        <v>-8.0104067796468286</v>
      </c>
    </row>
    <row r="25" spans="1:7" ht="15.6" customHeight="1">
      <c r="A25" s="188" t="s">
        <v>140</v>
      </c>
      <c r="B25" s="189">
        <v>3108869</v>
      </c>
      <c r="C25" s="189">
        <v>1805240</v>
      </c>
      <c r="D25" s="189">
        <v>27216678</v>
      </c>
      <c r="E25" s="189">
        <v>16674002</v>
      </c>
      <c r="F25" s="190">
        <v>-38.736086747985922</v>
      </c>
    </row>
    <row r="26" spans="1:7" ht="15.6" customHeight="1">
      <c r="A26" s="188" t="s">
        <v>152</v>
      </c>
      <c r="B26" s="189">
        <v>1601581</v>
      </c>
      <c r="C26" s="189">
        <v>1427655</v>
      </c>
      <c r="D26" s="189">
        <v>11979099</v>
      </c>
      <c r="E26" s="189">
        <v>12041555</v>
      </c>
      <c r="F26" s="190">
        <v>0.52137477117436504</v>
      </c>
    </row>
    <row r="27" spans="1:7" ht="15.6" customHeight="1">
      <c r="A27" s="188" t="s">
        <v>173</v>
      </c>
      <c r="B27" s="189">
        <v>640103</v>
      </c>
      <c r="C27" s="189">
        <v>686995</v>
      </c>
      <c r="D27" s="189">
        <v>5316760</v>
      </c>
      <c r="E27" s="189">
        <v>5254674</v>
      </c>
      <c r="F27" s="190">
        <v>-1.1677412559528759</v>
      </c>
    </row>
    <row r="28" spans="1:7" ht="15.6" customHeight="1">
      <c r="A28" s="188" t="s">
        <v>177</v>
      </c>
      <c r="B28" s="189">
        <v>15956025</v>
      </c>
      <c r="C28" s="189">
        <v>16328882</v>
      </c>
      <c r="D28" s="189">
        <v>156298804</v>
      </c>
      <c r="E28" s="189">
        <v>163207818</v>
      </c>
      <c r="F28" s="190">
        <v>4.4203882711732092</v>
      </c>
    </row>
    <row r="29" spans="1:7" ht="15.6" customHeight="1">
      <c r="A29" s="188" t="s">
        <v>178</v>
      </c>
      <c r="B29" s="189">
        <v>2455059</v>
      </c>
      <c r="C29" s="189">
        <v>2867445</v>
      </c>
      <c r="D29" s="189">
        <v>22685938</v>
      </c>
      <c r="E29" s="189">
        <v>23539243</v>
      </c>
      <c r="F29" s="190">
        <v>3.7613829324579768</v>
      </c>
    </row>
    <row r="30" spans="1:7" ht="15.6" customHeight="1">
      <c r="A30" s="188" t="s">
        <v>179</v>
      </c>
      <c r="B30" s="189">
        <v>545498</v>
      </c>
      <c r="C30" s="189">
        <v>528612</v>
      </c>
      <c r="D30" s="189">
        <v>4263615</v>
      </c>
      <c r="E30" s="189">
        <v>4221979</v>
      </c>
      <c r="F30" s="190">
        <v>-0.97654220655476831</v>
      </c>
    </row>
    <row r="31" spans="1:7" ht="15.6" customHeight="1">
      <c r="A31" s="188" t="s">
        <v>180</v>
      </c>
      <c r="B31" s="189">
        <v>4326361</v>
      </c>
      <c r="C31" s="189">
        <v>4656986</v>
      </c>
      <c r="D31" s="189">
        <v>36202763</v>
      </c>
      <c r="E31" s="189">
        <v>34823852</v>
      </c>
      <c r="F31" s="190">
        <v>-3.808855694246319</v>
      </c>
    </row>
    <row r="32" spans="1:7" ht="15.6" customHeight="1">
      <c r="A32" s="188" t="s">
        <v>181</v>
      </c>
      <c r="B32" s="189">
        <v>25947858</v>
      </c>
      <c r="C32" s="189">
        <v>23401278</v>
      </c>
      <c r="D32" s="189">
        <v>229819116</v>
      </c>
      <c r="E32" s="189">
        <v>222644345</v>
      </c>
      <c r="F32" s="190">
        <v>-3.1219208936475131</v>
      </c>
    </row>
    <row r="33" spans="1:6" ht="15.6" customHeight="1">
      <c r="A33" s="188" t="s">
        <v>182</v>
      </c>
      <c r="B33" s="189">
        <v>4228880</v>
      </c>
      <c r="C33" s="189">
        <v>4532423</v>
      </c>
      <c r="D33" s="189">
        <v>34985934</v>
      </c>
      <c r="E33" s="189">
        <v>36412065</v>
      </c>
      <c r="F33" s="190">
        <v>4.0762982060161619</v>
      </c>
    </row>
    <row r="34" spans="1:6" ht="15.6" customHeight="1">
      <c r="A34" s="188" t="s">
        <v>183</v>
      </c>
      <c r="B34" s="189">
        <v>229928</v>
      </c>
      <c r="C34" s="189">
        <v>383701</v>
      </c>
      <c r="D34" s="189">
        <v>2224136</v>
      </c>
      <c r="E34" s="189">
        <v>2585763</v>
      </c>
      <c r="F34" s="190">
        <v>16.25921256613805</v>
      </c>
    </row>
    <row r="35" spans="1:6" ht="15.6" customHeight="1">
      <c r="A35" s="156" t="s">
        <v>153</v>
      </c>
      <c r="B35" s="76">
        <f>SUM(B7:B34)</f>
        <v>235665381</v>
      </c>
      <c r="C35" s="77">
        <f>SUM(C7:C34)</f>
        <v>233079718</v>
      </c>
      <c r="D35" s="178">
        <f>SUM(D7:D34)</f>
        <v>2022204237</v>
      </c>
      <c r="E35" s="78">
        <f>SUM(E7:E34)</f>
        <v>2029787412</v>
      </c>
      <c r="F35" s="140">
        <f>E35*100/D35-100</f>
        <v>0.37499550546139915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6C7B7-8FC5-463F-99AD-2219AF871120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26</v>
      </c>
      <c r="C7" s="189">
        <v>28</v>
      </c>
      <c r="D7" s="189">
        <v>127</v>
      </c>
      <c r="E7" s="189">
        <v>141</v>
      </c>
      <c r="F7" s="190">
        <v>11.023622047244089</v>
      </c>
      <c r="G7" s="37"/>
    </row>
    <row r="8" spans="1:14" ht="15.6" customHeight="1">
      <c r="A8" s="188" t="s">
        <v>11</v>
      </c>
      <c r="B8" s="189">
        <v>9</v>
      </c>
      <c r="C8" s="189">
        <v>12</v>
      </c>
      <c r="D8" s="189">
        <v>71</v>
      </c>
      <c r="E8" s="189">
        <v>76</v>
      </c>
      <c r="F8" s="190">
        <v>7.0422535211267672</v>
      </c>
      <c r="G8" s="6"/>
    </row>
    <row r="9" spans="1:14" ht="15.6" customHeight="1">
      <c r="A9" s="188" t="s">
        <v>8</v>
      </c>
      <c r="B9" s="189">
        <v>2</v>
      </c>
      <c r="C9" s="189">
        <v>3</v>
      </c>
      <c r="D9" s="189">
        <v>15</v>
      </c>
      <c r="E9" s="189">
        <v>21</v>
      </c>
      <c r="F9" s="190">
        <v>40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40</v>
      </c>
      <c r="C12" s="189">
        <v>40</v>
      </c>
      <c r="D12" s="189">
        <v>218</v>
      </c>
      <c r="E12" s="189">
        <v>236</v>
      </c>
      <c r="F12" s="190">
        <v>8.2568807339449535</v>
      </c>
    </row>
    <row r="13" spans="1:14" ht="15.6" customHeight="1">
      <c r="A13" s="188" t="s">
        <v>175</v>
      </c>
      <c r="B13" s="189">
        <v>101</v>
      </c>
      <c r="C13" s="189">
        <v>101</v>
      </c>
      <c r="D13" s="189">
        <v>584</v>
      </c>
      <c r="E13" s="189">
        <v>625</v>
      </c>
      <c r="F13" s="190">
        <v>7.020547945205478</v>
      </c>
    </row>
    <row r="14" spans="1:14" ht="15.6" customHeight="1">
      <c r="A14" s="188" t="s">
        <v>148</v>
      </c>
      <c r="B14" s="189">
        <v>95</v>
      </c>
      <c r="C14" s="189">
        <v>99</v>
      </c>
      <c r="D14" s="189">
        <v>573</v>
      </c>
      <c r="E14" s="189">
        <v>648</v>
      </c>
      <c r="F14" s="190">
        <v>13.089005235602089</v>
      </c>
    </row>
    <row r="15" spans="1:14" ht="15.6" customHeight="1">
      <c r="A15" s="188" t="s">
        <v>145</v>
      </c>
      <c r="B15" s="189">
        <v>21</v>
      </c>
      <c r="C15" s="189">
        <v>16</v>
      </c>
      <c r="D15" s="189">
        <v>71</v>
      </c>
      <c r="E15" s="189">
        <v>82</v>
      </c>
      <c r="F15" s="190">
        <v>15.492957746478879</v>
      </c>
    </row>
    <row r="16" spans="1:14" ht="15.6" customHeight="1">
      <c r="A16" s="188" t="s">
        <v>144</v>
      </c>
      <c r="B16" s="189">
        <v>18</v>
      </c>
      <c r="C16" s="189">
        <v>17</v>
      </c>
      <c r="D16" s="189">
        <v>89</v>
      </c>
      <c r="E16" s="189">
        <v>118</v>
      </c>
      <c r="F16" s="190">
        <v>32.584269662921344</v>
      </c>
      <c r="G16" s="1"/>
    </row>
    <row r="17" spans="1:7" ht="15.6" customHeight="1">
      <c r="A17" s="188" t="s">
        <v>150</v>
      </c>
      <c r="B17" s="189">
        <v>0</v>
      </c>
      <c r="C17" s="189">
        <v>2</v>
      </c>
      <c r="D17" s="189">
        <v>1</v>
      </c>
      <c r="E17" s="189">
        <v>5</v>
      </c>
      <c r="F17" s="190">
        <v>400</v>
      </c>
      <c r="G17" s="2"/>
    </row>
    <row r="18" spans="1:7" ht="15.6" customHeight="1">
      <c r="A18" s="188" t="s">
        <v>147</v>
      </c>
      <c r="B18" s="189">
        <v>2</v>
      </c>
      <c r="C18" s="189">
        <v>0</v>
      </c>
      <c r="D18" s="189">
        <v>7</v>
      </c>
      <c r="E18" s="189">
        <v>8</v>
      </c>
      <c r="F18" s="190">
        <v>14.28571428571429</v>
      </c>
    </row>
    <row r="19" spans="1:7" ht="15.6" customHeight="1">
      <c r="A19" s="188" t="s">
        <v>143</v>
      </c>
      <c r="B19" s="189">
        <v>3</v>
      </c>
      <c r="C19" s="189">
        <v>1</v>
      </c>
      <c r="D19" s="189">
        <v>18</v>
      </c>
      <c r="E19" s="189">
        <v>15</v>
      </c>
      <c r="F19" s="190">
        <v>-16.666666666666671</v>
      </c>
    </row>
    <row r="20" spans="1:7" ht="15.6" customHeight="1">
      <c r="A20" s="188" t="s">
        <v>142</v>
      </c>
      <c r="B20" s="189">
        <v>7</v>
      </c>
      <c r="C20" s="189">
        <v>5</v>
      </c>
      <c r="D20" s="189">
        <v>30</v>
      </c>
      <c r="E20" s="189">
        <v>21</v>
      </c>
      <c r="F20" s="190">
        <v>-30</v>
      </c>
    </row>
    <row r="21" spans="1:7" ht="15.6" customHeight="1">
      <c r="A21" s="188" t="s">
        <v>149</v>
      </c>
      <c r="B21" s="189">
        <v>6</v>
      </c>
      <c r="C21" s="189">
        <v>6</v>
      </c>
      <c r="D21" s="189">
        <v>16</v>
      </c>
      <c r="E21" s="189">
        <v>13</v>
      </c>
      <c r="F21" s="190">
        <v>-18.75</v>
      </c>
    </row>
    <row r="22" spans="1:7" ht="15.6" customHeight="1">
      <c r="A22" s="188" t="s">
        <v>146</v>
      </c>
      <c r="B22" s="189">
        <v>16</v>
      </c>
      <c r="C22" s="189">
        <v>41</v>
      </c>
      <c r="D22" s="189">
        <v>372</v>
      </c>
      <c r="E22" s="189">
        <v>505</v>
      </c>
      <c r="F22" s="190">
        <v>35.752688172043008</v>
      </c>
    </row>
    <row r="23" spans="1:7" ht="15.6" customHeight="1">
      <c r="A23" s="188" t="s">
        <v>165</v>
      </c>
      <c r="B23" s="189">
        <v>29</v>
      </c>
      <c r="C23" s="189">
        <v>35</v>
      </c>
      <c r="D23" s="189">
        <v>164</v>
      </c>
      <c r="E23" s="189">
        <v>226</v>
      </c>
      <c r="F23" s="190">
        <v>37.804878048780488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1</v>
      </c>
      <c r="D25" s="189">
        <v>8</v>
      </c>
      <c r="E25" s="189">
        <v>8</v>
      </c>
      <c r="F25" s="190">
        <v>0</v>
      </c>
    </row>
    <row r="26" spans="1:7" ht="15.6" customHeight="1">
      <c r="A26" s="188" t="s">
        <v>152</v>
      </c>
      <c r="B26" s="189">
        <v>5</v>
      </c>
      <c r="C26" s="189">
        <v>2</v>
      </c>
      <c r="D26" s="189">
        <v>23</v>
      </c>
      <c r="E26" s="189">
        <v>29</v>
      </c>
      <c r="F26" s="190">
        <v>26.086956521739129</v>
      </c>
    </row>
    <row r="27" spans="1:7" ht="15.6" customHeight="1">
      <c r="A27" s="188" t="s">
        <v>173</v>
      </c>
      <c r="B27" s="189">
        <v>0</v>
      </c>
      <c r="C27" s="189">
        <v>1</v>
      </c>
      <c r="D27" s="189">
        <v>3</v>
      </c>
      <c r="E27" s="189">
        <v>3</v>
      </c>
      <c r="F27" s="190">
        <v>0</v>
      </c>
    </row>
    <row r="28" spans="1:7" ht="15.6" customHeight="1">
      <c r="A28" s="188" t="s">
        <v>177</v>
      </c>
      <c r="B28" s="189">
        <v>11</v>
      </c>
      <c r="C28" s="189">
        <v>8</v>
      </c>
      <c r="D28" s="189">
        <v>316</v>
      </c>
      <c r="E28" s="189">
        <v>413</v>
      </c>
      <c r="F28" s="190">
        <v>30.696202531645579</v>
      </c>
    </row>
    <row r="29" spans="1:7" ht="15.6" customHeight="1">
      <c r="A29" s="188" t="s">
        <v>178</v>
      </c>
      <c r="B29" s="189">
        <v>2</v>
      </c>
      <c r="C29" s="189">
        <v>2</v>
      </c>
      <c r="D29" s="189">
        <v>15</v>
      </c>
      <c r="E29" s="189">
        <v>25</v>
      </c>
      <c r="F29" s="190">
        <v>66.666666666666657</v>
      </c>
    </row>
    <row r="30" spans="1:7" ht="15.6" customHeight="1">
      <c r="A30" s="188" t="s">
        <v>179</v>
      </c>
      <c r="B30" s="189">
        <v>8</v>
      </c>
      <c r="C30" s="189">
        <v>9</v>
      </c>
      <c r="D30" s="189">
        <v>51</v>
      </c>
      <c r="E30" s="189">
        <v>60</v>
      </c>
      <c r="F30" s="190">
        <v>17.647058823529409</v>
      </c>
    </row>
    <row r="31" spans="1:7" ht="15.6" customHeight="1">
      <c r="A31" s="188" t="s">
        <v>180</v>
      </c>
      <c r="B31" s="189">
        <v>12</v>
      </c>
      <c r="C31" s="189">
        <v>12</v>
      </c>
      <c r="D31" s="189">
        <v>47</v>
      </c>
      <c r="E31" s="189">
        <v>48</v>
      </c>
      <c r="F31" s="190">
        <v>2.1276595744680828</v>
      </c>
    </row>
    <row r="32" spans="1:7" ht="15.6" customHeight="1">
      <c r="A32" s="188" t="s">
        <v>181</v>
      </c>
      <c r="B32" s="189">
        <v>31</v>
      </c>
      <c r="C32" s="189">
        <v>30</v>
      </c>
      <c r="D32" s="189">
        <v>199</v>
      </c>
      <c r="E32" s="189">
        <v>210</v>
      </c>
      <c r="F32" s="190">
        <v>5.5276381909547752</v>
      </c>
    </row>
    <row r="33" spans="1:6" ht="15.6" customHeight="1">
      <c r="A33" s="188" t="s">
        <v>182</v>
      </c>
      <c r="B33" s="189">
        <v>11</v>
      </c>
      <c r="C33" s="189">
        <v>14</v>
      </c>
      <c r="D33" s="189">
        <v>62</v>
      </c>
      <c r="E33" s="189">
        <v>86</v>
      </c>
      <c r="F33" s="190">
        <v>38.709677419354847</v>
      </c>
    </row>
    <row r="34" spans="1:6" ht="15.6" customHeight="1">
      <c r="A34" s="188" t="s">
        <v>183</v>
      </c>
      <c r="B34" s="189">
        <v>1</v>
      </c>
      <c r="C34" s="189">
        <v>1</v>
      </c>
      <c r="D34" s="189">
        <v>7</v>
      </c>
      <c r="E34" s="189">
        <v>4</v>
      </c>
      <c r="F34" s="190">
        <v>-42.857142857142847</v>
      </c>
    </row>
    <row r="35" spans="1:6" ht="15.6" customHeight="1">
      <c r="A35" s="156" t="s">
        <v>153</v>
      </c>
      <c r="B35" s="76">
        <f>SUM(B7:B34)</f>
        <v>457</v>
      </c>
      <c r="C35" s="77">
        <f>SUM(C7:C34)</f>
        <v>486</v>
      </c>
      <c r="D35" s="178">
        <f>SUM(D7:D34)</f>
        <v>3088</v>
      </c>
      <c r="E35" s="178">
        <f>SUM(E7:E34)</f>
        <v>3627</v>
      </c>
      <c r="F35" s="140">
        <f>E35*100/D35-100</f>
        <v>17.454663212435236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94895-9E7D-4B92-B1AB-14E4DC6E0289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56376</v>
      </c>
      <c r="C7" s="189">
        <v>61324</v>
      </c>
      <c r="D7" s="189">
        <v>322643</v>
      </c>
      <c r="E7" s="189">
        <v>366425</v>
      </c>
      <c r="F7" s="190">
        <v>13.569796958247981</v>
      </c>
      <c r="G7" s="37"/>
    </row>
    <row r="8" spans="1:14" ht="15.6" customHeight="1">
      <c r="A8" s="188" t="s">
        <v>11</v>
      </c>
      <c r="B8" s="189">
        <v>31992</v>
      </c>
      <c r="C8" s="189">
        <v>54219</v>
      </c>
      <c r="D8" s="189">
        <v>287175</v>
      </c>
      <c r="E8" s="189">
        <v>350390</v>
      </c>
      <c r="F8" s="190">
        <v>22.012710020022642</v>
      </c>
      <c r="G8" s="6"/>
    </row>
    <row r="9" spans="1:14" ht="15.6" customHeight="1">
      <c r="A9" s="188" t="s">
        <v>8</v>
      </c>
      <c r="B9" s="189">
        <v>100020</v>
      </c>
      <c r="C9" s="189">
        <v>82471</v>
      </c>
      <c r="D9" s="189">
        <v>872970</v>
      </c>
      <c r="E9" s="189">
        <v>795454</v>
      </c>
      <c r="F9" s="190">
        <v>-8.8795720356942383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519641</v>
      </c>
      <c r="C11" s="189">
        <v>533862</v>
      </c>
      <c r="D11" s="189">
        <v>4874276</v>
      </c>
      <c r="E11" s="189">
        <v>5210547</v>
      </c>
      <c r="F11" s="190">
        <v>6.8988912404632003</v>
      </c>
    </row>
    <row r="12" spans="1:14" ht="15.6" customHeight="1">
      <c r="A12" s="188" t="s">
        <v>6</v>
      </c>
      <c r="B12" s="189">
        <v>96452</v>
      </c>
      <c r="C12" s="189">
        <v>89978</v>
      </c>
      <c r="D12" s="189">
        <v>498473</v>
      </c>
      <c r="E12" s="189">
        <v>465516</v>
      </c>
      <c r="F12" s="190">
        <v>-6.6115918013613566</v>
      </c>
    </row>
    <row r="13" spans="1:14" ht="15.6" customHeight="1">
      <c r="A13" s="188" t="s">
        <v>175</v>
      </c>
      <c r="B13" s="189">
        <v>1200219</v>
      </c>
      <c r="C13" s="189">
        <v>1189803</v>
      </c>
      <c r="D13" s="189">
        <v>8347990</v>
      </c>
      <c r="E13" s="189">
        <v>8300789</v>
      </c>
      <c r="F13" s="190">
        <v>-0.5654175436242781</v>
      </c>
    </row>
    <row r="14" spans="1:14" ht="15.6" customHeight="1">
      <c r="A14" s="188" t="s">
        <v>148</v>
      </c>
      <c r="B14" s="189">
        <v>634324</v>
      </c>
      <c r="C14" s="189">
        <v>627447</v>
      </c>
      <c r="D14" s="189">
        <v>4317877</v>
      </c>
      <c r="E14" s="189">
        <v>4598375</v>
      </c>
      <c r="F14" s="190">
        <v>6.4962017213551926</v>
      </c>
    </row>
    <row r="15" spans="1:14" ht="15.6" customHeight="1">
      <c r="A15" s="188" t="s">
        <v>145</v>
      </c>
      <c r="B15" s="189">
        <v>46042</v>
      </c>
      <c r="C15" s="189">
        <v>56509</v>
      </c>
      <c r="D15" s="189">
        <v>239955</v>
      </c>
      <c r="E15" s="189">
        <v>291351</v>
      </c>
      <c r="F15" s="190">
        <v>21.419016065512281</v>
      </c>
    </row>
    <row r="16" spans="1:14" ht="15.6" customHeight="1">
      <c r="A16" s="188" t="s">
        <v>144</v>
      </c>
      <c r="B16" s="189">
        <v>25200</v>
      </c>
      <c r="C16" s="189">
        <v>15368</v>
      </c>
      <c r="D16" s="189">
        <v>133747</v>
      </c>
      <c r="E16" s="189">
        <v>173657</v>
      </c>
      <c r="F16" s="190">
        <v>29.83992164310229</v>
      </c>
      <c r="G16" s="1"/>
    </row>
    <row r="17" spans="1:7" ht="15.6" customHeight="1">
      <c r="A17" s="188" t="s">
        <v>150</v>
      </c>
      <c r="B17" s="189">
        <v>0</v>
      </c>
      <c r="C17" s="189">
        <v>718</v>
      </c>
      <c r="D17" s="189">
        <v>743</v>
      </c>
      <c r="E17" s="189">
        <v>2453</v>
      </c>
      <c r="F17" s="190">
        <v>230.14804845222071</v>
      </c>
      <c r="G17" s="2"/>
    </row>
    <row r="18" spans="1:7" ht="15.6" customHeight="1">
      <c r="A18" s="188" t="s">
        <v>147</v>
      </c>
      <c r="B18" s="189">
        <v>166923</v>
      </c>
      <c r="C18" s="189">
        <v>170410</v>
      </c>
      <c r="D18" s="189">
        <v>1518615</v>
      </c>
      <c r="E18" s="189">
        <v>1588969</v>
      </c>
      <c r="F18" s="190">
        <v>4.6327739420458727</v>
      </c>
    </row>
    <row r="19" spans="1:7" ht="15.6" customHeight="1">
      <c r="A19" s="188" t="s">
        <v>143</v>
      </c>
      <c r="B19" s="189">
        <v>1945</v>
      </c>
      <c r="C19" s="189">
        <v>680</v>
      </c>
      <c r="D19" s="189">
        <v>11992</v>
      </c>
      <c r="E19" s="189">
        <v>11588</v>
      </c>
      <c r="F19" s="190">
        <v>-3.368912608405608</v>
      </c>
    </row>
    <row r="20" spans="1:7" ht="15.6" customHeight="1">
      <c r="A20" s="188" t="s">
        <v>142</v>
      </c>
      <c r="B20" s="189">
        <v>6616</v>
      </c>
      <c r="C20" s="189">
        <v>9013</v>
      </c>
      <c r="D20" s="189">
        <v>37720</v>
      </c>
      <c r="E20" s="189">
        <v>43205</v>
      </c>
      <c r="F20" s="190">
        <v>14.54135737009544</v>
      </c>
    </row>
    <row r="21" spans="1:7" ht="15.6" customHeight="1">
      <c r="A21" s="188" t="s">
        <v>149</v>
      </c>
      <c r="B21" s="189">
        <v>5418</v>
      </c>
      <c r="C21" s="189">
        <v>6294</v>
      </c>
      <c r="D21" s="189">
        <v>46313</v>
      </c>
      <c r="E21" s="189">
        <v>42397</v>
      </c>
      <c r="F21" s="190">
        <v>-8.455509252261777</v>
      </c>
    </row>
    <row r="22" spans="1:7" ht="15.6" customHeight="1">
      <c r="A22" s="188" t="s">
        <v>146</v>
      </c>
      <c r="B22" s="189">
        <v>218642</v>
      </c>
      <c r="C22" s="189">
        <v>163746</v>
      </c>
      <c r="D22" s="189">
        <v>2328997</v>
      </c>
      <c r="E22" s="189">
        <v>2455744</v>
      </c>
      <c r="F22" s="190">
        <v>5.4421280920499271</v>
      </c>
    </row>
    <row r="23" spans="1:7" ht="15.6" customHeight="1">
      <c r="A23" s="188" t="s">
        <v>165</v>
      </c>
      <c r="B23" s="189">
        <v>74054</v>
      </c>
      <c r="C23" s="189">
        <v>99921</v>
      </c>
      <c r="D23" s="189">
        <v>573828</v>
      </c>
      <c r="E23" s="189">
        <v>676256</v>
      </c>
      <c r="F23" s="190">
        <v>17.849948068062201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64549</v>
      </c>
      <c r="C25" s="189">
        <v>61016</v>
      </c>
      <c r="D25" s="189">
        <v>588145</v>
      </c>
      <c r="E25" s="189">
        <v>486121</v>
      </c>
      <c r="F25" s="190">
        <v>-17.34674272500828</v>
      </c>
    </row>
    <row r="26" spans="1:7" ht="15.6" customHeight="1">
      <c r="A26" s="188" t="s">
        <v>152</v>
      </c>
      <c r="B26" s="189">
        <v>23399</v>
      </c>
      <c r="C26" s="189">
        <v>21665</v>
      </c>
      <c r="D26" s="189">
        <v>193269</v>
      </c>
      <c r="E26" s="189">
        <v>203003</v>
      </c>
      <c r="F26" s="190">
        <v>5.0365035261733624</v>
      </c>
    </row>
    <row r="27" spans="1:7" ht="15.6" customHeight="1">
      <c r="A27" s="188" t="s">
        <v>173</v>
      </c>
      <c r="B27" s="189">
        <v>0</v>
      </c>
      <c r="C27" s="189">
        <v>162</v>
      </c>
      <c r="D27" s="189">
        <v>665</v>
      </c>
      <c r="E27" s="189">
        <v>1251</v>
      </c>
      <c r="F27" s="190">
        <v>88.120300751879711</v>
      </c>
    </row>
    <row r="28" spans="1:7" ht="15.6" customHeight="1">
      <c r="A28" s="188" t="s">
        <v>177</v>
      </c>
      <c r="B28" s="189">
        <v>499212</v>
      </c>
      <c r="C28" s="189">
        <v>504048</v>
      </c>
      <c r="D28" s="189">
        <v>4933164</v>
      </c>
      <c r="E28" s="189">
        <v>5409701</v>
      </c>
      <c r="F28" s="190">
        <v>9.659865352135057</v>
      </c>
    </row>
    <row r="29" spans="1:7" ht="15.6" customHeight="1">
      <c r="A29" s="188" t="s">
        <v>178</v>
      </c>
      <c r="B29" s="189">
        <v>32524</v>
      </c>
      <c r="C29" s="189">
        <v>30571</v>
      </c>
      <c r="D29" s="189">
        <v>221950</v>
      </c>
      <c r="E29" s="189">
        <v>210548</v>
      </c>
      <c r="F29" s="190">
        <v>-5.1371930615003407</v>
      </c>
    </row>
    <row r="30" spans="1:7" ht="15.6" customHeight="1">
      <c r="A30" s="188" t="s">
        <v>179</v>
      </c>
      <c r="B30" s="189">
        <v>2786</v>
      </c>
      <c r="C30" s="189">
        <v>1684</v>
      </c>
      <c r="D30" s="189">
        <v>15761</v>
      </c>
      <c r="E30" s="189">
        <v>12505</v>
      </c>
      <c r="F30" s="190">
        <v>-20.658587653067698</v>
      </c>
    </row>
    <row r="31" spans="1:7" ht="15.6" customHeight="1">
      <c r="A31" s="188" t="s">
        <v>180</v>
      </c>
      <c r="B31" s="189">
        <v>21103</v>
      </c>
      <c r="C31" s="189">
        <v>25187</v>
      </c>
      <c r="D31" s="189">
        <v>106334</v>
      </c>
      <c r="E31" s="189">
        <v>104254</v>
      </c>
      <c r="F31" s="190">
        <v>-1.9561005887110381</v>
      </c>
    </row>
    <row r="32" spans="1:7" ht="15.6" customHeight="1">
      <c r="A32" s="188" t="s">
        <v>181</v>
      </c>
      <c r="B32" s="189">
        <v>163289</v>
      </c>
      <c r="C32" s="189">
        <v>174660</v>
      </c>
      <c r="D32" s="189">
        <v>1297708</v>
      </c>
      <c r="E32" s="189">
        <v>1318251</v>
      </c>
      <c r="F32" s="190">
        <v>1.583021758361667</v>
      </c>
    </row>
    <row r="33" spans="1:6" ht="15.6" customHeight="1">
      <c r="A33" s="188" t="s">
        <v>182</v>
      </c>
      <c r="B33" s="189">
        <v>23244</v>
      </c>
      <c r="C33" s="189">
        <v>35774</v>
      </c>
      <c r="D33" s="189">
        <v>138691</v>
      </c>
      <c r="E33" s="189">
        <v>222370</v>
      </c>
      <c r="F33" s="190">
        <v>60.334845087280371</v>
      </c>
    </row>
    <row r="34" spans="1:6" ht="15.6" customHeight="1">
      <c r="A34" s="188" t="s">
        <v>183</v>
      </c>
      <c r="B34" s="189">
        <v>96</v>
      </c>
      <c r="C34" s="189">
        <v>199</v>
      </c>
      <c r="D34" s="189">
        <v>1777</v>
      </c>
      <c r="E34" s="189">
        <v>551</v>
      </c>
      <c r="F34" s="190">
        <v>-68.992684299380983</v>
      </c>
    </row>
    <row r="35" spans="1:6" ht="15.6" customHeight="1">
      <c r="A35" s="156" t="s">
        <v>153</v>
      </c>
      <c r="B35" s="76">
        <f>SUM(B7:B34)</f>
        <v>4014066</v>
      </c>
      <c r="C35" s="77">
        <f>SUM(C7:C34)</f>
        <v>4016729</v>
      </c>
      <c r="D35" s="76">
        <f>SUM(D7:D34)</f>
        <v>31911543</v>
      </c>
      <c r="E35" s="78">
        <f>SUM(E7:E34)</f>
        <v>33341892</v>
      </c>
      <c r="F35" s="140">
        <f>E35*100/D35-100</f>
        <v>4.4822307714797773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0C5DF-004B-4077-BCC9-FCB18A251163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13475</v>
      </c>
      <c r="C8" s="189">
        <v>24817</v>
      </c>
      <c r="D8" s="189">
        <v>112391</v>
      </c>
      <c r="E8" s="189">
        <v>148646</v>
      </c>
      <c r="F8" s="190">
        <v>32.257921007909893</v>
      </c>
      <c r="G8" s="6"/>
    </row>
    <row r="9" spans="1:14" ht="15.6" customHeight="1">
      <c r="A9" s="188" t="s">
        <v>8</v>
      </c>
      <c r="B9" s="189">
        <v>98670</v>
      </c>
      <c r="C9" s="189">
        <v>80681</v>
      </c>
      <c r="D9" s="189">
        <v>863482</v>
      </c>
      <c r="E9" s="189">
        <v>782023</v>
      </c>
      <c r="F9" s="190">
        <v>-9.4337809010494738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519641</v>
      </c>
      <c r="C11" s="189">
        <v>533862</v>
      </c>
      <c r="D11" s="189">
        <v>4874276</v>
      </c>
      <c r="E11" s="189">
        <v>5210547</v>
      </c>
      <c r="F11" s="190">
        <v>6.8988912404632003</v>
      </c>
    </row>
    <row r="12" spans="1:14" ht="15.6" customHeight="1">
      <c r="A12" s="188" t="s">
        <v>6</v>
      </c>
      <c r="B12" s="189">
        <v>4841</v>
      </c>
      <c r="C12" s="189">
        <v>5087</v>
      </c>
      <c r="D12" s="189">
        <v>30369</v>
      </c>
      <c r="E12" s="189">
        <v>35451</v>
      </c>
      <c r="F12" s="190">
        <v>16.73416971253582</v>
      </c>
    </row>
    <row r="13" spans="1:14" ht="15.6" customHeight="1">
      <c r="A13" s="188" t="s">
        <v>175</v>
      </c>
      <c r="B13" s="189">
        <v>872627</v>
      </c>
      <c r="C13" s="189">
        <v>854321</v>
      </c>
      <c r="D13" s="189">
        <v>6333297</v>
      </c>
      <c r="E13" s="189">
        <v>6185615</v>
      </c>
      <c r="F13" s="190">
        <v>-2.3318344299975138</v>
      </c>
    </row>
    <row r="14" spans="1:14" ht="15.6" customHeight="1">
      <c r="A14" s="188" t="s">
        <v>148</v>
      </c>
      <c r="B14" s="189">
        <v>171943</v>
      </c>
      <c r="C14" s="189">
        <v>184489</v>
      </c>
      <c r="D14" s="189">
        <v>1482482</v>
      </c>
      <c r="E14" s="189">
        <v>1521714</v>
      </c>
      <c r="F14" s="190">
        <v>2.6463727721483248</v>
      </c>
    </row>
    <row r="15" spans="1:14" ht="15.6" customHeight="1">
      <c r="A15" s="188" t="s">
        <v>145</v>
      </c>
      <c r="B15" s="189">
        <v>19171</v>
      </c>
      <c r="C15" s="189">
        <v>18701</v>
      </c>
      <c r="D15" s="189">
        <v>118108</v>
      </c>
      <c r="E15" s="189">
        <v>135470</v>
      </c>
      <c r="F15" s="190">
        <v>14.70010498865445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164863</v>
      </c>
      <c r="C18" s="189">
        <v>170410</v>
      </c>
      <c r="D18" s="189">
        <v>1513850</v>
      </c>
      <c r="E18" s="189">
        <v>1581756</v>
      </c>
      <c r="F18" s="190">
        <v>4.4856491726392989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4806</v>
      </c>
      <c r="C21" s="189">
        <v>5631</v>
      </c>
      <c r="D21" s="189">
        <v>44657</v>
      </c>
      <c r="E21" s="189">
        <v>39719</v>
      </c>
      <c r="F21" s="190">
        <v>-11.0576169469512</v>
      </c>
    </row>
    <row r="22" spans="1:7" ht="15.6" customHeight="1">
      <c r="A22" s="188" t="s">
        <v>146</v>
      </c>
      <c r="B22" s="189">
        <v>159593</v>
      </c>
      <c r="C22" s="189">
        <v>140920</v>
      </c>
      <c r="D22" s="189">
        <v>1284988</v>
      </c>
      <c r="E22" s="189">
        <v>1219558</v>
      </c>
      <c r="F22" s="190">
        <v>-5.091876344370533</v>
      </c>
    </row>
    <row r="23" spans="1:7" ht="15.6" customHeight="1">
      <c r="A23" s="188" t="s">
        <v>165</v>
      </c>
      <c r="B23" s="189">
        <v>32378</v>
      </c>
      <c r="C23" s="189">
        <v>34077</v>
      </c>
      <c r="D23" s="189">
        <v>290868</v>
      </c>
      <c r="E23" s="189">
        <v>290431</v>
      </c>
      <c r="F23" s="190">
        <v>-0.1502399713959619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62754</v>
      </c>
      <c r="C25" s="189">
        <v>59237</v>
      </c>
      <c r="D25" s="189">
        <v>580949</v>
      </c>
      <c r="E25" s="189">
        <v>480949</v>
      </c>
      <c r="F25" s="190">
        <v>-17.213214929365581</v>
      </c>
    </row>
    <row r="26" spans="1:7" ht="15.6" customHeight="1">
      <c r="A26" s="188" t="s">
        <v>152</v>
      </c>
      <c r="B26" s="189">
        <v>15965</v>
      </c>
      <c r="C26" s="189">
        <v>19603</v>
      </c>
      <c r="D26" s="189">
        <v>160153</v>
      </c>
      <c r="E26" s="189">
        <v>175956</v>
      </c>
      <c r="F26" s="190">
        <v>9.8674392612064707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2</v>
      </c>
      <c r="E27" s="189">
        <v>5</v>
      </c>
      <c r="F27" s="190">
        <v>150</v>
      </c>
    </row>
    <row r="28" spans="1:7" ht="15.6" customHeight="1">
      <c r="A28" s="188" t="s">
        <v>177</v>
      </c>
      <c r="B28" s="189">
        <v>460860</v>
      </c>
      <c r="C28" s="189">
        <v>479965</v>
      </c>
      <c r="D28" s="189">
        <v>4213676</v>
      </c>
      <c r="E28" s="189">
        <v>4454774</v>
      </c>
      <c r="F28" s="190">
        <v>5.7217973095226142</v>
      </c>
    </row>
    <row r="29" spans="1:7" ht="15.6" customHeight="1">
      <c r="A29" s="188" t="s">
        <v>178</v>
      </c>
      <c r="B29" s="189">
        <v>28867</v>
      </c>
      <c r="C29" s="189">
        <v>28466</v>
      </c>
      <c r="D29" s="189">
        <v>192977</v>
      </c>
      <c r="E29" s="189">
        <v>184094</v>
      </c>
      <c r="F29" s="190">
        <v>-4.6031392342092516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72857</v>
      </c>
      <c r="C32" s="189">
        <v>76676</v>
      </c>
      <c r="D32" s="189">
        <v>678732</v>
      </c>
      <c r="E32" s="189">
        <v>685210</v>
      </c>
      <c r="F32" s="190">
        <v>0.95442678406205061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2703311</v>
      </c>
      <c r="C35" s="77">
        <f>SUM(C7:C34)</f>
        <v>2716943</v>
      </c>
      <c r="D35" s="76">
        <f>SUM(D7:D34)</f>
        <v>22775257</v>
      </c>
      <c r="E35" s="78">
        <f>SUM(E7:E34)</f>
        <v>23131918</v>
      </c>
      <c r="F35" s="140">
        <f>E35*100/D35-100</f>
        <v>1.5660020872651472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7C3E9-91A9-4122-A530-80F8FD6E1899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56376</v>
      </c>
      <c r="C7" s="189">
        <v>61324</v>
      </c>
      <c r="D7" s="189">
        <v>322643</v>
      </c>
      <c r="E7" s="189">
        <v>366425</v>
      </c>
      <c r="F7" s="190">
        <v>13.569796958247981</v>
      </c>
      <c r="G7" s="13"/>
    </row>
    <row r="8" spans="1:14" ht="15.6" customHeight="1">
      <c r="A8" s="188" t="s">
        <v>11</v>
      </c>
      <c r="B8" s="189">
        <v>18517</v>
      </c>
      <c r="C8" s="189">
        <v>29402</v>
      </c>
      <c r="D8" s="189">
        <v>174784</v>
      </c>
      <c r="E8" s="189">
        <v>201744</v>
      </c>
      <c r="F8" s="190">
        <v>15.424752837788359</v>
      </c>
      <c r="G8" s="6"/>
    </row>
    <row r="9" spans="1:14" ht="15.6" customHeight="1">
      <c r="A9" s="188" t="s">
        <v>8</v>
      </c>
      <c r="B9" s="189">
        <v>1350</v>
      </c>
      <c r="C9" s="189">
        <v>1790</v>
      </c>
      <c r="D9" s="189">
        <v>9488</v>
      </c>
      <c r="E9" s="189">
        <v>13431</v>
      </c>
      <c r="F9" s="190">
        <v>41.557757166947709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91611</v>
      </c>
      <c r="C12" s="189">
        <v>84891</v>
      </c>
      <c r="D12" s="189">
        <v>468104</v>
      </c>
      <c r="E12" s="189">
        <v>430065</v>
      </c>
      <c r="F12" s="190">
        <v>-8.1261856339616827</v>
      </c>
    </row>
    <row r="13" spans="1:14" ht="15.6" customHeight="1">
      <c r="A13" s="188" t="s">
        <v>175</v>
      </c>
      <c r="B13" s="189">
        <v>327592</v>
      </c>
      <c r="C13" s="189">
        <v>335482</v>
      </c>
      <c r="D13" s="189">
        <v>2014693</v>
      </c>
      <c r="E13" s="189">
        <v>2115174</v>
      </c>
      <c r="F13" s="190">
        <v>4.9874099924901714</v>
      </c>
    </row>
    <row r="14" spans="1:14" ht="15.6" customHeight="1">
      <c r="A14" s="188" t="s">
        <v>148</v>
      </c>
      <c r="B14" s="189">
        <v>462381</v>
      </c>
      <c r="C14" s="189">
        <v>442958</v>
      </c>
      <c r="D14" s="189">
        <v>2835395</v>
      </c>
      <c r="E14" s="189">
        <v>3076661</v>
      </c>
      <c r="F14" s="190">
        <v>8.5090789819407888</v>
      </c>
    </row>
    <row r="15" spans="1:14" ht="15.6" customHeight="1">
      <c r="A15" s="188" t="s">
        <v>145</v>
      </c>
      <c r="B15" s="189">
        <v>26871</v>
      </c>
      <c r="C15" s="189">
        <v>37808</v>
      </c>
      <c r="D15" s="189">
        <v>121847</v>
      </c>
      <c r="E15" s="189">
        <v>155881</v>
      </c>
      <c r="F15" s="190">
        <v>27.931750473955049</v>
      </c>
    </row>
    <row r="16" spans="1:14" ht="15.6" customHeight="1">
      <c r="A16" s="188" t="s">
        <v>144</v>
      </c>
      <c r="B16" s="189">
        <v>25200</v>
      </c>
      <c r="C16" s="189">
        <v>15368</v>
      </c>
      <c r="D16" s="189">
        <v>133747</v>
      </c>
      <c r="E16" s="189">
        <v>173657</v>
      </c>
      <c r="F16" s="190">
        <v>29.83992164310229</v>
      </c>
      <c r="G16" s="1"/>
    </row>
    <row r="17" spans="1:7" ht="15.6" customHeight="1">
      <c r="A17" s="188" t="s">
        <v>150</v>
      </c>
      <c r="B17" s="189">
        <v>0</v>
      </c>
      <c r="C17" s="189">
        <v>718</v>
      </c>
      <c r="D17" s="189">
        <v>743</v>
      </c>
      <c r="E17" s="189">
        <v>2453</v>
      </c>
      <c r="F17" s="190">
        <v>230.14804845222071</v>
      </c>
      <c r="G17" s="2"/>
    </row>
    <row r="18" spans="1:7" ht="15.6" customHeight="1">
      <c r="A18" s="188" t="s">
        <v>147</v>
      </c>
      <c r="B18" s="189">
        <v>2060</v>
      </c>
      <c r="C18" s="189">
        <v>0</v>
      </c>
      <c r="D18" s="189">
        <v>4765</v>
      </c>
      <c r="E18" s="189">
        <v>7213</v>
      </c>
      <c r="F18" s="190">
        <v>51.374606505771247</v>
      </c>
    </row>
    <row r="19" spans="1:7" ht="15.6" customHeight="1">
      <c r="A19" s="188" t="s">
        <v>143</v>
      </c>
      <c r="B19" s="189">
        <v>1945</v>
      </c>
      <c r="C19" s="189">
        <v>680</v>
      </c>
      <c r="D19" s="189">
        <v>11992</v>
      </c>
      <c r="E19" s="189">
        <v>11588</v>
      </c>
      <c r="F19" s="190">
        <v>-3.368912608405608</v>
      </c>
    </row>
    <row r="20" spans="1:7" ht="15.6" customHeight="1">
      <c r="A20" s="188" t="s">
        <v>142</v>
      </c>
      <c r="B20" s="189">
        <v>6616</v>
      </c>
      <c r="C20" s="189">
        <v>9013</v>
      </c>
      <c r="D20" s="189">
        <v>37720</v>
      </c>
      <c r="E20" s="189">
        <v>43205</v>
      </c>
      <c r="F20" s="190">
        <v>14.54135737009544</v>
      </c>
    </row>
    <row r="21" spans="1:7" ht="15.6" customHeight="1">
      <c r="A21" s="188" t="s">
        <v>149</v>
      </c>
      <c r="B21" s="189">
        <v>612</v>
      </c>
      <c r="C21" s="189">
        <v>663</v>
      </c>
      <c r="D21" s="189">
        <v>1656</v>
      </c>
      <c r="E21" s="189">
        <v>2678</v>
      </c>
      <c r="F21" s="190">
        <v>61.714975845410628</v>
      </c>
    </row>
    <row r="22" spans="1:7" ht="15.6" customHeight="1">
      <c r="A22" s="188" t="s">
        <v>146</v>
      </c>
      <c r="B22" s="189">
        <v>59049</v>
      </c>
      <c r="C22" s="189">
        <v>22826</v>
      </c>
      <c r="D22" s="189">
        <v>1044009</v>
      </c>
      <c r="E22" s="189">
        <v>1236186</v>
      </c>
      <c r="F22" s="190">
        <v>18.407599934483329</v>
      </c>
    </row>
    <row r="23" spans="1:7" ht="15.6" customHeight="1">
      <c r="A23" s="188" t="s">
        <v>165</v>
      </c>
      <c r="B23" s="189">
        <v>41676</v>
      </c>
      <c r="C23" s="189">
        <v>65844</v>
      </c>
      <c r="D23" s="189">
        <v>282960</v>
      </c>
      <c r="E23" s="189">
        <v>385825</v>
      </c>
      <c r="F23" s="190">
        <v>36.353194797851273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1795</v>
      </c>
      <c r="C25" s="189">
        <v>1779</v>
      </c>
      <c r="D25" s="189">
        <v>7196</v>
      </c>
      <c r="E25" s="189">
        <v>5172</v>
      </c>
      <c r="F25" s="190">
        <v>-28.126737076153422</v>
      </c>
    </row>
    <row r="26" spans="1:7" ht="15.6" customHeight="1">
      <c r="A26" s="188" t="s">
        <v>152</v>
      </c>
      <c r="B26" s="189">
        <v>7434</v>
      </c>
      <c r="C26" s="189">
        <v>2062</v>
      </c>
      <c r="D26" s="189">
        <v>33116</v>
      </c>
      <c r="E26" s="189">
        <v>27047</v>
      </c>
      <c r="F26" s="190">
        <v>-18.32648870636551</v>
      </c>
    </row>
    <row r="27" spans="1:7" ht="15.6" customHeight="1">
      <c r="A27" s="188" t="s">
        <v>173</v>
      </c>
      <c r="B27" s="189">
        <v>0</v>
      </c>
      <c r="C27" s="189">
        <v>162</v>
      </c>
      <c r="D27" s="189">
        <v>663</v>
      </c>
      <c r="E27" s="189">
        <v>1246</v>
      </c>
      <c r="F27" s="190">
        <v>87.933634992458508</v>
      </c>
    </row>
    <row r="28" spans="1:7" ht="15.6" customHeight="1">
      <c r="A28" s="188" t="s">
        <v>177</v>
      </c>
      <c r="B28" s="189">
        <v>38352</v>
      </c>
      <c r="C28" s="189">
        <v>24083</v>
      </c>
      <c r="D28" s="189">
        <v>719488</v>
      </c>
      <c r="E28" s="189">
        <v>954927</v>
      </c>
      <c r="F28" s="190">
        <v>32.723130893079507</v>
      </c>
    </row>
    <row r="29" spans="1:7" ht="15.6" customHeight="1">
      <c r="A29" s="188" t="s">
        <v>178</v>
      </c>
      <c r="B29" s="189">
        <v>3657</v>
      </c>
      <c r="C29" s="189">
        <v>2105</v>
      </c>
      <c r="D29" s="189">
        <v>28973</v>
      </c>
      <c r="E29" s="189">
        <v>26454</v>
      </c>
      <c r="F29" s="190">
        <v>-8.6943015911365791</v>
      </c>
    </row>
    <row r="30" spans="1:7" ht="15.6" customHeight="1">
      <c r="A30" s="188" t="s">
        <v>179</v>
      </c>
      <c r="B30" s="189">
        <v>2786</v>
      </c>
      <c r="C30" s="189">
        <v>1684</v>
      </c>
      <c r="D30" s="189">
        <v>15761</v>
      </c>
      <c r="E30" s="189">
        <v>12505</v>
      </c>
      <c r="F30" s="190">
        <v>-20.658587653067698</v>
      </c>
    </row>
    <row r="31" spans="1:7" ht="15.6" customHeight="1">
      <c r="A31" s="188" t="s">
        <v>180</v>
      </c>
      <c r="B31" s="189">
        <v>21103</v>
      </c>
      <c r="C31" s="189">
        <v>25187</v>
      </c>
      <c r="D31" s="189">
        <v>106334</v>
      </c>
      <c r="E31" s="189">
        <v>104254</v>
      </c>
      <c r="F31" s="190">
        <v>-1.9561005887110381</v>
      </c>
    </row>
    <row r="32" spans="1:7" ht="15.6" customHeight="1">
      <c r="A32" s="188" t="s">
        <v>181</v>
      </c>
      <c r="B32" s="189">
        <v>90432</v>
      </c>
      <c r="C32" s="189">
        <v>97984</v>
      </c>
      <c r="D32" s="189">
        <v>618976</v>
      </c>
      <c r="E32" s="189">
        <v>633041</v>
      </c>
      <c r="F32" s="190">
        <v>2.2723013493253319</v>
      </c>
    </row>
    <row r="33" spans="1:6" ht="15.6" customHeight="1">
      <c r="A33" s="188" t="s">
        <v>182</v>
      </c>
      <c r="B33" s="189">
        <v>23244</v>
      </c>
      <c r="C33" s="189">
        <v>35774</v>
      </c>
      <c r="D33" s="189">
        <v>138691</v>
      </c>
      <c r="E33" s="189">
        <v>222370</v>
      </c>
      <c r="F33" s="190">
        <v>60.334845087280371</v>
      </c>
    </row>
    <row r="34" spans="1:6" ht="15.6" customHeight="1">
      <c r="A34" s="188" t="s">
        <v>183</v>
      </c>
      <c r="B34" s="189">
        <v>96</v>
      </c>
      <c r="C34" s="189">
        <v>199</v>
      </c>
      <c r="D34" s="189">
        <v>1777</v>
      </c>
      <c r="E34" s="189">
        <v>551</v>
      </c>
      <c r="F34" s="190">
        <v>-68.992684299380983</v>
      </c>
    </row>
    <row r="35" spans="1:6" ht="15.6" customHeight="1">
      <c r="A35" s="179" t="s">
        <v>153</v>
      </c>
      <c r="B35" s="76">
        <f>SUM(B7:B34)</f>
        <v>1310755</v>
      </c>
      <c r="C35" s="77">
        <f>SUM(C7:C34)</f>
        <v>1299786</v>
      </c>
      <c r="D35" s="76">
        <f>SUM(D7:D34)</f>
        <v>9136286</v>
      </c>
      <c r="E35" s="178">
        <f>SUM(E7:E34)</f>
        <v>10209974</v>
      </c>
      <c r="F35" s="140">
        <f>E35*100/D35-100</f>
        <v>11.751908817215224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2B4DF-1A55-40E8-BC2E-84045862D488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13846393</v>
      </c>
      <c r="E7" s="53">
        <v>14952517</v>
      </c>
      <c r="F7" s="53">
        <v>135818350</v>
      </c>
      <c r="G7" s="53">
        <v>133088544</v>
      </c>
      <c r="H7" s="165">
        <f>G7-F7</f>
        <v>-2729806</v>
      </c>
      <c r="I7" s="142">
        <f>((G7*100/F7)-100)</f>
        <v>-2.0098948337982279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7448997</v>
      </c>
      <c r="E8" s="53">
        <v>7790988</v>
      </c>
      <c r="F8" s="55">
        <v>63791326</v>
      </c>
      <c r="G8" s="53">
        <v>60406065</v>
      </c>
      <c r="H8" s="47">
        <f t="shared" ref="H8:H18" si="0">G8-F8</f>
        <v>-3385261</v>
      </c>
      <c r="I8" s="141">
        <f>((G8*100/F8)-100)</f>
        <v>-5.306773212395683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22715875</v>
      </c>
      <c r="E9" s="66">
        <v>22552296</v>
      </c>
      <c r="F9" s="53">
        <v>211096036</v>
      </c>
      <c r="G9" s="67">
        <v>210750433</v>
      </c>
      <c r="H9" s="47">
        <f t="shared" si="0"/>
        <v>-345603</v>
      </c>
      <c r="I9" s="142">
        <f t="shared" ref="I9:I30" si="1">((G9*100/F9)-100)</f>
        <v>-0.16371837508118858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15738935</v>
      </c>
      <c r="E10" s="56">
        <v>15200572</v>
      </c>
      <c r="F10" s="68">
        <v>146636365</v>
      </c>
      <c r="G10" s="56">
        <v>143516939</v>
      </c>
      <c r="H10" s="48">
        <f t="shared" si="0"/>
        <v>-3119426</v>
      </c>
      <c r="I10" s="143">
        <f t="shared" si="1"/>
        <v>-2.1273208729635371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6976940</v>
      </c>
      <c r="E11" s="69">
        <f t="shared" ref="E11:G11" si="2">E9-E10</f>
        <v>7351724</v>
      </c>
      <c r="F11" s="70">
        <f t="shared" si="2"/>
        <v>64459671</v>
      </c>
      <c r="G11" s="71">
        <f t="shared" si="2"/>
        <v>67233494</v>
      </c>
      <c r="H11" s="48">
        <f t="shared" si="0"/>
        <v>2773823</v>
      </c>
      <c r="I11" s="144">
        <f t="shared" si="1"/>
        <v>4.3031913706168297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44011265</v>
      </c>
      <c r="E12" s="49">
        <f>SUM(E7,E8,E9)</f>
        <v>45295801</v>
      </c>
      <c r="F12" s="49">
        <f>SUM(F7,F8,F9)</f>
        <v>410705712</v>
      </c>
      <c r="G12" s="49">
        <f>SUM(G7,G8,G9)</f>
        <v>404245042</v>
      </c>
      <c r="H12" s="50">
        <f t="shared" si="0"/>
        <v>-6460670</v>
      </c>
      <c r="I12" s="145">
        <f t="shared" si="1"/>
        <v>-1.5730655336003707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8680.7640000000029</v>
      </c>
      <c r="E13" s="52">
        <v>10281.444</v>
      </c>
      <c r="F13" s="53">
        <v>103373.045</v>
      </c>
      <c r="G13" s="54">
        <v>105848.576</v>
      </c>
      <c r="H13" s="53">
        <f>G13-F13</f>
        <v>2475.5310000000027</v>
      </c>
      <c r="I13" s="146">
        <f t="shared" si="1"/>
        <v>2.3947548415546862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974486</v>
      </c>
      <c r="E14" s="53">
        <v>977932</v>
      </c>
      <c r="F14" s="53">
        <v>8910508</v>
      </c>
      <c r="G14" s="52">
        <v>8370849</v>
      </c>
      <c r="H14" s="53">
        <f>G14-F14</f>
        <v>-539659</v>
      </c>
      <c r="I14" s="142">
        <f t="shared" si="1"/>
        <v>-6.056433595031848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794658</v>
      </c>
      <c r="E15" s="57">
        <v>805843</v>
      </c>
      <c r="F15" s="58">
        <v>7460690</v>
      </c>
      <c r="G15" s="58">
        <v>6936782</v>
      </c>
      <c r="H15" s="56">
        <f>G15-F15</f>
        <v>-523908</v>
      </c>
      <c r="I15" s="147">
        <f t="shared" si="1"/>
        <v>-7.0222459316765651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262334</v>
      </c>
      <c r="E16" s="60">
        <v>323918</v>
      </c>
      <c r="F16" s="51">
        <v>2801309</v>
      </c>
      <c r="G16" s="52">
        <v>2757320</v>
      </c>
      <c r="H16" s="53">
        <f>G16-F16</f>
        <v>-43989</v>
      </c>
      <c r="I16" s="141">
        <f t="shared" si="1"/>
        <v>-1.5703015982885091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1245500.764</v>
      </c>
      <c r="E17" s="158">
        <f t="shared" ref="E17:G17" si="3">SUM(E13,E14,E16)</f>
        <v>1312131.4440000001</v>
      </c>
      <c r="F17" s="158">
        <f t="shared" si="3"/>
        <v>11815190.045</v>
      </c>
      <c r="G17" s="158">
        <f t="shared" si="3"/>
        <v>11234017.575999999</v>
      </c>
      <c r="H17" s="159">
        <f>G17-F17</f>
        <v>-581172.46900000051</v>
      </c>
      <c r="I17" s="145">
        <f t="shared" si="1"/>
        <v>-4.9188584084260611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45256765.763999999</v>
      </c>
      <c r="E18" s="172">
        <f>E12+E17</f>
        <v>46607932.443999998</v>
      </c>
      <c r="F18" s="172">
        <f>F12+F17</f>
        <v>422520902.04500002</v>
      </c>
      <c r="G18" s="172">
        <f>G12+G17</f>
        <v>415479059.57599998</v>
      </c>
      <c r="H18" s="174">
        <f t="shared" si="0"/>
        <v>-7041842.4690000415</v>
      </c>
      <c r="I18" s="173">
        <f t="shared" si="1"/>
        <v>-1.6666258248804979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12337960</v>
      </c>
      <c r="E20" s="53">
        <v>12094655</v>
      </c>
      <c r="F20" s="53">
        <v>114740887</v>
      </c>
      <c r="G20" s="53">
        <v>111764187</v>
      </c>
      <c r="H20" s="61">
        <f>G20-F20</f>
        <v>-2976700</v>
      </c>
      <c r="I20" s="62">
        <f t="shared" si="1"/>
        <v>-2.5942801017391446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9378504</v>
      </c>
      <c r="E21" s="63">
        <v>8929956</v>
      </c>
      <c r="F21" s="63">
        <v>89998227</v>
      </c>
      <c r="G21" s="63">
        <v>84423957</v>
      </c>
      <c r="H21" s="64">
        <f>G21-F21</f>
        <v>-5574270</v>
      </c>
      <c r="I21" s="65">
        <f t="shared" si="1"/>
        <v>-6.1937553503137366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5721019</v>
      </c>
      <c r="E22" s="53">
        <v>6036558</v>
      </c>
      <c r="F22" s="53">
        <v>54744177</v>
      </c>
      <c r="G22" s="53">
        <v>56523965</v>
      </c>
      <c r="H22" s="61">
        <f t="shared" ref="H22:H30" si="4">G22-F22</f>
        <v>1779788</v>
      </c>
      <c r="I22" s="62">
        <f t="shared" si="1"/>
        <v>3.2511001124375269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246455</v>
      </c>
      <c r="E23" s="63">
        <v>256938</v>
      </c>
      <c r="F23" s="63">
        <v>2355740</v>
      </c>
      <c r="G23" s="63">
        <v>2429923</v>
      </c>
      <c r="H23" s="64">
        <f t="shared" si="4"/>
        <v>74183</v>
      </c>
      <c r="I23" s="65">
        <f t="shared" si="1"/>
        <v>3.1490317267610237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1502867.5</v>
      </c>
      <c r="E24" s="53">
        <v>1539620</v>
      </c>
      <c r="F24" s="53">
        <v>13728523.5</v>
      </c>
      <c r="G24" s="53">
        <v>14014926.25</v>
      </c>
      <c r="H24" s="61">
        <f t="shared" si="4"/>
        <v>286402.75</v>
      </c>
      <c r="I24" s="62">
        <f t="shared" si="1"/>
        <v>2.0861875641615768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783977.5</v>
      </c>
      <c r="E25" s="63">
        <v>804107.5</v>
      </c>
      <c r="F25" s="63">
        <v>7394786.75</v>
      </c>
      <c r="G25" s="63">
        <v>7289178.5</v>
      </c>
      <c r="H25" s="64">
        <f t="shared" si="4"/>
        <v>-105608.25</v>
      </c>
      <c r="I25" s="65">
        <f t="shared" si="1"/>
        <v>-1.4281446317569646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165392</v>
      </c>
      <c r="E26" s="63">
        <v>169958.75</v>
      </c>
      <c r="F26" s="63">
        <v>1561031.75</v>
      </c>
      <c r="G26" s="63">
        <v>1591720</v>
      </c>
      <c r="H26" s="64">
        <f t="shared" si="4"/>
        <v>30688.25</v>
      </c>
      <c r="I26" s="65">
        <f t="shared" si="1"/>
        <v>1.9658953125072571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553498</v>
      </c>
      <c r="E27" s="63">
        <v>565553.75</v>
      </c>
      <c r="F27" s="63">
        <v>4772705</v>
      </c>
      <c r="G27" s="63">
        <v>5134027.75</v>
      </c>
      <c r="H27" s="64">
        <f t="shared" si="4"/>
        <v>361322.75</v>
      </c>
      <c r="I27" s="65">
        <f t="shared" si="1"/>
        <v>7.5706072342623258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15195</v>
      </c>
      <c r="E28" s="53">
        <v>14690</v>
      </c>
      <c r="F28" s="53">
        <v>127288</v>
      </c>
      <c r="G28" s="53">
        <v>124526</v>
      </c>
      <c r="H28" s="61">
        <f t="shared" si="4"/>
        <v>-2762</v>
      </c>
      <c r="I28" s="62">
        <f t="shared" si="1"/>
        <v>-2.1698824712463107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235665381</v>
      </c>
      <c r="E29" s="53">
        <v>233079718</v>
      </c>
      <c r="F29" s="53">
        <v>2022204237</v>
      </c>
      <c r="G29" s="53">
        <v>2029787412</v>
      </c>
      <c r="H29" s="61">
        <f t="shared" si="4"/>
        <v>7583175</v>
      </c>
      <c r="I29" s="62">
        <f t="shared" si="1"/>
        <v>0.37499550546139915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457</v>
      </c>
      <c r="E30" s="63">
        <v>486</v>
      </c>
      <c r="F30" s="63">
        <v>3088</v>
      </c>
      <c r="G30" s="63">
        <v>3627</v>
      </c>
      <c r="H30" s="64">
        <f t="shared" si="4"/>
        <v>539</v>
      </c>
      <c r="I30" s="65">
        <f t="shared" si="1"/>
        <v>17.454663212435236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4014066</v>
      </c>
      <c r="E31" s="53">
        <v>4016729</v>
      </c>
      <c r="F31" s="53">
        <v>31911543</v>
      </c>
      <c r="G31" s="53">
        <v>33341892</v>
      </c>
      <c r="H31" s="61">
        <f>G31-F31</f>
        <v>1430349</v>
      </c>
      <c r="I31" s="62">
        <f>((G31*100/F31)-100)</f>
        <v>4.4822307714797773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2703311</v>
      </c>
      <c r="E32" s="63">
        <v>2716943</v>
      </c>
      <c r="F32" s="63">
        <v>22775257</v>
      </c>
      <c r="G32" s="63">
        <v>23131918</v>
      </c>
      <c r="H32" s="64">
        <f>G32-F32</f>
        <v>356661</v>
      </c>
      <c r="I32" s="65">
        <f>((G32*100/F32)-100)</f>
        <v>1.5660020872651472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1310755</v>
      </c>
      <c r="E33" s="63">
        <v>1299786</v>
      </c>
      <c r="F33" s="63">
        <v>9136286</v>
      </c>
      <c r="G33" s="63">
        <v>10209974</v>
      </c>
      <c r="H33" s="64">
        <f>G33-F33</f>
        <v>1073688</v>
      </c>
      <c r="I33" s="65">
        <f>((G33*100/F33)-100)</f>
        <v>11.751908817215224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697439</v>
      </c>
      <c r="E34" s="53">
        <v>703959</v>
      </c>
      <c r="F34" s="53">
        <v>5744993</v>
      </c>
      <c r="G34" s="53">
        <v>5925240</v>
      </c>
      <c r="H34" s="61">
        <f>G34-F34</f>
        <v>180247</v>
      </c>
      <c r="I34" s="62">
        <f>((G34*100/F34)-100)</f>
        <v>3.1374624825478463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281452</v>
      </c>
      <c r="E35" s="53">
        <v>306373</v>
      </c>
      <c r="F35" s="53">
        <v>2591197</v>
      </c>
      <c r="G35" s="53">
        <v>2761307</v>
      </c>
      <c r="H35" s="61">
        <f>G35-F35</f>
        <v>170110</v>
      </c>
      <c r="I35" s="62">
        <f>((G35*100/F35)-100)</f>
        <v>6.5649196105120495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4C74-B611-4961-9FA0-418A1110532E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4260</v>
      </c>
      <c r="C8" s="189">
        <v>8863</v>
      </c>
      <c r="D8" s="189">
        <v>36626</v>
      </c>
      <c r="E8" s="189">
        <v>54515</v>
      </c>
      <c r="F8" s="190">
        <v>48.842352427237472</v>
      </c>
      <c r="G8" s="6"/>
    </row>
    <row r="9" spans="1:14" ht="15.6" customHeight="1">
      <c r="A9" s="188" t="s">
        <v>8</v>
      </c>
      <c r="B9" s="189">
        <v>26805</v>
      </c>
      <c r="C9" s="189">
        <v>21764</v>
      </c>
      <c r="D9" s="189">
        <v>223109</v>
      </c>
      <c r="E9" s="189">
        <v>206644</v>
      </c>
      <c r="F9" s="190">
        <v>-7.3798009044906374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118330</v>
      </c>
      <c r="C11" s="189">
        <v>119615</v>
      </c>
      <c r="D11" s="189">
        <v>1087614</v>
      </c>
      <c r="E11" s="189">
        <v>1159110</v>
      </c>
      <c r="F11" s="190">
        <v>6.5736557271237794</v>
      </c>
    </row>
    <row r="12" spans="1:14" ht="15.6" customHeight="1">
      <c r="A12" s="188" t="s">
        <v>6</v>
      </c>
      <c r="B12" s="189">
        <v>2790</v>
      </c>
      <c r="C12" s="189">
        <v>2842</v>
      </c>
      <c r="D12" s="189">
        <v>17250</v>
      </c>
      <c r="E12" s="189">
        <v>20268</v>
      </c>
      <c r="F12" s="190">
        <v>17.49565217391304</v>
      </c>
    </row>
    <row r="13" spans="1:14" ht="15.6" customHeight="1">
      <c r="A13" s="188" t="s">
        <v>175</v>
      </c>
      <c r="B13" s="189">
        <v>136948</v>
      </c>
      <c r="C13" s="189">
        <v>131560</v>
      </c>
      <c r="D13" s="189">
        <v>1062808</v>
      </c>
      <c r="E13" s="189">
        <v>1052143</v>
      </c>
      <c r="F13" s="190">
        <v>-1.0034738165312971</v>
      </c>
    </row>
    <row r="14" spans="1:14" ht="15.6" customHeight="1">
      <c r="A14" s="188" t="s">
        <v>148</v>
      </c>
      <c r="B14" s="189">
        <v>59414</v>
      </c>
      <c r="C14" s="189">
        <v>65189</v>
      </c>
      <c r="D14" s="189">
        <v>443825</v>
      </c>
      <c r="E14" s="189">
        <v>478561</v>
      </c>
      <c r="F14" s="190">
        <v>7.8265081957978992</v>
      </c>
    </row>
    <row r="15" spans="1:14" ht="15.6" customHeight="1">
      <c r="A15" s="188" t="s">
        <v>145</v>
      </c>
      <c r="B15" s="189">
        <v>9421</v>
      </c>
      <c r="C15" s="189">
        <v>9828</v>
      </c>
      <c r="D15" s="189">
        <v>50767</v>
      </c>
      <c r="E15" s="189">
        <v>58476</v>
      </c>
      <c r="F15" s="190">
        <v>15.18506116177832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41535</v>
      </c>
      <c r="C18" s="189">
        <v>42458</v>
      </c>
      <c r="D18" s="189">
        <v>371908</v>
      </c>
      <c r="E18" s="189">
        <v>392332</v>
      </c>
      <c r="F18" s="190">
        <v>5.4916807382470978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2868</v>
      </c>
      <c r="C21" s="189">
        <v>3513</v>
      </c>
      <c r="D21" s="189">
        <v>25776</v>
      </c>
      <c r="E21" s="189">
        <v>23758</v>
      </c>
      <c r="F21" s="190">
        <v>-7.8289882060831824</v>
      </c>
    </row>
    <row r="22" spans="1:7" ht="15.6" customHeight="1">
      <c r="A22" s="188" t="s">
        <v>146</v>
      </c>
      <c r="B22" s="189">
        <v>68911</v>
      </c>
      <c r="C22" s="189">
        <v>62234</v>
      </c>
      <c r="D22" s="189">
        <v>538045</v>
      </c>
      <c r="E22" s="189">
        <v>518719</v>
      </c>
      <c r="F22" s="190">
        <v>-3.5918928714141032</v>
      </c>
    </row>
    <row r="23" spans="1:7" ht="15.6" customHeight="1">
      <c r="A23" s="188" t="s">
        <v>165</v>
      </c>
      <c r="B23" s="189">
        <v>7720</v>
      </c>
      <c r="C23" s="189">
        <v>7890</v>
      </c>
      <c r="D23" s="189">
        <v>64788</v>
      </c>
      <c r="E23" s="189">
        <v>65002</v>
      </c>
      <c r="F23" s="190">
        <v>0.33030808174353871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15458</v>
      </c>
      <c r="C25" s="189">
        <v>14825</v>
      </c>
      <c r="D25" s="189">
        <v>137250</v>
      </c>
      <c r="E25" s="189">
        <v>116765</v>
      </c>
      <c r="F25" s="190">
        <v>-14.925318761384331</v>
      </c>
    </row>
    <row r="26" spans="1:7" ht="15.6" customHeight="1">
      <c r="A26" s="188" t="s">
        <v>152</v>
      </c>
      <c r="B26" s="189">
        <v>4355</v>
      </c>
      <c r="C26" s="189">
        <v>5427</v>
      </c>
      <c r="D26" s="189">
        <v>42636</v>
      </c>
      <c r="E26" s="189">
        <v>44944</v>
      </c>
      <c r="F26" s="190">
        <v>5.4132657847828094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161867</v>
      </c>
      <c r="C28" s="189">
        <v>169826</v>
      </c>
      <c r="D28" s="189">
        <v>1370113</v>
      </c>
      <c r="E28" s="189">
        <v>1460975</v>
      </c>
      <c r="F28" s="190">
        <v>6.6317157781876404</v>
      </c>
    </row>
    <row r="29" spans="1:7" ht="15.6" customHeight="1">
      <c r="A29" s="188" t="s">
        <v>178</v>
      </c>
      <c r="B29" s="189">
        <v>13895</v>
      </c>
      <c r="C29" s="189">
        <v>14446</v>
      </c>
      <c r="D29" s="189">
        <v>85175</v>
      </c>
      <c r="E29" s="189">
        <v>83747</v>
      </c>
      <c r="F29" s="190">
        <v>-1.6765482829468681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22862</v>
      </c>
      <c r="C32" s="189">
        <v>23679</v>
      </c>
      <c r="D32" s="189">
        <v>187303</v>
      </c>
      <c r="E32" s="189">
        <v>189281</v>
      </c>
      <c r="F32" s="190">
        <v>1.0560428823884249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697439</v>
      </c>
      <c r="C35" s="77">
        <f>SUM(C7:C34)</f>
        <v>703959</v>
      </c>
      <c r="D35" s="178">
        <f>SUM(D7:D34)</f>
        <v>5744993</v>
      </c>
      <c r="E35" s="178">
        <f>SUM(E7:E34)</f>
        <v>5925240</v>
      </c>
      <c r="F35" s="140">
        <f>E35*100/D35-100</f>
        <v>3.1374624825478463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109DD-35B9-4812-89F2-0FAB2F0FAEB4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801</v>
      </c>
      <c r="C8" s="189">
        <v>453</v>
      </c>
      <c r="D8" s="189">
        <v>4147</v>
      </c>
      <c r="E8" s="189">
        <v>7310</v>
      </c>
      <c r="F8" s="190">
        <v>76.272003858210752</v>
      </c>
      <c r="G8" s="6"/>
    </row>
    <row r="9" spans="1:14" ht="15.6" customHeight="1">
      <c r="A9" s="188" t="s">
        <v>8</v>
      </c>
      <c r="B9" s="189">
        <v>321</v>
      </c>
      <c r="C9" s="189">
        <v>378</v>
      </c>
      <c r="D9" s="189">
        <v>4079</v>
      </c>
      <c r="E9" s="189">
        <v>2993</v>
      </c>
      <c r="F9" s="190">
        <v>-26.6241725913214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211</v>
      </c>
      <c r="C11" s="189">
        <v>618</v>
      </c>
      <c r="D11" s="189">
        <v>3504</v>
      </c>
      <c r="E11" s="189">
        <v>5609</v>
      </c>
      <c r="F11" s="190">
        <v>60.074200913242009</v>
      </c>
    </row>
    <row r="12" spans="1:14" ht="15.6" customHeight="1">
      <c r="A12" s="188" t="s">
        <v>6</v>
      </c>
      <c r="B12" s="189">
        <v>2166</v>
      </c>
      <c r="C12" s="189">
        <v>1791</v>
      </c>
      <c r="D12" s="189">
        <v>24342</v>
      </c>
      <c r="E12" s="189">
        <v>56903</v>
      </c>
      <c r="F12" s="190">
        <v>133.7646865499959</v>
      </c>
    </row>
    <row r="13" spans="1:14" ht="15.6" customHeight="1">
      <c r="A13" s="188" t="s">
        <v>175</v>
      </c>
      <c r="B13" s="189">
        <v>12365</v>
      </c>
      <c r="C13" s="189">
        <v>10505</v>
      </c>
      <c r="D13" s="189">
        <v>94425</v>
      </c>
      <c r="E13" s="189">
        <v>98877</v>
      </c>
      <c r="F13" s="190">
        <v>4.7148530579825234</v>
      </c>
    </row>
    <row r="14" spans="1:14" ht="15.6" customHeight="1">
      <c r="A14" s="188" t="s">
        <v>148</v>
      </c>
      <c r="B14" s="189">
        <v>41628</v>
      </c>
      <c r="C14" s="189">
        <v>59573</v>
      </c>
      <c r="D14" s="189">
        <v>509453</v>
      </c>
      <c r="E14" s="189">
        <v>527246</v>
      </c>
      <c r="F14" s="190">
        <v>3.4925694813849328</v>
      </c>
    </row>
    <row r="15" spans="1:14" ht="15.6" customHeight="1">
      <c r="A15" s="188" t="s">
        <v>145</v>
      </c>
      <c r="B15" s="189">
        <v>2727</v>
      </c>
      <c r="C15" s="189">
        <v>2056</v>
      </c>
      <c r="D15" s="189">
        <v>20641</v>
      </c>
      <c r="E15" s="189">
        <v>15821</v>
      </c>
      <c r="F15" s="190">
        <v>-23.35158180320721</v>
      </c>
    </row>
    <row r="16" spans="1:14" ht="15.6" customHeight="1">
      <c r="A16" s="188" t="s">
        <v>144</v>
      </c>
      <c r="B16" s="189">
        <v>341</v>
      </c>
      <c r="C16" s="189">
        <v>0</v>
      </c>
      <c r="D16" s="189">
        <v>2390</v>
      </c>
      <c r="E16" s="189">
        <v>301</v>
      </c>
      <c r="F16" s="190">
        <v>-87.405857740585773</v>
      </c>
      <c r="G16" s="1"/>
    </row>
    <row r="17" spans="1:7" ht="15.6" customHeight="1">
      <c r="A17" s="188" t="s">
        <v>150</v>
      </c>
      <c r="B17" s="189">
        <v>16</v>
      </c>
      <c r="C17" s="189">
        <v>0</v>
      </c>
      <c r="D17" s="189">
        <v>281</v>
      </c>
      <c r="E17" s="189">
        <v>106</v>
      </c>
      <c r="F17" s="190">
        <v>-62.277580071174377</v>
      </c>
      <c r="G17" s="2"/>
    </row>
    <row r="18" spans="1:7" ht="15.6" customHeight="1">
      <c r="A18" s="188" t="s">
        <v>147</v>
      </c>
      <c r="B18" s="189">
        <v>74</v>
      </c>
      <c r="C18" s="189">
        <v>155</v>
      </c>
      <c r="D18" s="189">
        <v>1574</v>
      </c>
      <c r="E18" s="189">
        <v>1481</v>
      </c>
      <c r="F18" s="190">
        <v>-5.9085133418043227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3253</v>
      </c>
      <c r="F19" s="190" t="s">
        <v>151</v>
      </c>
    </row>
    <row r="20" spans="1:7" ht="15.6" customHeight="1">
      <c r="A20" s="188" t="s">
        <v>142</v>
      </c>
      <c r="B20" s="189">
        <v>1</v>
      </c>
      <c r="C20" s="189">
        <v>0</v>
      </c>
      <c r="D20" s="189">
        <v>17</v>
      </c>
      <c r="E20" s="189">
        <v>356</v>
      </c>
      <c r="F20" s="190">
        <v>1994.117647058823</v>
      </c>
    </row>
    <row r="21" spans="1:7" ht="15.6" customHeight="1">
      <c r="A21" s="188" t="s">
        <v>149</v>
      </c>
      <c r="B21" s="189">
        <v>1024</v>
      </c>
      <c r="C21" s="189">
        <v>3533</v>
      </c>
      <c r="D21" s="189">
        <v>11645</v>
      </c>
      <c r="E21" s="189">
        <v>26433</v>
      </c>
      <c r="F21" s="190">
        <v>126.99012451696009</v>
      </c>
    </row>
    <row r="22" spans="1:7" ht="15.6" customHeight="1">
      <c r="A22" s="188" t="s">
        <v>146</v>
      </c>
      <c r="B22" s="189">
        <v>33987</v>
      </c>
      <c r="C22" s="189">
        <v>29625</v>
      </c>
      <c r="D22" s="189">
        <v>251828</v>
      </c>
      <c r="E22" s="189">
        <v>339873</v>
      </c>
      <c r="F22" s="190">
        <v>34.962355258350932</v>
      </c>
    </row>
    <row r="23" spans="1:7" ht="15.6" customHeight="1">
      <c r="A23" s="188" t="s">
        <v>165</v>
      </c>
      <c r="B23" s="189">
        <v>3982</v>
      </c>
      <c r="C23" s="189">
        <v>12555</v>
      </c>
      <c r="D23" s="189">
        <v>64391</v>
      </c>
      <c r="E23" s="189">
        <v>102152</v>
      </c>
      <c r="F23" s="190">
        <v>58.643288658352873</v>
      </c>
    </row>
    <row r="24" spans="1:7" ht="15.6" customHeight="1">
      <c r="A24" s="188" t="s">
        <v>141</v>
      </c>
      <c r="B24" s="189">
        <v>10</v>
      </c>
      <c r="C24" s="189">
        <v>180</v>
      </c>
      <c r="D24" s="189">
        <v>303</v>
      </c>
      <c r="E24" s="189">
        <v>486</v>
      </c>
      <c r="F24" s="190">
        <v>60.396039603960382</v>
      </c>
    </row>
    <row r="25" spans="1:7" ht="15.6" customHeight="1">
      <c r="A25" s="188" t="s">
        <v>140</v>
      </c>
      <c r="B25" s="189">
        <v>309</v>
      </c>
      <c r="C25" s="189">
        <v>204</v>
      </c>
      <c r="D25" s="189">
        <v>12388</v>
      </c>
      <c r="E25" s="189">
        <v>1930</v>
      </c>
      <c r="F25" s="190">
        <v>-84.420406845334199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1584</v>
      </c>
      <c r="E26" s="189">
        <v>2168</v>
      </c>
      <c r="F26" s="190">
        <v>36.868686868686858</v>
      </c>
    </row>
    <row r="27" spans="1:7" ht="15.6" customHeight="1">
      <c r="A27" s="188" t="s">
        <v>173</v>
      </c>
      <c r="B27" s="189">
        <v>20052</v>
      </c>
      <c r="C27" s="189">
        <v>22514</v>
      </c>
      <c r="D27" s="189">
        <v>178054</v>
      </c>
      <c r="E27" s="189">
        <v>158038</v>
      </c>
      <c r="F27" s="190">
        <v>-11.24153346737506</v>
      </c>
    </row>
    <row r="28" spans="1:7" ht="15.6" customHeight="1">
      <c r="A28" s="188" t="s">
        <v>177</v>
      </c>
      <c r="B28" s="189">
        <v>8094</v>
      </c>
      <c r="C28" s="189">
        <v>6901</v>
      </c>
      <c r="D28" s="189">
        <v>61701</v>
      </c>
      <c r="E28" s="189">
        <v>65622</v>
      </c>
      <c r="F28" s="190">
        <v>6.3548402781154314</v>
      </c>
    </row>
    <row r="29" spans="1:7" ht="15.6" customHeight="1">
      <c r="A29" s="188" t="s">
        <v>178</v>
      </c>
      <c r="B29" s="189">
        <v>29330</v>
      </c>
      <c r="C29" s="189">
        <v>32323</v>
      </c>
      <c r="D29" s="189">
        <v>270683</v>
      </c>
      <c r="E29" s="189">
        <v>284559</v>
      </c>
      <c r="F29" s="190">
        <v>5.1262916400364986</v>
      </c>
    </row>
    <row r="30" spans="1:7" ht="15.6" customHeight="1">
      <c r="A30" s="188" t="s">
        <v>179</v>
      </c>
      <c r="B30" s="189">
        <v>473</v>
      </c>
      <c r="C30" s="189">
        <v>1355</v>
      </c>
      <c r="D30" s="189">
        <v>5561</v>
      </c>
      <c r="E30" s="189">
        <v>10746</v>
      </c>
      <c r="F30" s="190">
        <v>93.238626146376561</v>
      </c>
    </row>
    <row r="31" spans="1:7" ht="15.6" customHeight="1">
      <c r="A31" s="188" t="s">
        <v>180</v>
      </c>
      <c r="B31" s="189">
        <v>20601</v>
      </c>
      <c r="C31" s="189">
        <v>13741</v>
      </c>
      <c r="D31" s="189">
        <v>166898</v>
      </c>
      <c r="E31" s="189">
        <v>169990</v>
      </c>
      <c r="F31" s="190">
        <v>1.8526285515704191</v>
      </c>
    </row>
    <row r="32" spans="1:7" ht="15.6" customHeight="1">
      <c r="A32" s="188" t="s">
        <v>181</v>
      </c>
      <c r="B32" s="189">
        <v>47515</v>
      </c>
      <c r="C32" s="189">
        <v>47136</v>
      </c>
      <c r="D32" s="189">
        <v>425544</v>
      </c>
      <c r="E32" s="189">
        <v>383056</v>
      </c>
      <c r="F32" s="190">
        <v>-9.9843964431410086</v>
      </c>
    </row>
    <row r="33" spans="1:6" ht="15.6" customHeight="1">
      <c r="A33" s="188" t="s">
        <v>182</v>
      </c>
      <c r="B33" s="189">
        <v>55420</v>
      </c>
      <c r="C33" s="189">
        <v>60744</v>
      </c>
      <c r="D33" s="189">
        <v>475535</v>
      </c>
      <c r="E33" s="189">
        <v>495853</v>
      </c>
      <c r="F33" s="190">
        <v>4.2726613183046416</v>
      </c>
    </row>
    <row r="34" spans="1:6" ht="15.6" customHeight="1">
      <c r="A34" s="188" t="s">
        <v>183</v>
      </c>
      <c r="B34" s="189">
        <v>4</v>
      </c>
      <c r="C34" s="189">
        <v>33</v>
      </c>
      <c r="D34" s="189">
        <v>229</v>
      </c>
      <c r="E34" s="189">
        <v>145</v>
      </c>
      <c r="F34" s="190">
        <v>-36.681222707423579</v>
      </c>
    </row>
    <row r="35" spans="1:6" ht="15.6" customHeight="1">
      <c r="A35" s="156" t="s">
        <v>153</v>
      </c>
      <c r="B35" s="76">
        <f>SUM(B7:B34)</f>
        <v>281452</v>
      </c>
      <c r="C35" s="77">
        <f>SUM(C7:C34)</f>
        <v>306373</v>
      </c>
      <c r="D35" s="76">
        <f>SUM(D7:D34)</f>
        <v>2591197</v>
      </c>
      <c r="E35" s="78">
        <f>SUM(E7:E34)</f>
        <v>2761307</v>
      </c>
      <c r="F35" s="140">
        <f>E35*100/D35-100</f>
        <v>6.5649196105120495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EB8E1-14F8-47A2-B3F1-67FC11030106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EED9C-8FD9-4F01-820F-190AF406A3EE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630984</v>
      </c>
      <c r="C7" s="237">
        <v>764242</v>
      </c>
      <c r="D7" s="237">
        <v>6768479</v>
      </c>
      <c r="E7" s="237">
        <v>6544028</v>
      </c>
      <c r="F7" s="238">
        <v>-3.3161216870141739</v>
      </c>
      <c r="G7" s="6"/>
    </row>
    <row r="8" spans="1:27" s="33" customFormat="1" ht="15.6" customHeight="1">
      <c r="A8" s="236" t="s">
        <v>11</v>
      </c>
      <c r="B8" s="237">
        <v>122486</v>
      </c>
      <c r="C8" s="237">
        <v>75976</v>
      </c>
      <c r="D8" s="237">
        <v>727612</v>
      </c>
      <c r="E8" s="237">
        <v>497655</v>
      </c>
      <c r="F8" s="238">
        <v>-31.60434407348972</v>
      </c>
      <c r="G8" s="239"/>
    </row>
    <row r="9" spans="1:27" ht="15.6" customHeight="1">
      <c r="A9" s="236" t="s">
        <v>8</v>
      </c>
      <c r="B9" s="237">
        <v>65464</v>
      </c>
      <c r="C9" s="237">
        <v>50343</v>
      </c>
      <c r="D9" s="237">
        <v>665622</v>
      </c>
      <c r="E9" s="237">
        <v>699640</v>
      </c>
      <c r="F9" s="238">
        <v>5.1107084801884497</v>
      </c>
      <c r="G9" s="6"/>
    </row>
    <row r="10" spans="1:27" ht="15.6" customHeight="1">
      <c r="A10" s="236" t="s">
        <v>10</v>
      </c>
      <c r="B10" s="237">
        <v>226441</v>
      </c>
      <c r="C10" s="237">
        <v>215958</v>
      </c>
      <c r="D10" s="237">
        <v>1623771</v>
      </c>
      <c r="E10" s="237">
        <v>1486812</v>
      </c>
      <c r="F10" s="238">
        <v>-8.4346253258618304</v>
      </c>
    </row>
    <row r="11" spans="1:27" ht="15.6" customHeight="1">
      <c r="A11" s="236" t="s">
        <v>9</v>
      </c>
      <c r="B11" s="237">
        <v>1302640</v>
      </c>
      <c r="C11" s="237">
        <v>1154972</v>
      </c>
      <c r="D11" s="237">
        <v>13083687</v>
      </c>
      <c r="E11" s="237">
        <v>12725757</v>
      </c>
      <c r="F11" s="238">
        <v>-2.735696749700594</v>
      </c>
    </row>
    <row r="12" spans="1:27" ht="15.6" customHeight="1">
      <c r="A12" s="236" t="s">
        <v>6</v>
      </c>
      <c r="B12" s="237">
        <v>81530</v>
      </c>
      <c r="C12" s="237">
        <v>220750</v>
      </c>
      <c r="D12" s="237">
        <v>834397</v>
      </c>
      <c r="E12" s="237">
        <v>878080</v>
      </c>
      <c r="F12" s="238">
        <v>5.2352776915545007</v>
      </c>
    </row>
    <row r="13" spans="1:27" ht="15.6" customHeight="1">
      <c r="A13" s="236" t="s">
        <v>175</v>
      </c>
      <c r="B13" s="237">
        <v>69727</v>
      </c>
      <c r="C13" s="237">
        <v>35117</v>
      </c>
      <c r="D13" s="237">
        <v>396899</v>
      </c>
      <c r="E13" s="237">
        <v>253402</v>
      </c>
      <c r="F13" s="238">
        <v>-36.154538056281318</v>
      </c>
    </row>
    <row r="14" spans="1:27" ht="15.6" customHeight="1">
      <c r="A14" s="236" t="s">
        <v>148</v>
      </c>
      <c r="B14" s="237">
        <v>1555222</v>
      </c>
      <c r="C14" s="237">
        <v>1597382</v>
      </c>
      <c r="D14" s="237">
        <v>12892056</v>
      </c>
      <c r="E14" s="237">
        <v>13708938</v>
      </c>
      <c r="F14" s="238">
        <v>6.3363205992899756</v>
      </c>
    </row>
    <row r="15" spans="1:27" ht="15.6" customHeight="1">
      <c r="A15" s="236" t="s">
        <v>145</v>
      </c>
      <c r="B15" s="237">
        <v>1968840</v>
      </c>
      <c r="C15" s="237">
        <v>1835139</v>
      </c>
      <c r="D15" s="237">
        <v>17223065</v>
      </c>
      <c r="E15" s="237">
        <v>15753206</v>
      </c>
      <c r="F15" s="238">
        <v>-8.5342475337577781</v>
      </c>
    </row>
    <row r="16" spans="1:27" ht="15.6" customHeight="1">
      <c r="A16" s="236" t="s">
        <v>144</v>
      </c>
      <c r="B16" s="237">
        <v>1746869</v>
      </c>
      <c r="C16" s="237">
        <v>1897888</v>
      </c>
      <c r="D16" s="237">
        <v>18105153</v>
      </c>
      <c r="E16" s="237">
        <v>17683991</v>
      </c>
      <c r="F16" s="238">
        <v>-2.32619961841803</v>
      </c>
      <c r="G16" s="1"/>
    </row>
    <row r="17" spans="1:7" ht="15.6" customHeight="1">
      <c r="A17" s="236" t="s">
        <v>150</v>
      </c>
      <c r="B17" s="237">
        <v>1071866</v>
      </c>
      <c r="C17" s="237">
        <v>1250194</v>
      </c>
      <c r="D17" s="237">
        <v>9469819</v>
      </c>
      <c r="E17" s="237">
        <v>9921813</v>
      </c>
      <c r="F17" s="238">
        <v>4.7729951332755149</v>
      </c>
      <c r="G17" s="2"/>
    </row>
    <row r="18" spans="1:7" ht="15.6" customHeight="1">
      <c r="A18" s="236" t="s">
        <v>147</v>
      </c>
      <c r="B18" s="237">
        <v>34176</v>
      </c>
      <c r="C18" s="237">
        <v>34564</v>
      </c>
      <c r="D18" s="237">
        <v>231810</v>
      </c>
      <c r="E18" s="237">
        <v>280863</v>
      </c>
      <c r="F18" s="238">
        <v>21.16086450110004</v>
      </c>
    </row>
    <row r="19" spans="1:7" ht="15.6" customHeight="1">
      <c r="A19" s="236" t="s">
        <v>143</v>
      </c>
      <c r="B19" s="237">
        <v>365239</v>
      </c>
      <c r="C19" s="237">
        <v>425958</v>
      </c>
      <c r="D19" s="237">
        <v>3338350</v>
      </c>
      <c r="E19" s="237">
        <v>3502628</v>
      </c>
      <c r="F19" s="238">
        <v>4.920933994338526</v>
      </c>
    </row>
    <row r="20" spans="1:7" ht="15.6" customHeight="1">
      <c r="A20" s="236" t="s">
        <v>142</v>
      </c>
      <c r="B20" s="237">
        <v>970981</v>
      </c>
      <c r="C20" s="237">
        <v>1048963</v>
      </c>
      <c r="D20" s="237">
        <v>7642786</v>
      </c>
      <c r="E20" s="237">
        <v>8586637</v>
      </c>
      <c r="F20" s="238">
        <v>12.34956729129927</v>
      </c>
    </row>
    <row r="21" spans="1:7" ht="15.6" customHeight="1">
      <c r="A21" s="236" t="s">
        <v>149</v>
      </c>
      <c r="B21" s="237">
        <v>1122299</v>
      </c>
      <c r="C21" s="237">
        <v>1297420</v>
      </c>
      <c r="D21" s="237">
        <v>12549829</v>
      </c>
      <c r="E21" s="237">
        <v>11473923</v>
      </c>
      <c r="F21" s="238">
        <v>-8.5730729876877234</v>
      </c>
    </row>
    <row r="22" spans="1:7" ht="15.6" customHeight="1">
      <c r="A22" s="236" t="s">
        <v>146</v>
      </c>
      <c r="B22" s="237">
        <v>122323</v>
      </c>
      <c r="C22" s="237">
        <v>133854</v>
      </c>
      <c r="D22" s="237">
        <v>1489813</v>
      </c>
      <c r="E22" s="237">
        <v>1334116</v>
      </c>
      <c r="F22" s="238">
        <v>-10.450774694542201</v>
      </c>
    </row>
    <row r="23" spans="1:7" ht="15.6" customHeight="1">
      <c r="A23" s="236" t="s">
        <v>165</v>
      </c>
      <c r="B23" s="237">
        <v>44001</v>
      </c>
      <c r="C23" s="237">
        <v>149362</v>
      </c>
      <c r="D23" s="237">
        <v>834604</v>
      </c>
      <c r="E23" s="237">
        <v>762894</v>
      </c>
      <c r="F23" s="238">
        <v>-8.5920987677988592</v>
      </c>
    </row>
    <row r="24" spans="1:7" ht="15.6" customHeight="1">
      <c r="A24" s="236" t="s">
        <v>141</v>
      </c>
      <c r="B24" s="237">
        <v>147022</v>
      </c>
      <c r="C24" s="237">
        <v>173453</v>
      </c>
      <c r="D24" s="237">
        <v>1296204</v>
      </c>
      <c r="E24" s="237">
        <v>1125834</v>
      </c>
      <c r="F24" s="238">
        <v>-13.14376440745438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16</v>
      </c>
      <c r="E25" s="237">
        <v>92</v>
      </c>
      <c r="F25" s="238">
        <v>475</v>
      </c>
    </row>
    <row r="26" spans="1:7" ht="15.6" customHeight="1">
      <c r="A26" s="236" t="s">
        <v>152</v>
      </c>
      <c r="B26" s="237">
        <v>102424</v>
      </c>
      <c r="C26" s="237">
        <v>92912</v>
      </c>
      <c r="D26" s="237">
        <v>1043540</v>
      </c>
      <c r="E26" s="237">
        <v>960012</v>
      </c>
      <c r="F26" s="238">
        <v>-8.0042930793261462</v>
      </c>
    </row>
    <row r="27" spans="1:7" ht="15.6" customHeight="1">
      <c r="A27" s="236" t="s">
        <v>173</v>
      </c>
      <c r="B27" s="237">
        <v>202447</v>
      </c>
      <c r="C27" s="237">
        <v>193888</v>
      </c>
      <c r="D27" s="237">
        <v>1618792</v>
      </c>
      <c r="E27" s="237">
        <v>1678869</v>
      </c>
      <c r="F27" s="238">
        <v>3.7112241720986958</v>
      </c>
    </row>
    <row r="28" spans="1:7" ht="15.6" customHeight="1">
      <c r="A28" s="236" t="s">
        <v>177</v>
      </c>
      <c r="B28" s="237">
        <v>96921</v>
      </c>
      <c r="C28" s="237">
        <v>142090</v>
      </c>
      <c r="D28" s="237">
        <v>724567</v>
      </c>
      <c r="E28" s="237">
        <v>880386</v>
      </c>
      <c r="F28" s="238">
        <v>21.505119609366702</v>
      </c>
    </row>
    <row r="29" spans="1:7" ht="15.6" customHeight="1">
      <c r="A29" s="236" t="s">
        <v>178</v>
      </c>
      <c r="B29" s="237">
        <v>372452</v>
      </c>
      <c r="C29" s="237">
        <v>349893</v>
      </c>
      <c r="D29" s="237">
        <v>2495673</v>
      </c>
      <c r="E29" s="237">
        <v>2293210</v>
      </c>
      <c r="F29" s="238">
        <v>-8.1125612209612399</v>
      </c>
    </row>
    <row r="30" spans="1:7" ht="15.6" customHeight="1">
      <c r="A30" s="236" t="s">
        <v>179</v>
      </c>
      <c r="B30" s="237">
        <v>199572</v>
      </c>
      <c r="C30" s="237">
        <v>204836</v>
      </c>
      <c r="D30" s="237">
        <v>1609211</v>
      </c>
      <c r="E30" s="237">
        <v>1534208</v>
      </c>
      <c r="F30" s="238">
        <v>-4.6608555372788354</v>
      </c>
    </row>
    <row r="31" spans="1:7" ht="15.6" customHeight="1">
      <c r="A31" s="236" t="s">
        <v>180</v>
      </c>
      <c r="B31" s="237">
        <v>1450287</v>
      </c>
      <c r="C31" s="237">
        <v>1804279</v>
      </c>
      <c r="D31" s="237">
        <v>16929813</v>
      </c>
      <c r="E31" s="237">
        <v>15393514</v>
      </c>
      <c r="F31" s="238">
        <v>-9.074518424982017</v>
      </c>
    </row>
    <row r="32" spans="1:7" ht="15.6" customHeight="1">
      <c r="A32" s="236" t="s">
        <v>181</v>
      </c>
      <c r="B32" s="237">
        <v>1460518</v>
      </c>
      <c r="C32" s="237">
        <v>1406300</v>
      </c>
      <c r="D32" s="237">
        <v>12141394</v>
      </c>
      <c r="E32" s="237">
        <v>12645021</v>
      </c>
      <c r="F32" s="238">
        <v>4.1480162821501381</v>
      </c>
    </row>
    <row r="33" spans="1:6" ht="15.6" customHeight="1">
      <c r="A33" s="236" t="s">
        <v>182</v>
      </c>
      <c r="B33" s="237">
        <v>163499</v>
      </c>
      <c r="C33" s="237">
        <v>180522</v>
      </c>
      <c r="D33" s="237">
        <v>1368300</v>
      </c>
      <c r="E33" s="237">
        <v>1401449</v>
      </c>
      <c r="F33" s="238">
        <v>2.422641233647596</v>
      </c>
    </row>
    <row r="34" spans="1:6" ht="15.6" customHeight="1">
      <c r="A34" s="236" t="s">
        <v>183</v>
      </c>
      <c r="B34" s="237">
        <v>64802</v>
      </c>
      <c r="C34" s="237">
        <v>74916</v>
      </c>
      <c r="D34" s="237">
        <v>574143</v>
      </c>
      <c r="E34" s="237">
        <v>609640</v>
      </c>
      <c r="F34" s="238">
        <v>6.1826060754899004</v>
      </c>
    </row>
    <row r="35" spans="1:6" ht="15.6" customHeight="1">
      <c r="A35" s="240" t="s">
        <v>153</v>
      </c>
      <c r="B35" s="241">
        <f>SUM(B7:B34)</f>
        <v>15761032</v>
      </c>
      <c r="C35" s="241">
        <f>SUM(C7:C34)</f>
        <v>16811171</v>
      </c>
      <c r="D35" s="241">
        <f>SUM(D7:D34)</f>
        <v>147679405</v>
      </c>
      <c r="E35" s="241">
        <f>SUM(E7:E34)</f>
        <v>144616618</v>
      </c>
      <c r="F35" s="242">
        <f>E35*100/D35-100</f>
        <v>-2.0739432150339496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CDD56-D734-4123-ADE0-19CADEC71C55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338897</v>
      </c>
      <c r="C7" s="237">
        <v>440005</v>
      </c>
      <c r="D7" s="237">
        <v>4189971</v>
      </c>
      <c r="E7" s="237">
        <v>4286288</v>
      </c>
      <c r="F7" s="238">
        <v>2.2987509937419621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7301</v>
      </c>
      <c r="E8" s="237">
        <v>2000</v>
      </c>
      <c r="F8" s="238">
        <v>-72.606492261334068</v>
      </c>
    </row>
    <row r="9" spans="1:14" ht="15.6" customHeight="1">
      <c r="A9" s="236" t="s">
        <v>8</v>
      </c>
      <c r="B9" s="237">
        <v>0</v>
      </c>
      <c r="C9" s="237">
        <v>2174</v>
      </c>
      <c r="D9" s="237">
        <v>44871</v>
      </c>
      <c r="E9" s="237">
        <v>29835</v>
      </c>
      <c r="F9" s="238">
        <v>-33.509393594972252</v>
      </c>
      <c r="G9" s="6"/>
    </row>
    <row r="10" spans="1:14" ht="15.6" customHeight="1">
      <c r="A10" s="236" t="s">
        <v>10</v>
      </c>
      <c r="B10" s="237">
        <v>22881</v>
      </c>
      <c r="C10" s="237">
        <v>12809</v>
      </c>
      <c r="D10" s="237">
        <v>208488</v>
      </c>
      <c r="E10" s="237">
        <v>213556</v>
      </c>
      <c r="F10" s="238">
        <v>2.4308353478377711</v>
      </c>
    </row>
    <row r="11" spans="1:14" ht="15.6" customHeight="1">
      <c r="A11" s="236" t="s">
        <v>9</v>
      </c>
      <c r="B11" s="237">
        <v>901700</v>
      </c>
      <c r="C11" s="237">
        <v>767798</v>
      </c>
      <c r="D11" s="237">
        <v>9057986</v>
      </c>
      <c r="E11" s="237">
        <v>8455623</v>
      </c>
      <c r="F11" s="238">
        <v>-6.6500765181134076</v>
      </c>
    </row>
    <row r="12" spans="1:14" ht="15.6" customHeight="1">
      <c r="A12" s="236" t="s">
        <v>6</v>
      </c>
      <c r="B12" s="237">
        <v>7605</v>
      </c>
      <c r="C12" s="237">
        <v>0</v>
      </c>
      <c r="D12" s="237">
        <v>43103</v>
      </c>
      <c r="E12" s="237">
        <v>29638</v>
      </c>
      <c r="F12" s="238">
        <v>-31.239124886898821</v>
      </c>
    </row>
    <row r="13" spans="1:14" ht="15.6" customHeight="1">
      <c r="A13" s="236" t="s">
        <v>175</v>
      </c>
      <c r="B13" s="237">
        <v>55912</v>
      </c>
      <c r="C13" s="237">
        <v>29949</v>
      </c>
      <c r="D13" s="237">
        <v>314309</v>
      </c>
      <c r="E13" s="237">
        <v>187058</v>
      </c>
      <c r="F13" s="238">
        <v>-40.485954904250278</v>
      </c>
    </row>
    <row r="14" spans="1:14" ht="15.6" customHeight="1">
      <c r="A14" s="236" t="s">
        <v>148</v>
      </c>
      <c r="B14" s="237">
        <v>574079</v>
      </c>
      <c r="C14" s="237">
        <v>587526</v>
      </c>
      <c r="D14" s="237">
        <v>4750189</v>
      </c>
      <c r="E14" s="237">
        <v>5516675</v>
      </c>
      <c r="F14" s="238">
        <v>16.13590532924059</v>
      </c>
    </row>
    <row r="15" spans="1:14" ht="15.6" customHeight="1">
      <c r="A15" s="236" t="s">
        <v>145</v>
      </c>
      <c r="B15" s="237">
        <v>1340483</v>
      </c>
      <c r="C15" s="237">
        <v>1185338</v>
      </c>
      <c r="D15" s="237">
        <v>12567417</v>
      </c>
      <c r="E15" s="237">
        <v>11079809</v>
      </c>
      <c r="F15" s="238">
        <v>-11.837022675383491</v>
      </c>
    </row>
    <row r="16" spans="1:14" ht="15.6" customHeight="1">
      <c r="A16" s="236" t="s">
        <v>144</v>
      </c>
      <c r="B16" s="237">
        <v>1347946</v>
      </c>
      <c r="C16" s="237">
        <v>1465855</v>
      </c>
      <c r="D16" s="237">
        <v>13696629</v>
      </c>
      <c r="E16" s="237">
        <v>14065743</v>
      </c>
      <c r="F16" s="238">
        <v>2.694925882857746</v>
      </c>
      <c r="G16" s="1"/>
    </row>
    <row r="17" spans="1:7" ht="15.6" customHeight="1">
      <c r="A17" s="236" t="s">
        <v>150</v>
      </c>
      <c r="B17" s="237">
        <v>394431</v>
      </c>
      <c r="C17" s="237">
        <v>625000</v>
      </c>
      <c r="D17" s="237">
        <v>4445758</v>
      </c>
      <c r="E17" s="237">
        <v>4797584</v>
      </c>
      <c r="F17" s="238">
        <v>7.9137460923424081</v>
      </c>
      <c r="G17" s="2"/>
    </row>
    <row r="18" spans="1:7" ht="15.6" customHeight="1">
      <c r="A18" s="236" t="s">
        <v>147</v>
      </c>
      <c r="B18" s="237">
        <v>34125</v>
      </c>
      <c r="C18" s="237">
        <v>34431</v>
      </c>
      <c r="D18" s="237">
        <v>230234</v>
      </c>
      <c r="E18" s="237">
        <v>279607</v>
      </c>
      <c r="F18" s="238">
        <v>21.4447040836714</v>
      </c>
    </row>
    <row r="19" spans="1:7" ht="15.6" customHeight="1">
      <c r="A19" s="236" t="s">
        <v>143</v>
      </c>
      <c r="B19" s="237">
        <v>155799</v>
      </c>
      <c r="C19" s="237">
        <v>160371</v>
      </c>
      <c r="D19" s="237">
        <v>1509958</v>
      </c>
      <c r="E19" s="237">
        <v>1603782</v>
      </c>
      <c r="F19" s="238">
        <v>6.2136827646861699</v>
      </c>
    </row>
    <row r="20" spans="1:7" ht="15.6" customHeight="1">
      <c r="A20" s="236" t="s">
        <v>142</v>
      </c>
      <c r="B20" s="237">
        <v>137797</v>
      </c>
      <c r="C20" s="237">
        <v>74952</v>
      </c>
      <c r="D20" s="237">
        <v>1054029</v>
      </c>
      <c r="E20" s="237">
        <v>780365</v>
      </c>
      <c r="F20" s="238">
        <v>-25.963612006880268</v>
      </c>
    </row>
    <row r="21" spans="1:7" ht="15.6" customHeight="1">
      <c r="A21" s="236" t="s">
        <v>149</v>
      </c>
      <c r="B21" s="237">
        <v>809473</v>
      </c>
      <c r="C21" s="237">
        <v>906336</v>
      </c>
      <c r="D21" s="237">
        <v>9869240</v>
      </c>
      <c r="E21" s="237">
        <v>9198155</v>
      </c>
      <c r="F21" s="238">
        <v>-6.7997637102755704</v>
      </c>
    </row>
    <row r="22" spans="1:7" ht="15.6" customHeight="1">
      <c r="A22" s="236" t="s">
        <v>146</v>
      </c>
      <c r="B22" s="237">
        <v>77065</v>
      </c>
      <c r="C22" s="237">
        <v>81196</v>
      </c>
      <c r="D22" s="237">
        <v>1013059</v>
      </c>
      <c r="E22" s="237">
        <v>789709</v>
      </c>
      <c r="F22" s="238">
        <v>-22.047087089695669</v>
      </c>
    </row>
    <row r="23" spans="1:7" ht="15.6" customHeight="1">
      <c r="A23" s="236" t="s">
        <v>165</v>
      </c>
      <c r="B23" s="237">
        <v>0</v>
      </c>
      <c r="C23" s="237">
        <v>0</v>
      </c>
      <c r="D23" s="237">
        <v>49449</v>
      </c>
      <c r="E23" s="237">
        <v>14109</v>
      </c>
      <c r="F23" s="238">
        <v>-71.467572650609725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68681</v>
      </c>
      <c r="C26" s="237">
        <v>62263</v>
      </c>
      <c r="D26" s="237">
        <v>719118</v>
      </c>
      <c r="E26" s="237">
        <v>607058</v>
      </c>
      <c r="F26" s="238">
        <v>-15.582978036984199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39935</v>
      </c>
      <c r="C28" s="237">
        <v>88722</v>
      </c>
      <c r="D28" s="237">
        <v>306136</v>
      </c>
      <c r="E28" s="237">
        <v>383751</v>
      </c>
      <c r="F28" s="238">
        <v>25.353111035618159</v>
      </c>
    </row>
    <row r="29" spans="1:7" ht="15.6" customHeight="1">
      <c r="A29" s="236" t="s">
        <v>178</v>
      </c>
      <c r="B29" s="237">
        <v>25158</v>
      </c>
      <c r="C29" s="237">
        <v>9147</v>
      </c>
      <c r="D29" s="237">
        <v>136107</v>
      </c>
      <c r="E29" s="237">
        <v>123387</v>
      </c>
      <c r="F29" s="238">
        <v>-9.3455883973638407</v>
      </c>
    </row>
    <row r="30" spans="1:7" ht="15.6" customHeight="1">
      <c r="A30" s="236" t="s">
        <v>179</v>
      </c>
      <c r="B30" s="237">
        <v>29429</v>
      </c>
      <c r="C30" s="237">
        <v>55322</v>
      </c>
      <c r="D30" s="237">
        <v>405632</v>
      </c>
      <c r="E30" s="237">
        <v>351990</v>
      </c>
      <c r="F30" s="238">
        <v>-13.22430183023036</v>
      </c>
    </row>
    <row r="31" spans="1:7" ht="15.6" customHeight="1">
      <c r="A31" s="236" t="s">
        <v>180</v>
      </c>
      <c r="B31" s="237">
        <v>973875</v>
      </c>
      <c r="C31" s="237">
        <v>1087407</v>
      </c>
      <c r="D31" s="237">
        <v>10447544</v>
      </c>
      <c r="E31" s="237">
        <v>10060376</v>
      </c>
      <c r="F31" s="238">
        <v>-3.7058278960107738</v>
      </c>
    </row>
    <row r="32" spans="1:7" ht="15.6" customHeight="1">
      <c r="A32" s="236" t="s">
        <v>181</v>
      </c>
      <c r="B32" s="237">
        <v>214688</v>
      </c>
      <c r="C32" s="237">
        <v>321634</v>
      </c>
      <c r="D32" s="237">
        <v>1782820</v>
      </c>
      <c r="E32" s="237">
        <v>2119950</v>
      </c>
      <c r="F32" s="238">
        <v>18.909929213268871</v>
      </c>
    </row>
    <row r="33" spans="1:6" ht="15.6" customHeight="1">
      <c r="A33" s="236" t="s">
        <v>182</v>
      </c>
      <c r="B33" s="237">
        <v>6005</v>
      </c>
      <c r="C33" s="237">
        <v>3800</v>
      </c>
      <c r="D33" s="237">
        <v>27005</v>
      </c>
      <c r="E33" s="237">
        <v>23331</v>
      </c>
      <c r="F33" s="238">
        <v>-13.604887983706719</v>
      </c>
    </row>
    <row r="34" spans="1:6" ht="15.6" customHeight="1">
      <c r="A34" s="236" t="s">
        <v>183</v>
      </c>
      <c r="B34" s="237">
        <v>25036</v>
      </c>
      <c r="C34" s="237">
        <v>14016</v>
      </c>
      <c r="D34" s="237">
        <v>210365</v>
      </c>
      <c r="E34" s="237">
        <v>249862</v>
      </c>
      <c r="F34" s="238">
        <v>18.775461697525731</v>
      </c>
    </row>
    <row r="35" spans="1:6" ht="15.6" customHeight="1">
      <c r="A35" s="240" t="s">
        <v>153</v>
      </c>
      <c r="B35" s="241">
        <f>SUM(B7:B34)</f>
        <v>7581000</v>
      </c>
      <c r="C35" s="241">
        <f>SUM(C7:C34)</f>
        <v>8016051</v>
      </c>
      <c r="D35" s="241">
        <f>SUM(D7:D34)</f>
        <v>77086718</v>
      </c>
      <c r="E35" s="241">
        <f>SUM(E7:E34)</f>
        <v>75249241</v>
      </c>
      <c r="F35" s="242">
        <f>E35*100/D35-100</f>
        <v>-2.3836492818386716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9F553-E637-42CC-AE3F-A18F7161CF5A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263278</v>
      </c>
      <c r="C7" s="237">
        <v>289425</v>
      </c>
      <c r="D7" s="237">
        <v>2286868</v>
      </c>
      <c r="E7" s="237">
        <v>2000553</v>
      </c>
      <c r="F7" s="238">
        <v>-12.51996179928182</v>
      </c>
      <c r="G7" s="6"/>
    </row>
    <row r="8" spans="1:14" ht="15.6" customHeight="1">
      <c r="A8" s="236" t="s">
        <v>11</v>
      </c>
      <c r="B8" s="237">
        <v>111619</v>
      </c>
      <c r="C8" s="237">
        <v>59013</v>
      </c>
      <c r="D8" s="237">
        <v>624128</v>
      </c>
      <c r="E8" s="237">
        <v>351308</v>
      </c>
      <c r="F8" s="238">
        <v>-43.712187243642333</v>
      </c>
    </row>
    <row r="9" spans="1:14" ht="15.6" customHeight="1">
      <c r="A9" s="236" t="s">
        <v>8</v>
      </c>
      <c r="B9" s="237">
        <v>38050</v>
      </c>
      <c r="C9" s="237">
        <v>9300</v>
      </c>
      <c r="D9" s="237">
        <v>209493</v>
      </c>
      <c r="E9" s="237">
        <v>173568</v>
      </c>
      <c r="F9" s="238">
        <v>-17.148544342770411</v>
      </c>
    </row>
    <row r="10" spans="1:14" ht="15.6" customHeight="1">
      <c r="A10" s="236" t="s">
        <v>10</v>
      </c>
      <c r="B10" s="237">
        <v>183783</v>
      </c>
      <c r="C10" s="237">
        <v>190808</v>
      </c>
      <c r="D10" s="237">
        <v>1181840</v>
      </c>
      <c r="E10" s="237">
        <v>1195601</v>
      </c>
      <c r="F10" s="238">
        <v>1.164370811615782</v>
      </c>
    </row>
    <row r="11" spans="1:14" ht="15.6" customHeight="1">
      <c r="A11" s="236" t="s">
        <v>9</v>
      </c>
      <c r="B11" s="237">
        <v>26351</v>
      </c>
      <c r="C11" s="237">
        <v>9978</v>
      </c>
      <c r="D11" s="237">
        <v>135469</v>
      </c>
      <c r="E11" s="237">
        <v>124599</v>
      </c>
      <c r="F11" s="238">
        <v>-8.0239759649809201</v>
      </c>
    </row>
    <row r="12" spans="1:14" ht="15.6" customHeight="1">
      <c r="A12" s="236" t="s">
        <v>6</v>
      </c>
      <c r="B12" s="237">
        <v>69907</v>
      </c>
      <c r="C12" s="237">
        <v>212287</v>
      </c>
      <c r="D12" s="237">
        <v>756940</v>
      </c>
      <c r="E12" s="237">
        <v>785636</v>
      </c>
      <c r="F12" s="238">
        <v>3.7910534520569712</v>
      </c>
    </row>
    <row r="13" spans="1:14" ht="15.6" customHeight="1">
      <c r="A13" s="236" t="s">
        <v>175</v>
      </c>
      <c r="B13" s="237">
        <v>13312</v>
      </c>
      <c r="C13" s="237">
        <v>4900</v>
      </c>
      <c r="D13" s="237">
        <v>69268</v>
      </c>
      <c r="E13" s="237">
        <v>57344</v>
      </c>
      <c r="F13" s="238">
        <v>-17.21429808858348</v>
      </c>
    </row>
    <row r="14" spans="1:14" ht="15.6" customHeight="1">
      <c r="A14" s="236" t="s">
        <v>148</v>
      </c>
      <c r="B14" s="237">
        <v>236818</v>
      </c>
      <c r="C14" s="237">
        <v>295379</v>
      </c>
      <c r="D14" s="237">
        <v>1923092</v>
      </c>
      <c r="E14" s="237">
        <v>1855984</v>
      </c>
      <c r="F14" s="238">
        <v>-3.4895886416250481</v>
      </c>
    </row>
    <row r="15" spans="1:14" ht="15.6" customHeight="1">
      <c r="A15" s="236" t="s">
        <v>145</v>
      </c>
      <c r="B15" s="237">
        <v>210212</v>
      </c>
      <c r="C15" s="237">
        <v>243419</v>
      </c>
      <c r="D15" s="237">
        <v>1634524</v>
      </c>
      <c r="E15" s="237">
        <v>1671787</v>
      </c>
      <c r="F15" s="238">
        <v>2.2797462747564481</v>
      </c>
    </row>
    <row r="16" spans="1:14" ht="15.6" customHeight="1">
      <c r="A16" s="236" t="s">
        <v>144</v>
      </c>
      <c r="B16" s="237">
        <v>362896</v>
      </c>
      <c r="C16" s="237">
        <v>383071</v>
      </c>
      <c r="D16" s="237">
        <v>4054187</v>
      </c>
      <c r="E16" s="237">
        <v>3227577</v>
      </c>
      <c r="F16" s="238">
        <v>-20.389044708593861</v>
      </c>
      <c r="G16" s="1"/>
    </row>
    <row r="17" spans="1:7" ht="15.6" customHeight="1">
      <c r="A17" s="236" t="s">
        <v>150</v>
      </c>
      <c r="B17" s="237">
        <v>665939</v>
      </c>
      <c r="C17" s="237">
        <v>610528</v>
      </c>
      <c r="D17" s="237">
        <v>4888441</v>
      </c>
      <c r="E17" s="237">
        <v>5036740</v>
      </c>
      <c r="F17" s="238">
        <v>3.0336665615888592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196226</v>
      </c>
      <c r="C19" s="237">
        <v>259743</v>
      </c>
      <c r="D19" s="237">
        <v>1744422</v>
      </c>
      <c r="E19" s="237">
        <v>1815606</v>
      </c>
      <c r="F19" s="238">
        <v>4.0806639677784347</v>
      </c>
    </row>
    <row r="20" spans="1:7" ht="15.6" customHeight="1">
      <c r="A20" s="236" t="s">
        <v>142</v>
      </c>
      <c r="B20" s="237">
        <v>784685</v>
      </c>
      <c r="C20" s="237">
        <v>912167</v>
      </c>
      <c r="D20" s="237">
        <v>5983360</v>
      </c>
      <c r="E20" s="237">
        <v>7304513</v>
      </c>
      <c r="F20" s="238">
        <v>22.080453123328699</v>
      </c>
    </row>
    <row r="21" spans="1:7" ht="15.6" customHeight="1">
      <c r="A21" s="236" t="s">
        <v>149</v>
      </c>
      <c r="B21" s="237">
        <v>285950</v>
      </c>
      <c r="C21" s="237">
        <v>366015</v>
      </c>
      <c r="D21" s="237">
        <v>2484567</v>
      </c>
      <c r="E21" s="237">
        <v>2179506</v>
      </c>
      <c r="F21" s="238">
        <v>-12.27823600651543</v>
      </c>
    </row>
    <row r="22" spans="1:7" ht="15.6" customHeight="1">
      <c r="A22" s="236" t="s">
        <v>146</v>
      </c>
      <c r="B22" s="237">
        <v>9370</v>
      </c>
      <c r="C22" s="237">
        <v>22453</v>
      </c>
      <c r="D22" s="237">
        <v>173372</v>
      </c>
      <c r="E22" s="237">
        <v>227799</v>
      </c>
      <c r="F22" s="238">
        <v>31.393189211637409</v>
      </c>
    </row>
    <row r="23" spans="1:7" ht="15.6" customHeight="1">
      <c r="A23" s="236" t="s">
        <v>165</v>
      </c>
      <c r="B23" s="237">
        <v>33957</v>
      </c>
      <c r="C23" s="237">
        <v>116484</v>
      </c>
      <c r="D23" s="237">
        <v>633752</v>
      </c>
      <c r="E23" s="237">
        <v>572199</v>
      </c>
      <c r="F23" s="238">
        <v>-9.7124742801600661</v>
      </c>
    </row>
    <row r="24" spans="1:7" ht="15.6" customHeight="1">
      <c r="A24" s="236" t="s">
        <v>141</v>
      </c>
      <c r="B24" s="237">
        <v>112182</v>
      </c>
      <c r="C24" s="237">
        <v>128583</v>
      </c>
      <c r="D24" s="237">
        <v>1001669</v>
      </c>
      <c r="E24" s="237">
        <v>786217</v>
      </c>
      <c r="F24" s="238">
        <v>-21.50930097666993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17229</v>
      </c>
      <c r="C26" s="237">
        <v>17084</v>
      </c>
      <c r="D26" s="237">
        <v>133309</v>
      </c>
      <c r="E26" s="237">
        <v>140530</v>
      </c>
      <c r="F26" s="238">
        <v>5.4167385547862494</v>
      </c>
    </row>
    <row r="27" spans="1:7" ht="15.6" customHeight="1">
      <c r="A27" s="236" t="s">
        <v>173</v>
      </c>
      <c r="B27" s="237">
        <v>105025</v>
      </c>
      <c r="C27" s="237">
        <v>89646</v>
      </c>
      <c r="D27" s="237">
        <v>592897</v>
      </c>
      <c r="E27" s="237">
        <v>679386</v>
      </c>
      <c r="F27" s="238">
        <v>14.587525320586879</v>
      </c>
    </row>
    <row r="28" spans="1:7" ht="15.6" customHeight="1">
      <c r="A28" s="236" t="s">
        <v>177</v>
      </c>
      <c r="B28" s="237">
        <v>8797</v>
      </c>
      <c r="C28" s="237">
        <v>7900</v>
      </c>
      <c r="D28" s="237">
        <v>96958</v>
      </c>
      <c r="E28" s="237">
        <v>104120</v>
      </c>
      <c r="F28" s="238">
        <v>7.3867035211122376</v>
      </c>
    </row>
    <row r="29" spans="1:7" ht="15.6" customHeight="1">
      <c r="A29" s="236" t="s">
        <v>178</v>
      </c>
      <c r="B29" s="237">
        <v>275541</v>
      </c>
      <c r="C29" s="237">
        <v>256894</v>
      </c>
      <c r="D29" s="237">
        <v>1743669</v>
      </c>
      <c r="E29" s="237">
        <v>1505909</v>
      </c>
      <c r="F29" s="238">
        <v>-13.635615475184791</v>
      </c>
    </row>
    <row r="30" spans="1:7" ht="15.6" customHeight="1">
      <c r="A30" s="236" t="s">
        <v>179</v>
      </c>
      <c r="B30" s="237">
        <v>158773</v>
      </c>
      <c r="C30" s="237">
        <v>131576</v>
      </c>
      <c r="D30" s="237">
        <v>1065828</v>
      </c>
      <c r="E30" s="237">
        <v>1042649</v>
      </c>
      <c r="F30" s="238">
        <v>-2.1747411402214989</v>
      </c>
    </row>
    <row r="31" spans="1:7" ht="15.6" customHeight="1">
      <c r="A31" s="236" t="s">
        <v>180</v>
      </c>
      <c r="B31" s="237">
        <v>345369</v>
      </c>
      <c r="C31" s="237">
        <v>597180</v>
      </c>
      <c r="D31" s="237">
        <v>5660702</v>
      </c>
      <c r="E31" s="237">
        <v>4444979</v>
      </c>
      <c r="F31" s="238">
        <v>-21.476541248770911</v>
      </c>
    </row>
    <row r="32" spans="1:7" ht="15.6" customHeight="1">
      <c r="A32" s="236" t="s">
        <v>181</v>
      </c>
      <c r="B32" s="237">
        <v>159102</v>
      </c>
      <c r="C32" s="237">
        <v>87691</v>
      </c>
      <c r="D32" s="237">
        <v>1497317</v>
      </c>
      <c r="E32" s="237">
        <v>1228163</v>
      </c>
      <c r="F32" s="238">
        <v>-17.9757526295367</v>
      </c>
    </row>
    <row r="33" spans="1:7" ht="15.6" customHeight="1">
      <c r="A33" s="236" t="s">
        <v>182</v>
      </c>
      <c r="B33" s="237">
        <v>9580</v>
      </c>
      <c r="C33" s="237">
        <v>6133</v>
      </c>
      <c r="D33" s="237">
        <v>58116</v>
      </c>
      <c r="E33" s="237">
        <v>54965</v>
      </c>
      <c r="F33" s="238">
        <v>-5.4219147911074401</v>
      </c>
    </row>
    <row r="34" spans="1:7" ht="15.6" customHeight="1">
      <c r="A34" s="236" t="s">
        <v>183</v>
      </c>
      <c r="B34" s="237">
        <v>25270</v>
      </c>
      <c r="C34" s="237">
        <v>36779</v>
      </c>
      <c r="D34" s="237">
        <v>184800</v>
      </c>
      <c r="E34" s="237">
        <v>153937</v>
      </c>
      <c r="F34" s="238">
        <v>-16.700757575757581</v>
      </c>
    </row>
    <row r="35" spans="1:7" s="33" customFormat="1" ht="15.6" customHeight="1">
      <c r="A35" s="240" t="s">
        <v>153</v>
      </c>
      <c r="B35" s="241">
        <f>SUM(B7:B34)</f>
        <v>4709221</v>
      </c>
      <c r="C35" s="241">
        <f>SUM(C7:C34)</f>
        <v>5344436</v>
      </c>
      <c r="D35" s="241">
        <f>SUM(D7:D34)</f>
        <v>40818988</v>
      </c>
      <c r="E35" s="241">
        <f>SUM(E7:E34)</f>
        <v>38721267</v>
      </c>
      <c r="F35" s="242">
        <f>E35*100/D35-100</f>
        <v>-5.1390813510614208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32768-628A-46F2-8579-FD4BE192A3E1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28809</v>
      </c>
      <c r="C7" s="237">
        <v>34812</v>
      </c>
      <c r="D7" s="237">
        <v>291640</v>
      </c>
      <c r="E7" s="237">
        <v>257187</v>
      </c>
      <c r="F7" s="238">
        <v>-11.8135372376903</v>
      </c>
      <c r="G7" s="6"/>
    </row>
    <row r="8" spans="1:14" s="33" customFormat="1" ht="15.6" customHeight="1">
      <c r="A8" s="236" t="s">
        <v>11</v>
      </c>
      <c r="B8" s="237">
        <v>10867</v>
      </c>
      <c r="C8" s="237">
        <v>16963</v>
      </c>
      <c r="D8" s="237">
        <v>96183</v>
      </c>
      <c r="E8" s="237">
        <v>144347</v>
      </c>
      <c r="F8" s="238">
        <v>50.075377145649441</v>
      </c>
      <c r="G8" s="239"/>
    </row>
    <row r="9" spans="1:14" ht="15.6" customHeight="1">
      <c r="A9" s="236" t="s">
        <v>8</v>
      </c>
      <c r="B9" s="237">
        <v>27414</v>
      </c>
      <c r="C9" s="237">
        <v>38869</v>
      </c>
      <c r="D9" s="237">
        <v>411258</v>
      </c>
      <c r="E9" s="237">
        <v>496237</v>
      </c>
      <c r="F9" s="238">
        <v>20.66318466753231</v>
      </c>
      <c r="G9" s="243"/>
    </row>
    <row r="10" spans="1:14" ht="15.6" customHeight="1">
      <c r="A10" s="236" t="s">
        <v>10</v>
      </c>
      <c r="B10" s="237">
        <v>19777</v>
      </c>
      <c r="C10" s="237">
        <v>12341</v>
      </c>
      <c r="D10" s="237">
        <v>233443</v>
      </c>
      <c r="E10" s="237">
        <v>77655</v>
      </c>
      <c r="F10" s="238">
        <v>-66.734920301743898</v>
      </c>
      <c r="G10" s="244"/>
    </row>
    <row r="11" spans="1:14" ht="15.6" customHeight="1">
      <c r="A11" s="236" t="s">
        <v>9</v>
      </c>
      <c r="B11" s="237">
        <v>374589</v>
      </c>
      <c r="C11" s="237">
        <v>377196</v>
      </c>
      <c r="D11" s="237">
        <v>3890232</v>
      </c>
      <c r="E11" s="237">
        <v>4145535</v>
      </c>
      <c r="F11" s="238">
        <v>6.5626677277859073</v>
      </c>
    </row>
    <row r="12" spans="1:14" ht="15.6" customHeight="1">
      <c r="A12" s="236" t="s">
        <v>6</v>
      </c>
      <c r="B12" s="237">
        <v>4018</v>
      </c>
      <c r="C12" s="237">
        <v>8463</v>
      </c>
      <c r="D12" s="237">
        <v>34354</v>
      </c>
      <c r="E12" s="237">
        <v>62806</v>
      </c>
      <c r="F12" s="238">
        <v>82.820050066949989</v>
      </c>
    </row>
    <row r="13" spans="1:14" ht="15.6" customHeight="1">
      <c r="A13" s="236" t="s">
        <v>175</v>
      </c>
      <c r="B13" s="237">
        <v>503</v>
      </c>
      <c r="C13" s="237">
        <v>268</v>
      </c>
      <c r="D13" s="237">
        <v>13322</v>
      </c>
      <c r="E13" s="237">
        <v>9000</v>
      </c>
      <c r="F13" s="238">
        <v>-32.442576189761297</v>
      </c>
    </row>
    <row r="14" spans="1:14" ht="15.6" customHeight="1">
      <c r="A14" s="236" t="s">
        <v>148</v>
      </c>
      <c r="B14" s="237">
        <v>744325</v>
      </c>
      <c r="C14" s="237">
        <v>714477</v>
      </c>
      <c r="D14" s="237">
        <v>6218775</v>
      </c>
      <c r="E14" s="237">
        <v>6336279</v>
      </c>
      <c r="F14" s="238">
        <v>1.889503961793124</v>
      </c>
    </row>
    <row r="15" spans="1:14" ht="15.6" customHeight="1">
      <c r="A15" s="236" t="s">
        <v>145</v>
      </c>
      <c r="B15" s="237">
        <v>418145</v>
      </c>
      <c r="C15" s="237">
        <v>406382</v>
      </c>
      <c r="D15" s="237">
        <v>3021124</v>
      </c>
      <c r="E15" s="237">
        <v>3001610</v>
      </c>
      <c r="F15" s="238">
        <v>-0.64591853892790141</v>
      </c>
    </row>
    <row r="16" spans="1:14" ht="15.6" customHeight="1">
      <c r="A16" s="236" t="s">
        <v>144</v>
      </c>
      <c r="B16" s="237">
        <v>36027</v>
      </c>
      <c r="C16" s="237">
        <v>48962</v>
      </c>
      <c r="D16" s="237">
        <v>354337</v>
      </c>
      <c r="E16" s="237">
        <v>390671</v>
      </c>
      <c r="F16" s="238">
        <v>10.25408015533235</v>
      </c>
      <c r="G16" s="1"/>
    </row>
    <row r="17" spans="1:7" ht="15.6" customHeight="1">
      <c r="A17" s="236" t="s">
        <v>150</v>
      </c>
      <c r="B17" s="237">
        <v>11496</v>
      </c>
      <c r="C17" s="237">
        <v>14666</v>
      </c>
      <c r="D17" s="237">
        <v>135620</v>
      </c>
      <c r="E17" s="237">
        <v>87489</v>
      </c>
      <c r="F17" s="238">
        <v>-35.489603303347593</v>
      </c>
      <c r="G17" s="2"/>
    </row>
    <row r="18" spans="1:7" ht="15.6" customHeight="1">
      <c r="A18" s="236" t="s">
        <v>147</v>
      </c>
      <c r="B18" s="237">
        <v>51</v>
      </c>
      <c r="C18" s="237">
        <v>133</v>
      </c>
      <c r="D18" s="237">
        <v>1576</v>
      </c>
      <c r="E18" s="237">
        <v>1256</v>
      </c>
      <c r="F18" s="238">
        <v>-20.304568527918779</v>
      </c>
    </row>
    <row r="19" spans="1:7" ht="15.6" customHeight="1">
      <c r="A19" s="236" t="s">
        <v>143</v>
      </c>
      <c r="B19" s="237">
        <v>13214</v>
      </c>
      <c r="C19" s="237">
        <v>5844</v>
      </c>
      <c r="D19" s="237">
        <v>83970</v>
      </c>
      <c r="E19" s="237">
        <v>83240</v>
      </c>
      <c r="F19" s="238">
        <v>-0.86935810408479608</v>
      </c>
    </row>
    <row r="20" spans="1:7" ht="15.6" customHeight="1">
      <c r="A20" s="236" t="s">
        <v>142</v>
      </c>
      <c r="B20" s="237">
        <v>48499</v>
      </c>
      <c r="C20" s="237">
        <v>61844</v>
      </c>
      <c r="D20" s="237">
        <v>605397</v>
      </c>
      <c r="E20" s="237">
        <v>501759</v>
      </c>
      <c r="F20" s="238">
        <v>-17.11901446488832</v>
      </c>
    </row>
    <row r="21" spans="1:7" ht="15.6" customHeight="1">
      <c r="A21" s="236" t="s">
        <v>149</v>
      </c>
      <c r="B21" s="237">
        <v>26876</v>
      </c>
      <c r="C21" s="237">
        <v>25069</v>
      </c>
      <c r="D21" s="237">
        <v>196022</v>
      </c>
      <c r="E21" s="237">
        <v>96262</v>
      </c>
      <c r="F21" s="238">
        <v>-50.892246788625769</v>
      </c>
    </row>
    <row r="22" spans="1:7" ht="15.6" customHeight="1">
      <c r="A22" s="236" t="s">
        <v>146</v>
      </c>
      <c r="B22" s="237">
        <v>35888</v>
      </c>
      <c r="C22" s="237">
        <v>30205</v>
      </c>
      <c r="D22" s="237">
        <v>303382</v>
      </c>
      <c r="E22" s="237">
        <v>316608</v>
      </c>
      <c r="F22" s="238">
        <v>4.3595203406925984</v>
      </c>
    </row>
    <row r="23" spans="1:7" ht="15.6" customHeight="1">
      <c r="A23" s="236" t="s">
        <v>165</v>
      </c>
      <c r="B23" s="237">
        <v>10044</v>
      </c>
      <c r="C23" s="237">
        <v>32878</v>
      </c>
      <c r="D23" s="237">
        <v>151403</v>
      </c>
      <c r="E23" s="237">
        <v>176586</v>
      </c>
      <c r="F23" s="238">
        <v>16.633091814561141</v>
      </c>
    </row>
    <row r="24" spans="1:7" ht="15.6" customHeight="1">
      <c r="A24" s="236" t="s">
        <v>141</v>
      </c>
      <c r="B24" s="237">
        <v>34840</v>
      </c>
      <c r="C24" s="237">
        <v>44870</v>
      </c>
      <c r="D24" s="237">
        <v>294535</v>
      </c>
      <c r="E24" s="237">
        <v>339617</v>
      </c>
      <c r="F24" s="238">
        <v>15.30616055816796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16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16514</v>
      </c>
      <c r="C26" s="237">
        <v>13565</v>
      </c>
      <c r="D26" s="237">
        <v>191113</v>
      </c>
      <c r="E26" s="237">
        <v>212424</v>
      </c>
      <c r="F26" s="238">
        <v>11.15099443784567</v>
      </c>
    </row>
    <row r="27" spans="1:7" ht="15.6" customHeight="1">
      <c r="A27" s="236" t="s">
        <v>173</v>
      </c>
      <c r="B27" s="237">
        <v>97422</v>
      </c>
      <c r="C27" s="237">
        <v>104242</v>
      </c>
      <c r="D27" s="237">
        <v>1025895</v>
      </c>
      <c r="E27" s="237">
        <v>999483</v>
      </c>
      <c r="F27" s="238">
        <v>-2.5745324813943</v>
      </c>
    </row>
    <row r="28" spans="1:7" ht="15.6" customHeight="1">
      <c r="A28" s="236" t="s">
        <v>177</v>
      </c>
      <c r="B28" s="237">
        <v>48189</v>
      </c>
      <c r="C28" s="237">
        <v>45468</v>
      </c>
      <c r="D28" s="237">
        <v>321473</v>
      </c>
      <c r="E28" s="237">
        <v>392515</v>
      </c>
      <c r="F28" s="238">
        <v>22.09890099635118</v>
      </c>
    </row>
    <row r="29" spans="1:7" ht="15.6" customHeight="1">
      <c r="A29" s="236" t="s">
        <v>178</v>
      </c>
      <c r="B29" s="237">
        <v>71753</v>
      </c>
      <c r="C29" s="237">
        <v>83852</v>
      </c>
      <c r="D29" s="237">
        <v>615897</v>
      </c>
      <c r="E29" s="237">
        <v>663914</v>
      </c>
      <c r="F29" s="238">
        <v>7.7962711297505933</v>
      </c>
    </row>
    <row r="30" spans="1:7" ht="15.6" customHeight="1">
      <c r="A30" s="236" t="s">
        <v>179</v>
      </c>
      <c r="B30" s="237">
        <v>11370</v>
      </c>
      <c r="C30" s="237">
        <v>17938</v>
      </c>
      <c r="D30" s="237">
        <v>137751</v>
      </c>
      <c r="E30" s="237">
        <v>139569</v>
      </c>
      <c r="F30" s="238">
        <v>1.319772633229519</v>
      </c>
    </row>
    <row r="31" spans="1:7" ht="15.6" customHeight="1">
      <c r="A31" s="236" t="s">
        <v>180</v>
      </c>
      <c r="B31" s="237">
        <v>131043</v>
      </c>
      <c r="C31" s="237">
        <v>119692</v>
      </c>
      <c r="D31" s="237">
        <v>821567</v>
      </c>
      <c r="E31" s="237">
        <v>888159</v>
      </c>
      <c r="F31" s="238">
        <v>8.1054862232782057</v>
      </c>
    </row>
    <row r="32" spans="1:7" ht="15.6" customHeight="1">
      <c r="A32" s="236" t="s">
        <v>181</v>
      </c>
      <c r="B32" s="237">
        <v>1086728</v>
      </c>
      <c r="C32" s="237">
        <v>996975</v>
      </c>
      <c r="D32" s="237">
        <v>8861257</v>
      </c>
      <c r="E32" s="237">
        <v>9296908</v>
      </c>
      <c r="F32" s="238">
        <v>4.9163566749051446</v>
      </c>
    </row>
    <row r="33" spans="1:6" ht="15.6" customHeight="1">
      <c r="A33" s="236" t="s">
        <v>182</v>
      </c>
      <c r="B33" s="237">
        <v>147914</v>
      </c>
      <c r="C33" s="237">
        <v>170589</v>
      </c>
      <c r="D33" s="237">
        <v>1283179</v>
      </c>
      <c r="E33" s="237">
        <v>1323153</v>
      </c>
      <c r="F33" s="238">
        <v>3.1152317798218272</v>
      </c>
    </row>
    <row r="34" spans="1:6" ht="15.6" customHeight="1">
      <c r="A34" s="236" t="s">
        <v>183</v>
      </c>
      <c r="B34" s="237">
        <v>14496</v>
      </c>
      <c r="C34" s="237">
        <v>24121</v>
      </c>
      <c r="D34" s="237">
        <v>178978</v>
      </c>
      <c r="E34" s="237">
        <v>205841</v>
      </c>
      <c r="F34" s="238">
        <v>15.00910726458001</v>
      </c>
    </row>
    <row r="35" spans="1:6" ht="15.6" customHeight="1">
      <c r="A35" s="240" t="s">
        <v>153</v>
      </c>
      <c r="B35" s="241">
        <f>SUM(B7:B34)</f>
        <v>3470811</v>
      </c>
      <c r="C35" s="241">
        <f>SUM(C7:C34)</f>
        <v>3450684</v>
      </c>
      <c r="D35" s="241">
        <f>SUM(D7:D34)</f>
        <v>29773699</v>
      </c>
      <c r="E35" s="241">
        <f>SUM(E7:E34)</f>
        <v>30646110</v>
      </c>
      <c r="F35" s="242">
        <f>E35*100/D35-100</f>
        <v>2.9301397854529228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467C-43FD-4AB3-B41E-5F91A8222394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230358</v>
      </c>
      <c r="C7" s="237">
        <v>246086</v>
      </c>
      <c r="D7" s="237">
        <v>2058723</v>
      </c>
      <c r="E7" s="237">
        <v>1848113</v>
      </c>
      <c r="F7" s="238">
        <v>-10.230128093968929</v>
      </c>
      <c r="G7" s="6"/>
    </row>
    <row r="8" spans="1:14" s="33" customFormat="1" ht="15.6" customHeight="1">
      <c r="A8" s="236" t="s">
        <v>11</v>
      </c>
      <c r="B8" s="237">
        <v>58560</v>
      </c>
      <c r="C8" s="237">
        <v>91152</v>
      </c>
      <c r="D8" s="237">
        <v>682125</v>
      </c>
      <c r="E8" s="237">
        <v>518486</v>
      </c>
      <c r="F8" s="238">
        <v>-23.989591350558911</v>
      </c>
      <c r="G8" s="239"/>
    </row>
    <row r="9" spans="1:14" ht="15.6" customHeight="1">
      <c r="A9" s="236" t="s">
        <v>8</v>
      </c>
      <c r="B9" s="237">
        <v>321940</v>
      </c>
      <c r="C9" s="237">
        <v>251469</v>
      </c>
      <c r="D9" s="237">
        <v>2399302</v>
      </c>
      <c r="E9" s="237">
        <v>2695317</v>
      </c>
      <c r="F9" s="238">
        <v>12.337546503107991</v>
      </c>
      <c r="G9" s="6"/>
    </row>
    <row r="10" spans="1:14" ht="15.6" customHeight="1">
      <c r="A10" s="236" t="s">
        <v>10</v>
      </c>
      <c r="B10" s="237">
        <v>178470</v>
      </c>
      <c r="C10" s="237">
        <v>181272</v>
      </c>
      <c r="D10" s="237">
        <v>1534115</v>
      </c>
      <c r="E10" s="237">
        <v>1724248</v>
      </c>
      <c r="F10" s="238">
        <v>12.393660188447409</v>
      </c>
    </row>
    <row r="11" spans="1:14" ht="15.6" customHeight="1">
      <c r="A11" s="236" t="s">
        <v>9</v>
      </c>
      <c r="B11" s="237">
        <v>656659</v>
      </c>
      <c r="C11" s="237">
        <v>640682</v>
      </c>
      <c r="D11" s="237">
        <v>6679091</v>
      </c>
      <c r="E11" s="237">
        <v>6408156</v>
      </c>
      <c r="F11" s="238">
        <v>-4.0564651686883764</v>
      </c>
    </row>
    <row r="12" spans="1:14" ht="15.6" customHeight="1">
      <c r="A12" s="236" t="s">
        <v>6</v>
      </c>
      <c r="B12" s="237">
        <v>56003</v>
      </c>
      <c r="C12" s="237">
        <v>48033</v>
      </c>
      <c r="D12" s="237">
        <v>503037</v>
      </c>
      <c r="E12" s="237">
        <v>563155</v>
      </c>
      <c r="F12" s="238">
        <v>11.95100956788467</v>
      </c>
    </row>
    <row r="13" spans="1:14" ht="15.6" customHeight="1">
      <c r="A13" s="236" t="s">
        <v>175</v>
      </c>
      <c r="B13" s="237">
        <v>1353</v>
      </c>
      <c r="C13" s="237">
        <v>1826</v>
      </c>
      <c r="D13" s="237">
        <v>7681</v>
      </c>
      <c r="E13" s="237">
        <v>5160</v>
      </c>
      <c r="F13" s="238">
        <v>-32.821247233433141</v>
      </c>
    </row>
    <row r="14" spans="1:14" ht="15.6" customHeight="1">
      <c r="A14" s="236" t="s">
        <v>148</v>
      </c>
      <c r="B14" s="237">
        <v>962417</v>
      </c>
      <c r="C14" s="237">
        <v>863658</v>
      </c>
      <c r="D14" s="237">
        <v>8888083</v>
      </c>
      <c r="E14" s="237">
        <v>8752617</v>
      </c>
      <c r="F14" s="238">
        <v>-1.5241306814979081</v>
      </c>
    </row>
    <row r="15" spans="1:14" ht="15.6" customHeight="1">
      <c r="A15" s="236" t="s">
        <v>145</v>
      </c>
      <c r="B15" s="237">
        <v>851267</v>
      </c>
      <c r="C15" s="237">
        <v>668024</v>
      </c>
      <c r="D15" s="237">
        <v>6628375</v>
      </c>
      <c r="E15" s="237">
        <v>5770659</v>
      </c>
      <c r="F15" s="238">
        <v>-12.940064495445711</v>
      </c>
    </row>
    <row r="16" spans="1:14" ht="15.6" customHeight="1">
      <c r="A16" s="236" t="s">
        <v>144</v>
      </c>
      <c r="B16" s="237">
        <v>620482</v>
      </c>
      <c r="C16" s="237">
        <v>597227</v>
      </c>
      <c r="D16" s="237">
        <v>6583461</v>
      </c>
      <c r="E16" s="237">
        <v>5000180</v>
      </c>
      <c r="F16" s="238">
        <v>-24.049371599527969</v>
      </c>
      <c r="G16" s="1"/>
    </row>
    <row r="17" spans="1:7" ht="15.6" customHeight="1">
      <c r="A17" s="236" t="s">
        <v>150</v>
      </c>
      <c r="B17" s="237">
        <v>241306</v>
      </c>
      <c r="C17" s="237">
        <v>284305</v>
      </c>
      <c r="D17" s="237">
        <v>2370614</v>
      </c>
      <c r="E17" s="237">
        <v>2119763</v>
      </c>
      <c r="F17" s="238">
        <v>-10.581688963281239</v>
      </c>
      <c r="G17" s="2"/>
    </row>
    <row r="18" spans="1:7" ht="15.6" customHeight="1">
      <c r="A18" s="236" t="s">
        <v>147</v>
      </c>
      <c r="B18" s="237">
        <v>0</v>
      </c>
      <c r="C18" s="237">
        <v>9985</v>
      </c>
      <c r="D18" s="237">
        <v>0</v>
      </c>
      <c r="E18" s="237">
        <v>24323</v>
      </c>
      <c r="F18" s="238"/>
    </row>
    <row r="19" spans="1:7" ht="15.6" customHeight="1">
      <c r="A19" s="236" t="s">
        <v>143</v>
      </c>
      <c r="B19" s="237">
        <v>110826</v>
      </c>
      <c r="C19" s="237">
        <v>146610</v>
      </c>
      <c r="D19" s="237">
        <v>1266562</v>
      </c>
      <c r="E19" s="237">
        <v>1252117</v>
      </c>
      <c r="F19" s="238">
        <v>-1.1404889772470741</v>
      </c>
    </row>
    <row r="20" spans="1:7" ht="15.6" customHeight="1">
      <c r="A20" s="236" t="s">
        <v>142</v>
      </c>
      <c r="B20" s="237">
        <v>197132</v>
      </c>
      <c r="C20" s="237">
        <v>158020</v>
      </c>
      <c r="D20" s="237">
        <v>2288446</v>
      </c>
      <c r="E20" s="237">
        <v>2411374</v>
      </c>
      <c r="F20" s="238">
        <v>5.3716801707359423</v>
      </c>
    </row>
    <row r="21" spans="1:7" ht="15.6" customHeight="1">
      <c r="A21" s="236" t="s">
        <v>149</v>
      </c>
      <c r="B21" s="237">
        <v>353146</v>
      </c>
      <c r="C21" s="237">
        <v>419311</v>
      </c>
      <c r="D21" s="237">
        <v>4720400</v>
      </c>
      <c r="E21" s="237">
        <v>4157569</v>
      </c>
      <c r="F21" s="238">
        <v>-11.923375137700191</v>
      </c>
    </row>
    <row r="22" spans="1:7" ht="15.6" customHeight="1">
      <c r="A22" s="236" t="s">
        <v>146</v>
      </c>
      <c r="B22" s="237">
        <v>20969</v>
      </c>
      <c r="C22" s="237">
        <v>43142</v>
      </c>
      <c r="D22" s="237">
        <v>265530</v>
      </c>
      <c r="E22" s="237">
        <v>583862</v>
      </c>
      <c r="F22" s="238">
        <v>119.8855119948782</v>
      </c>
    </row>
    <row r="23" spans="1:7" ht="15.6" customHeight="1">
      <c r="A23" s="236" t="s">
        <v>165</v>
      </c>
      <c r="B23" s="237">
        <v>35266</v>
      </c>
      <c r="C23" s="237">
        <v>48379</v>
      </c>
      <c r="D23" s="237">
        <v>382198</v>
      </c>
      <c r="E23" s="237">
        <v>407407</v>
      </c>
      <c r="F23" s="238">
        <v>6.5957958963678456</v>
      </c>
    </row>
    <row r="24" spans="1:7" ht="15.6" customHeight="1">
      <c r="A24" s="236" t="s">
        <v>141</v>
      </c>
      <c r="B24" s="237">
        <v>43555</v>
      </c>
      <c r="C24" s="237">
        <v>50674</v>
      </c>
      <c r="D24" s="237">
        <v>480956</v>
      </c>
      <c r="E24" s="237">
        <v>457129</v>
      </c>
      <c r="F24" s="238">
        <v>-4.9540914345595013</v>
      </c>
    </row>
    <row r="25" spans="1:7" ht="15.6" customHeight="1">
      <c r="A25" s="236" t="s">
        <v>140</v>
      </c>
      <c r="B25" s="237">
        <v>0</v>
      </c>
      <c r="C25" s="237">
        <v>19</v>
      </c>
      <c r="D25" s="237">
        <v>0</v>
      </c>
      <c r="E25" s="237">
        <v>115</v>
      </c>
      <c r="F25" s="238"/>
    </row>
    <row r="26" spans="1:7" ht="15.6" customHeight="1">
      <c r="A26" s="236" t="s">
        <v>152</v>
      </c>
      <c r="B26" s="237">
        <v>26286</v>
      </c>
      <c r="C26" s="237">
        <v>56242</v>
      </c>
      <c r="D26" s="237">
        <v>450461</v>
      </c>
      <c r="E26" s="237">
        <v>499623</v>
      </c>
      <c r="F26" s="238">
        <v>10.91370840094925</v>
      </c>
    </row>
    <row r="27" spans="1:7" ht="15.6" customHeight="1">
      <c r="A27" s="236" t="s">
        <v>173</v>
      </c>
      <c r="B27" s="237">
        <v>96124</v>
      </c>
      <c r="C27" s="237">
        <v>107406</v>
      </c>
      <c r="D27" s="237">
        <v>795071</v>
      </c>
      <c r="E27" s="237">
        <v>801055</v>
      </c>
      <c r="F27" s="238">
        <v>0.7526371858613885</v>
      </c>
    </row>
    <row r="28" spans="1:7" ht="15.6" customHeight="1">
      <c r="A28" s="236" t="s">
        <v>177</v>
      </c>
      <c r="B28" s="237">
        <v>11114</v>
      </c>
      <c r="C28" s="237">
        <v>17046</v>
      </c>
      <c r="D28" s="237">
        <v>198211</v>
      </c>
      <c r="E28" s="237">
        <v>217874</v>
      </c>
      <c r="F28" s="238">
        <v>9.9202365156323253</v>
      </c>
    </row>
    <row r="29" spans="1:7" ht="15.6" customHeight="1">
      <c r="A29" s="236" t="s">
        <v>178</v>
      </c>
      <c r="B29" s="237">
        <v>225194</v>
      </c>
      <c r="C29" s="237">
        <v>206189</v>
      </c>
      <c r="D29" s="237">
        <v>1884551</v>
      </c>
      <c r="E29" s="237">
        <v>2065856</v>
      </c>
      <c r="F29" s="238">
        <v>9.6205939770268856</v>
      </c>
    </row>
    <row r="30" spans="1:7" ht="15.6" customHeight="1">
      <c r="A30" s="236" t="s">
        <v>179</v>
      </c>
      <c r="B30" s="237">
        <v>85169</v>
      </c>
      <c r="C30" s="237">
        <v>57267</v>
      </c>
      <c r="D30" s="237">
        <v>501201</v>
      </c>
      <c r="E30" s="237">
        <v>499905</v>
      </c>
      <c r="F30" s="238">
        <v>-0.2585788934978126</v>
      </c>
    </row>
    <row r="31" spans="1:7" ht="15.6" customHeight="1">
      <c r="A31" s="236" t="s">
        <v>180</v>
      </c>
      <c r="B31" s="237">
        <v>289164</v>
      </c>
      <c r="C31" s="237">
        <v>283458</v>
      </c>
      <c r="D31" s="237">
        <v>3041975</v>
      </c>
      <c r="E31" s="237">
        <v>2582261</v>
      </c>
      <c r="F31" s="238">
        <v>-15.112352994354</v>
      </c>
    </row>
    <row r="32" spans="1:7" ht="15.6" customHeight="1">
      <c r="A32" s="236" t="s">
        <v>181</v>
      </c>
      <c r="B32" s="237">
        <v>1149881</v>
      </c>
      <c r="C32" s="237">
        <v>1093705</v>
      </c>
      <c r="D32" s="237">
        <v>11012432</v>
      </c>
      <c r="E32" s="237">
        <v>11092651</v>
      </c>
      <c r="F32" s="238">
        <v>0.72844036630600328</v>
      </c>
    </row>
    <row r="33" spans="1:6" ht="15.6" customHeight="1">
      <c r="A33" s="236" t="s">
        <v>182</v>
      </c>
      <c r="B33" s="237">
        <v>161341</v>
      </c>
      <c r="C33" s="237">
        <v>162263</v>
      </c>
      <c r="D33" s="237">
        <v>1447916</v>
      </c>
      <c r="E33" s="237">
        <v>1457440</v>
      </c>
      <c r="F33" s="238">
        <v>0.65777296473000035</v>
      </c>
    </row>
    <row r="34" spans="1:6" ht="15.6" customHeight="1">
      <c r="A34" s="236" t="s">
        <v>183</v>
      </c>
      <c r="B34" s="237">
        <v>28529</v>
      </c>
      <c r="C34" s="237">
        <v>16967</v>
      </c>
      <c r="D34" s="237">
        <v>268811</v>
      </c>
      <c r="E34" s="237">
        <v>250053</v>
      </c>
      <c r="F34" s="238">
        <v>-6.9781370554032387</v>
      </c>
    </row>
    <row r="35" spans="1:6" ht="15.6" customHeight="1">
      <c r="A35" s="240" t="s">
        <v>153</v>
      </c>
      <c r="B35" s="241">
        <f>SUM(B7:B34)</f>
        <v>7012511</v>
      </c>
      <c r="C35" s="241">
        <f>SUM(C7:C34)</f>
        <v>6750417</v>
      </c>
      <c r="D35" s="241">
        <f>SUM(D7:D34)</f>
        <v>67339328</v>
      </c>
      <c r="E35" s="241">
        <f>SUM(E7:E34)</f>
        <v>64166468</v>
      </c>
      <c r="F35" s="242">
        <f>E35*100/D35-100</f>
        <v>-4.711748831232768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54339-5E3A-4EA6-8F8F-3D02F1738CC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196665</v>
      </c>
      <c r="C7" s="237">
        <v>184379</v>
      </c>
      <c r="D7" s="237">
        <v>1477710</v>
      </c>
      <c r="E7" s="237">
        <v>1290222</v>
      </c>
      <c r="F7" s="238">
        <v>-12.687739813630539</v>
      </c>
      <c r="G7" s="6"/>
    </row>
    <row r="8" spans="1:14" s="33" customFormat="1" ht="15.6" customHeight="1">
      <c r="A8" s="236" t="s">
        <v>11</v>
      </c>
      <c r="B8" s="237">
        <v>2</v>
      </c>
      <c r="C8" s="237">
        <v>0</v>
      </c>
      <c r="D8" s="237">
        <v>3430</v>
      </c>
      <c r="E8" s="237">
        <v>7</v>
      </c>
      <c r="F8" s="238">
        <v>-99.795918367346943</v>
      </c>
      <c r="G8" s="245"/>
    </row>
    <row r="9" spans="1:14" ht="15.6" customHeight="1">
      <c r="A9" s="236" t="s">
        <v>8</v>
      </c>
      <c r="B9" s="237">
        <v>7001</v>
      </c>
      <c r="C9" s="237">
        <v>10000</v>
      </c>
      <c r="D9" s="237">
        <v>63821</v>
      </c>
      <c r="E9" s="237">
        <v>44239</v>
      </c>
      <c r="F9" s="238">
        <v>-30.68269065041288</v>
      </c>
      <c r="G9" s="246"/>
    </row>
    <row r="10" spans="1:14" ht="15.6" customHeight="1">
      <c r="A10" s="236" t="s">
        <v>10</v>
      </c>
      <c r="B10" s="237">
        <v>13707</v>
      </c>
      <c r="C10" s="237">
        <v>5027</v>
      </c>
      <c r="D10" s="237">
        <v>158413</v>
      </c>
      <c r="E10" s="237">
        <v>131205</v>
      </c>
      <c r="F10" s="238">
        <v>-17.175358082985611</v>
      </c>
    </row>
    <row r="11" spans="1:14" ht="15.6" customHeight="1">
      <c r="A11" s="236" t="s">
        <v>9</v>
      </c>
      <c r="B11" s="237">
        <v>224623</v>
      </c>
      <c r="C11" s="237">
        <v>203180</v>
      </c>
      <c r="D11" s="237">
        <v>2948596</v>
      </c>
      <c r="E11" s="237">
        <v>2283688</v>
      </c>
      <c r="F11" s="238">
        <v>-22.549986502050469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8122</v>
      </c>
      <c r="E12" s="237">
        <v>4009</v>
      </c>
      <c r="F12" s="238">
        <v>-50.640236394976597</v>
      </c>
    </row>
    <row r="13" spans="1:14" ht="15.6" customHeight="1">
      <c r="A13" s="236" t="s">
        <v>175</v>
      </c>
      <c r="B13" s="237">
        <v>0</v>
      </c>
      <c r="C13" s="237">
        <v>24</v>
      </c>
      <c r="D13" s="237">
        <v>0</v>
      </c>
      <c r="E13" s="237">
        <v>24</v>
      </c>
      <c r="F13" s="238"/>
    </row>
    <row r="14" spans="1:14" ht="15.6" customHeight="1">
      <c r="A14" s="236" t="s">
        <v>148</v>
      </c>
      <c r="B14" s="237">
        <v>46457</v>
      </c>
      <c r="C14" s="237">
        <v>39804</v>
      </c>
      <c r="D14" s="237">
        <v>349525</v>
      </c>
      <c r="E14" s="237">
        <v>380367</v>
      </c>
      <c r="F14" s="238">
        <v>8.8239753951791755</v>
      </c>
    </row>
    <row r="15" spans="1:14" ht="15.6" customHeight="1">
      <c r="A15" s="236" t="s">
        <v>145</v>
      </c>
      <c r="B15" s="237">
        <v>352697</v>
      </c>
      <c r="C15" s="237">
        <v>264870</v>
      </c>
      <c r="D15" s="237">
        <v>2736944</v>
      </c>
      <c r="E15" s="237">
        <v>1876586</v>
      </c>
      <c r="F15" s="238">
        <v>-31.43498734354813</v>
      </c>
    </row>
    <row r="16" spans="1:14" ht="15.6" customHeight="1">
      <c r="A16" s="236" t="s">
        <v>144</v>
      </c>
      <c r="B16" s="237">
        <v>364645</v>
      </c>
      <c r="C16" s="237">
        <v>438931</v>
      </c>
      <c r="D16" s="237">
        <v>3941955</v>
      </c>
      <c r="E16" s="237">
        <v>3296093</v>
      </c>
      <c r="F16" s="238">
        <v>-16.38430677163996</v>
      </c>
      <c r="G16" s="1"/>
    </row>
    <row r="17" spans="1:10" ht="15.6" customHeight="1">
      <c r="A17" s="236" t="s">
        <v>150</v>
      </c>
      <c r="B17" s="237">
        <v>79441</v>
      </c>
      <c r="C17" s="237">
        <v>149071</v>
      </c>
      <c r="D17" s="237">
        <v>970866</v>
      </c>
      <c r="E17" s="237">
        <v>848758</v>
      </c>
      <c r="F17" s="238">
        <v>-12.57722486934345</v>
      </c>
      <c r="G17" s="2"/>
    </row>
    <row r="18" spans="1:10" ht="15.6" customHeight="1">
      <c r="A18" s="236" t="s">
        <v>147</v>
      </c>
      <c r="B18" s="237">
        <v>0</v>
      </c>
      <c r="C18" s="237">
        <v>9985</v>
      </c>
      <c r="D18" s="237">
        <v>0</v>
      </c>
      <c r="E18" s="237">
        <v>22589</v>
      </c>
      <c r="F18" s="238"/>
    </row>
    <row r="19" spans="1:10" ht="15.6" customHeight="1">
      <c r="A19" s="236" t="s">
        <v>143</v>
      </c>
      <c r="B19" s="237">
        <v>1615</v>
      </c>
      <c r="C19" s="237">
        <v>7575</v>
      </c>
      <c r="D19" s="237">
        <v>147974</v>
      </c>
      <c r="E19" s="237">
        <v>113431</v>
      </c>
      <c r="F19" s="238">
        <v>-23.34396583183532</v>
      </c>
    </row>
    <row r="20" spans="1:10" ht="15.6" customHeight="1">
      <c r="A20" s="236" t="s">
        <v>142</v>
      </c>
      <c r="B20" s="237">
        <v>2258</v>
      </c>
      <c r="C20" s="237">
        <v>1680</v>
      </c>
      <c r="D20" s="237">
        <v>94948</v>
      </c>
      <c r="E20" s="237">
        <v>45374</v>
      </c>
      <c r="F20" s="238">
        <v>-52.211736950751991</v>
      </c>
      <c r="J20" s="247"/>
    </row>
    <row r="21" spans="1:10" ht="15.6" customHeight="1">
      <c r="A21" s="236" t="s">
        <v>149</v>
      </c>
      <c r="B21" s="237">
        <v>244946</v>
      </c>
      <c r="C21" s="237">
        <v>308662</v>
      </c>
      <c r="D21" s="237">
        <v>3325186</v>
      </c>
      <c r="E21" s="237">
        <v>2671487</v>
      </c>
      <c r="F21" s="238">
        <v>-19.659020578096989</v>
      </c>
    </row>
    <row r="22" spans="1:10" ht="15.6" customHeight="1">
      <c r="A22" s="236" t="s">
        <v>146</v>
      </c>
      <c r="B22" s="237">
        <v>8725</v>
      </c>
      <c r="C22" s="237">
        <v>21097</v>
      </c>
      <c r="D22" s="237">
        <v>100397</v>
      </c>
      <c r="E22" s="237">
        <v>128105</v>
      </c>
      <c r="F22" s="238">
        <v>27.598434216161831</v>
      </c>
    </row>
    <row r="23" spans="1:10" ht="15.6" customHeight="1">
      <c r="A23" s="236" t="s">
        <v>165</v>
      </c>
      <c r="B23" s="237">
        <v>1698</v>
      </c>
      <c r="C23" s="237">
        <v>3661</v>
      </c>
      <c r="D23" s="237">
        <v>26466</v>
      </c>
      <c r="E23" s="237">
        <v>29124</v>
      </c>
      <c r="F23" s="238">
        <v>10.0430741328497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16622</v>
      </c>
      <c r="D26" s="237">
        <v>3457</v>
      </c>
      <c r="E26" s="237">
        <v>27768</v>
      </c>
      <c r="F26" s="238">
        <v>703.23980329765698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4777</v>
      </c>
      <c r="C28" s="237">
        <v>650</v>
      </c>
      <c r="D28" s="237">
        <v>128584</v>
      </c>
      <c r="E28" s="237">
        <v>97069</v>
      </c>
      <c r="F28" s="238">
        <v>-24.509270204691092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4852</v>
      </c>
      <c r="E29" s="237">
        <v>10895</v>
      </c>
      <c r="F29" s="238">
        <v>124.54657873042041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5522</v>
      </c>
      <c r="F30" s="238"/>
    </row>
    <row r="31" spans="1:10" ht="15.6" customHeight="1">
      <c r="A31" s="236" t="s">
        <v>180</v>
      </c>
      <c r="B31" s="237">
        <v>196579</v>
      </c>
      <c r="C31" s="237">
        <v>250161</v>
      </c>
      <c r="D31" s="237">
        <v>2332314</v>
      </c>
      <c r="E31" s="237">
        <v>2053814</v>
      </c>
      <c r="F31" s="238">
        <v>-11.940930766612039</v>
      </c>
    </row>
    <row r="32" spans="1:10" ht="15.6" customHeight="1">
      <c r="A32" s="236" t="s">
        <v>181</v>
      </c>
      <c r="B32" s="237">
        <v>8901</v>
      </c>
      <c r="C32" s="237">
        <v>13484</v>
      </c>
      <c r="D32" s="237">
        <v>246443</v>
      </c>
      <c r="E32" s="237">
        <v>162588</v>
      </c>
      <c r="F32" s="238">
        <v>-34.026123687830449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1754737</v>
      </c>
      <c r="C35" s="241">
        <f>SUM(C7:C34)</f>
        <v>1928863</v>
      </c>
      <c r="D35" s="241">
        <f>SUM(D7:D34)</f>
        <v>19070003</v>
      </c>
      <c r="E35" s="241">
        <f>SUM(E7:E34)</f>
        <v>15522987</v>
      </c>
      <c r="F35" s="242">
        <f>E35*100/D35-100</f>
        <v>-18.599976098587931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295F6-379C-4F9C-8095-5DAAB42FDA7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33693</v>
      </c>
      <c r="C7" s="237">
        <v>55623</v>
      </c>
      <c r="D7" s="237">
        <v>484934</v>
      </c>
      <c r="E7" s="237">
        <v>480654</v>
      </c>
      <c r="F7" s="238">
        <v>-0.88259433242461682</v>
      </c>
      <c r="G7" s="6"/>
    </row>
    <row r="8" spans="1:14" s="33" customFormat="1" ht="15.6" customHeight="1">
      <c r="A8" s="236" t="s">
        <v>11</v>
      </c>
      <c r="B8" s="237">
        <v>49887</v>
      </c>
      <c r="C8" s="237">
        <v>85504</v>
      </c>
      <c r="D8" s="237">
        <v>617132</v>
      </c>
      <c r="E8" s="237">
        <v>429558</v>
      </c>
      <c r="F8" s="238">
        <v>-30.394469902711251</v>
      </c>
      <c r="G8" s="239"/>
    </row>
    <row r="9" spans="1:14" ht="15.6" customHeight="1">
      <c r="A9" s="236" t="s">
        <v>8</v>
      </c>
      <c r="B9" s="237">
        <v>285059</v>
      </c>
      <c r="C9" s="237">
        <v>208528</v>
      </c>
      <c r="D9" s="237">
        <v>2038379</v>
      </c>
      <c r="E9" s="237">
        <v>2314403</v>
      </c>
      <c r="F9" s="238">
        <v>13.54134829685745</v>
      </c>
      <c r="G9" s="6"/>
    </row>
    <row r="10" spans="1:14" ht="15.6" customHeight="1">
      <c r="A10" s="236" t="s">
        <v>10</v>
      </c>
      <c r="B10" s="237">
        <v>93411</v>
      </c>
      <c r="C10" s="237">
        <v>83687</v>
      </c>
      <c r="D10" s="237">
        <v>761354</v>
      </c>
      <c r="E10" s="237">
        <v>708649</v>
      </c>
      <c r="F10" s="238">
        <v>-6.9225353777611929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32206</v>
      </c>
      <c r="C12" s="237">
        <v>32142</v>
      </c>
      <c r="D12" s="237">
        <v>292210</v>
      </c>
      <c r="E12" s="237">
        <v>343759</v>
      </c>
      <c r="F12" s="238">
        <v>17.641080045172998</v>
      </c>
    </row>
    <row r="13" spans="1:14" ht="15.6" customHeight="1">
      <c r="A13" s="236" t="s">
        <v>175</v>
      </c>
      <c r="B13" s="237">
        <v>20</v>
      </c>
      <c r="C13" s="237">
        <v>21</v>
      </c>
      <c r="D13" s="237">
        <v>43</v>
      </c>
      <c r="E13" s="237">
        <v>110</v>
      </c>
      <c r="F13" s="238">
        <v>155.81395348837211</v>
      </c>
    </row>
    <row r="14" spans="1:14" ht="15.6" customHeight="1">
      <c r="A14" s="236" t="s">
        <v>148</v>
      </c>
      <c r="B14" s="237">
        <v>189842</v>
      </c>
      <c r="C14" s="237">
        <v>80743</v>
      </c>
      <c r="D14" s="237">
        <v>1446975</v>
      </c>
      <c r="E14" s="237">
        <v>1046692</v>
      </c>
      <c r="F14" s="238">
        <v>-27.663435788455232</v>
      </c>
    </row>
    <row r="15" spans="1:14" ht="15.6" customHeight="1">
      <c r="A15" s="236" t="s">
        <v>145</v>
      </c>
      <c r="B15" s="237">
        <v>224319</v>
      </c>
      <c r="C15" s="237">
        <v>167243</v>
      </c>
      <c r="D15" s="237">
        <v>1481401</v>
      </c>
      <c r="E15" s="237">
        <v>1607676</v>
      </c>
      <c r="F15" s="238">
        <v>8.524025567688966</v>
      </c>
    </row>
    <row r="16" spans="1:14" ht="15.6" customHeight="1">
      <c r="A16" s="236" t="s">
        <v>144</v>
      </c>
      <c r="B16" s="237">
        <v>223554</v>
      </c>
      <c r="C16" s="237">
        <v>140479</v>
      </c>
      <c r="D16" s="237">
        <v>2363088</v>
      </c>
      <c r="E16" s="237">
        <v>1476066</v>
      </c>
      <c r="F16" s="238">
        <v>-37.536562328614082</v>
      </c>
      <c r="G16" s="1"/>
    </row>
    <row r="17" spans="1:7" ht="15.6" customHeight="1">
      <c r="A17" s="236" t="s">
        <v>150</v>
      </c>
      <c r="B17" s="237">
        <v>94114</v>
      </c>
      <c r="C17" s="237">
        <v>84345</v>
      </c>
      <c r="D17" s="237">
        <v>830718</v>
      </c>
      <c r="E17" s="237">
        <v>674258</v>
      </c>
      <c r="F17" s="238">
        <v>-18.834309597239979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79143</v>
      </c>
      <c r="C19" s="237">
        <v>99565</v>
      </c>
      <c r="D19" s="237">
        <v>760649</v>
      </c>
      <c r="E19" s="237">
        <v>687734</v>
      </c>
      <c r="F19" s="238">
        <v>-9.5858930991824138</v>
      </c>
    </row>
    <row r="20" spans="1:7" ht="15.6" customHeight="1">
      <c r="A20" s="236" t="s">
        <v>142</v>
      </c>
      <c r="B20" s="237">
        <v>124332</v>
      </c>
      <c r="C20" s="237">
        <v>100662</v>
      </c>
      <c r="D20" s="237">
        <v>1491076</v>
      </c>
      <c r="E20" s="237">
        <v>1739424</v>
      </c>
      <c r="F20" s="238">
        <v>16.655623187550461</v>
      </c>
    </row>
    <row r="21" spans="1:7" ht="15.6" customHeight="1">
      <c r="A21" s="236" t="s">
        <v>149</v>
      </c>
      <c r="B21" s="237">
        <v>90847</v>
      </c>
      <c r="C21" s="237">
        <v>95597</v>
      </c>
      <c r="D21" s="237">
        <v>1207353</v>
      </c>
      <c r="E21" s="237">
        <v>1313586</v>
      </c>
      <c r="F21" s="238">
        <v>8.7988351376937857</v>
      </c>
    </row>
    <row r="22" spans="1:7" ht="15.6" customHeight="1">
      <c r="A22" s="236" t="s">
        <v>146</v>
      </c>
      <c r="B22" s="237">
        <v>3</v>
      </c>
      <c r="C22" s="237">
        <v>5</v>
      </c>
      <c r="D22" s="237">
        <v>9296</v>
      </c>
      <c r="E22" s="237">
        <v>5105</v>
      </c>
      <c r="F22" s="238">
        <v>-45.083907056798623</v>
      </c>
    </row>
    <row r="23" spans="1:7" ht="15.6" customHeight="1">
      <c r="A23" s="236" t="s">
        <v>165</v>
      </c>
      <c r="B23" s="237">
        <v>25509</v>
      </c>
      <c r="C23" s="237">
        <v>19401</v>
      </c>
      <c r="D23" s="237">
        <v>248222</v>
      </c>
      <c r="E23" s="237">
        <v>243159</v>
      </c>
      <c r="F23" s="238">
        <v>-2.0397063918588998</v>
      </c>
    </row>
    <row r="24" spans="1:7" ht="15.6" customHeight="1">
      <c r="A24" s="236" t="s">
        <v>141</v>
      </c>
      <c r="B24" s="237">
        <v>1274</v>
      </c>
      <c r="C24" s="237">
        <v>0</v>
      </c>
      <c r="D24" s="237">
        <v>12395</v>
      </c>
      <c r="E24" s="237">
        <v>5036</v>
      </c>
      <c r="F24" s="238">
        <v>-59.370713997579671</v>
      </c>
    </row>
    <row r="25" spans="1:7" ht="15.6" customHeight="1">
      <c r="A25" s="236" t="s">
        <v>140</v>
      </c>
      <c r="B25" s="237">
        <v>0</v>
      </c>
      <c r="C25" s="237">
        <v>19</v>
      </c>
      <c r="D25" s="237">
        <v>0</v>
      </c>
      <c r="E25" s="237">
        <v>115</v>
      </c>
      <c r="F25" s="238"/>
    </row>
    <row r="26" spans="1:7" ht="15.6" customHeight="1">
      <c r="A26" s="236" t="s">
        <v>152</v>
      </c>
      <c r="B26" s="237">
        <v>20150</v>
      </c>
      <c r="C26" s="237">
        <v>32450</v>
      </c>
      <c r="D26" s="237">
        <v>397207</v>
      </c>
      <c r="E26" s="237">
        <v>410557</v>
      </c>
      <c r="F26" s="238">
        <v>3.3609679587721222</v>
      </c>
    </row>
    <row r="27" spans="1:7" ht="15.6" customHeight="1">
      <c r="A27" s="236" t="s">
        <v>173</v>
      </c>
      <c r="B27" s="237">
        <v>6055</v>
      </c>
      <c r="C27" s="237">
        <v>8806</v>
      </c>
      <c r="D27" s="237">
        <v>45755</v>
      </c>
      <c r="E27" s="237">
        <v>97890</v>
      </c>
      <c r="F27" s="238">
        <v>113.9438312752705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13</v>
      </c>
      <c r="E28" s="237">
        <v>1981</v>
      </c>
      <c r="F28" s="238">
        <v>15138.461538461541</v>
      </c>
    </row>
    <row r="29" spans="1:7" ht="15.6" customHeight="1">
      <c r="A29" s="236" t="s">
        <v>178</v>
      </c>
      <c r="B29" s="237">
        <v>99493</v>
      </c>
      <c r="C29" s="237">
        <v>79478</v>
      </c>
      <c r="D29" s="237">
        <v>703103</v>
      </c>
      <c r="E29" s="237">
        <v>850876</v>
      </c>
      <c r="F29" s="238">
        <v>21.017262051221511</v>
      </c>
    </row>
    <row r="30" spans="1:7" ht="15.6" customHeight="1">
      <c r="A30" s="236" t="s">
        <v>179</v>
      </c>
      <c r="B30" s="237">
        <v>64629</v>
      </c>
      <c r="C30" s="237">
        <v>36968</v>
      </c>
      <c r="D30" s="237">
        <v>343333</v>
      </c>
      <c r="E30" s="237">
        <v>321117</v>
      </c>
      <c r="F30" s="238">
        <v>-6.4706858938698</v>
      </c>
    </row>
    <row r="31" spans="1:7" ht="15.6" customHeight="1">
      <c r="A31" s="236" t="s">
        <v>180</v>
      </c>
      <c r="B31" s="237">
        <v>40343</v>
      </c>
      <c r="C31" s="237">
        <v>2074</v>
      </c>
      <c r="D31" s="237">
        <v>318811</v>
      </c>
      <c r="E31" s="237">
        <v>88824</v>
      </c>
      <c r="F31" s="238">
        <v>-72.138978893450982</v>
      </c>
    </row>
    <row r="32" spans="1:7" ht="15.6" customHeight="1">
      <c r="A32" s="236" t="s">
        <v>181</v>
      </c>
      <c r="B32" s="237">
        <v>16946</v>
      </c>
      <c r="C32" s="237">
        <v>43546</v>
      </c>
      <c r="D32" s="237">
        <v>480352</v>
      </c>
      <c r="E32" s="237">
        <v>509472</v>
      </c>
      <c r="F32" s="238">
        <v>6.0622210379055312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9998</v>
      </c>
      <c r="C34" s="237">
        <v>1022</v>
      </c>
      <c r="D34" s="237">
        <v>80392</v>
      </c>
      <c r="E34" s="237">
        <v>53519</v>
      </c>
      <c r="F34" s="238">
        <v>-33.427455468205792</v>
      </c>
    </row>
    <row r="35" spans="1:6" ht="15.6" customHeight="1">
      <c r="A35" s="240" t="s">
        <v>153</v>
      </c>
      <c r="B35" s="241">
        <f>SUM(B7:B34)</f>
        <v>1804827</v>
      </c>
      <c r="C35" s="241">
        <f>SUM(C7:C34)</f>
        <v>1457908</v>
      </c>
      <c r="D35" s="241">
        <f>SUM(D7:D34)</f>
        <v>16414191</v>
      </c>
      <c r="E35" s="241">
        <f>SUM(E7:E34)</f>
        <v>15415360</v>
      </c>
      <c r="F35" s="242">
        <f>E35*100/D35-100</f>
        <v>-6.0851674017927593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26DC3-3DA2-4666-A60E-07CD69325B53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F4EB4-D47A-47B9-957D-9380A4262553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0</v>
      </c>
      <c r="C7" s="237">
        <v>6084</v>
      </c>
      <c r="D7" s="237">
        <v>96079</v>
      </c>
      <c r="E7" s="237">
        <v>77237</v>
      </c>
      <c r="F7" s="238">
        <v>-19.610945159712319</v>
      </c>
      <c r="G7" s="6"/>
    </row>
    <row r="8" spans="1:14" s="33" customFormat="1" ht="15.6" customHeight="1">
      <c r="A8" s="236" t="s">
        <v>11</v>
      </c>
      <c r="B8" s="237">
        <v>8671</v>
      </c>
      <c r="C8" s="237">
        <v>5648</v>
      </c>
      <c r="D8" s="237">
        <v>61563</v>
      </c>
      <c r="E8" s="237">
        <v>88921</v>
      </c>
      <c r="F8" s="238">
        <v>44.439029936812688</v>
      </c>
    </row>
    <row r="9" spans="1:14" ht="15.6" customHeight="1">
      <c r="A9" s="236" t="s">
        <v>8</v>
      </c>
      <c r="B9" s="237">
        <v>29880</v>
      </c>
      <c r="C9" s="237">
        <v>32941</v>
      </c>
      <c r="D9" s="237">
        <v>297102</v>
      </c>
      <c r="E9" s="237">
        <v>336675</v>
      </c>
      <c r="F9" s="238">
        <v>13.319667992810549</v>
      </c>
      <c r="G9" s="6"/>
    </row>
    <row r="10" spans="1:14" ht="15.6" customHeight="1">
      <c r="A10" s="236" t="s">
        <v>10</v>
      </c>
      <c r="B10" s="237">
        <v>71352</v>
      </c>
      <c r="C10" s="237">
        <v>92558</v>
      </c>
      <c r="D10" s="237">
        <v>614348</v>
      </c>
      <c r="E10" s="237">
        <v>884394</v>
      </c>
      <c r="F10" s="238">
        <v>43.956519757531566</v>
      </c>
    </row>
    <row r="11" spans="1:14" ht="15.6" customHeight="1">
      <c r="A11" s="236" t="s">
        <v>9</v>
      </c>
      <c r="B11" s="237">
        <v>432036</v>
      </c>
      <c r="C11" s="237">
        <v>437502</v>
      </c>
      <c r="D11" s="237">
        <v>3730495</v>
      </c>
      <c r="E11" s="237">
        <v>4119328</v>
      </c>
      <c r="F11" s="238">
        <v>10.42309398618681</v>
      </c>
    </row>
    <row r="12" spans="1:14" ht="15.6" customHeight="1">
      <c r="A12" s="236" t="s">
        <v>6</v>
      </c>
      <c r="B12" s="237">
        <v>23797</v>
      </c>
      <c r="C12" s="237">
        <v>15891</v>
      </c>
      <c r="D12" s="237">
        <v>202705</v>
      </c>
      <c r="E12" s="237">
        <v>215387</v>
      </c>
      <c r="F12" s="238">
        <v>6.2563824276658266</v>
      </c>
    </row>
    <row r="13" spans="1:14" ht="15.6" customHeight="1">
      <c r="A13" s="236" t="s">
        <v>175</v>
      </c>
      <c r="B13" s="237">
        <v>1333</v>
      </c>
      <c r="C13" s="237">
        <v>1781</v>
      </c>
      <c r="D13" s="237">
        <v>7638</v>
      </c>
      <c r="E13" s="237">
        <v>5026</v>
      </c>
      <c r="F13" s="238">
        <v>-34.197433883215503</v>
      </c>
    </row>
    <row r="14" spans="1:14" ht="15.6" customHeight="1">
      <c r="A14" s="236" t="s">
        <v>148</v>
      </c>
      <c r="B14" s="237">
        <v>726118</v>
      </c>
      <c r="C14" s="237">
        <v>743111</v>
      </c>
      <c r="D14" s="237">
        <v>7091583</v>
      </c>
      <c r="E14" s="237">
        <v>7325558</v>
      </c>
      <c r="F14" s="238">
        <v>3.2993338722821188</v>
      </c>
    </row>
    <row r="15" spans="1:14" ht="15.6" customHeight="1">
      <c r="A15" s="236" t="s">
        <v>145</v>
      </c>
      <c r="B15" s="237">
        <v>274251</v>
      </c>
      <c r="C15" s="237">
        <v>235911</v>
      </c>
      <c r="D15" s="237">
        <v>2410030</v>
      </c>
      <c r="E15" s="237">
        <v>2286397</v>
      </c>
      <c r="F15" s="238">
        <v>-5.1299361418737561</v>
      </c>
    </row>
    <row r="16" spans="1:14" ht="15.6" customHeight="1">
      <c r="A16" s="236" t="s">
        <v>144</v>
      </c>
      <c r="B16" s="237">
        <v>32283</v>
      </c>
      <c r="C16" s="237">
        <v>17817</v>
      </c>
      <c r="D16" s="237">
        <v>278418</v>
      </c>
      <c r="E16" s="237">
        <v>228021</v>
      </c>
      <c r="F16" s="238">
        <v>-18.10120035342543</v>
      </c>
      <c r="G16" s="1"/>
    </row>
    <row r="17" spans="1:8" ht="15.6" customHeight="1">
      <c r="A17" s="236" t="s">
        <v>150</v>
      </c>
      <c r="B17" s="237">
        <v>67751</v>
      </c>
      <c r="C17" s="237">
        <v>50889</v>
      </c>
      <c r="D17" s="237">
        <v>569030</v>
      </c>
      <c r="E17" s="237">
        <v>596747</v>
      </c>
      <c r="F17" s="238">
        <v>4.8709206895945698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1734</v>
      </c>
      <c r="F18" s="238"/>
    </row>
    <row r="19" spans="1:8" ht="15.6" customHeight="1">
      <c r="A19" s="236" t="s">
        <v>143</v>
      </c>
      <c r="B19" s="237">
        <v>30068</v>
      </c>
      <c r="C19" s="237">
        <v>39470</v>
      </c>
      <c r="D19" s="237">
        <v>357939</v>
      </c>
      <c r="E19" s="237">
        <v>450952</v>
      </c>
      <c r="F19" s="238">
        <v>25.985712649362039</v>
      </c>
      <c r="H19" s="248"/>
    </row>
    <row r="20" spans="1:8" ht="15.6" customHeight="1">
      <c r="A20" s="236" t="s">
        <v>142</v>
      </c>
      <c r="B20" s="237">
        <v>70542</v>
      </c>
      <c r="C20" s="237">
        <v>55678</v>
      </c>
      <c r="D20" s="237">
        <v>702422</v>
      </c>
      <c r="E20" s="237">
        <v>626576</v>
      </c>
      <c r="F20" s="238">
        <v>-10.79778252959048</v>
      </c>
    </row>
    <row r="21" spans="1:8" ht="15.6" customHeight="1">
      <c r="A21" s="236" t="s">
        <v>149</v>
      </c>
      <c r="B21" s="237">
        <v>17353</v>
      </c>
      <c r="C21" s="237">
        <v>15052</v>
      </c>
      <c r="D21" s="237">
        <v>187861</v>
      </c>
      <c r="E21" s="237">
        <v>172496</v>
      </c>
      <c r="F21" s="238">
        <v>-8.178919520283614</v>
      </c>
    </row>
    <row r="22" spans="1:8" ht="15.6" customHeight="1">
      <c r="A22" s="236" t="s">
        <v>146</v>
      </c>
      <c r="B22" s="237">
        <v>12241</v>
      </c>
      <c r="C22" s="237">
        <v>22040</v>
      </c>
      <c r="D22" s="237">
        <v>155837</v>
      </c>
      <c r="E22" s="237">
        <v>450652</v>
      </c>
      <c r="F22" s="238">
        <v>189.18164492386271</v>
      </c>
    </row>
    <row r="23" spans="1:8" ht="15.6" customHeight="1">
      <c r="A23" s="236" t="s">
        <v>165</v>
      </c>
      <c r="B23" s="237">
        <v>8059</v>
      </c>
      <c r="C23" s="237">
        <v>25317</v>
      </c>
      <c r="D23" s="237">
        <v>107510</v>
      </c>
      <c r="E23" s="237">
        <v>135124</v>
      </c>
      <c r="F23" s="238">
        <v>25.685052553250859</v>
      </c>
    </row>
    <row r="24" spans="1:8" ht="15.6" customHeight="1">
      <c r="A24" s="236" t="s">
        <v>141</v>
      </c>
      <c r="B24" s="237">
        <v>42281</v>
      </c>
      <c r="C24" s="237">
        <v>50674</v>
      </c>
      <c r="D24" s="237">
        <v>468561</v>
      </c>
      <c r="E24" s="237">
        <v>452093</v>
      </c>
      <c r="F24" s="238">
        <v>-3.514590416189137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6136</v>
      </c>
      <c r="C26" s="237">
        <v>7170</v>
      </c>
      <c r="D26" s="237">
        <v>49797</v>
      </c>
      <c r="E26" s="237">
        <v>61298</v>
      </c>
      <c r="F26" s="238">
        <v>23.09576882141495</v>
      </c>
    </row>
    <row r="27" spans="1:8" ht="15.6" customHeight="1">
      <c r="A27" s="236" t="s">
        <v>173</v>
      </c>
      <c r="B27" s="237">
        <v>90069</v>
      </c>
      <c r="C27" s="237">
        <v>98600</v>
      </c>
      <c r="D27" s="237">
        <v>749316</v>
      </c>
      <c r="E27" s="237">
        <v>703165</v>
      </c>
      <c r="F27" s="238">
        <v>-6.1590837510476169</v>
      </c>
    </row>
    <row r="28" spans="1:8" ht="15.6" customHeight="1">
      <c r="A28" s="236" t="s">
        <v>177</v>
      </c>
      <c r="B28" s="237">
        <v>6337</v>
      </c>
      <c r="C28" s="237">
        <v>16396</v>
      </c>
      <c r="D28" s="237">
        <v>69614</v>
      </c>
      <c r="E28" s="237">
        <v>118824</v>
      </c>
      <c r="F28" s="238">
        <v>70.689803775102718</v>
      </c>
    </row>
    <row r="29" spans="1:8" ht="15.6" customHeight="1">
      <c r="A29" s="236" t="s">
        <v>178</v>
      </c>
      <c r="B29" s="237">
        <v>125701</v>
      </c>
      <c r="C29" s="237">
        <v>126711</v>
      </c>
      <c r="D29" s="237">
        <v>1176596</v>
      </c>
      <c r="E29" s="237">
        <v>1204085</v>
      </c>
      <c r="F29" s="238">
        <v>2.336315948719871</v>
      </c>
    </row>
    <row r="30" spans="1:8" ht="15.6" customHeight="1">
      <c r="A30" s="236" t="s">
        <v>179</v>
      </c>
      <c r="B30" s="237">
        <v>20540</v>
      </c>
      <c r="C30" s="237">
        <v>20299</v>
      </c>
      <c r="D30" s="237">
        <v>157868</v>
      </c>
      <c r="E30" s="237">
        <v>173266</v>
      </c>
      <c r="F30" s="238">
        <v>9.7537182962981746</v>
      </c>
    </row>
    <row r="31" spans="1:8" ht="15.6" customHeight="1">
      <c r="A31" s="236" t="s">
        <v>180</v>
      </c>
      <c r="B31" s="237">
        <v>52242</v>
      </c>
      <c r="C31" s="237">
        <v>31223</v>
      </c>
      <c r="D31" s="237">
        <v>390850</v>
      </c>
      <c r="E31" s="237">
        <v>439623</v>
      </c>
      <c r="F31" s="238">
        <v>12.478700268645261</v>
      </c>
    </row>
    <row r="32" spans="1:8" ht="15.6" customHeight="1">
      <c r="A32" s="236" t="s">
        <v>181</v>
      </c>
      <c r="B32" s="237">
        <v>1124034</v>
      </c>
      <c r="C32" s="237">
        <v>1036675</v>
      </c>
      <c r="D32" s="237">
        <v>10285637</v>
      </c>
      <c r="E32" s="237">
        <v>10420591</v>
      </c>
      <c r="F32" s="238">
        <v>1.312062636470642</v>
      </c>
    </row>
    <row r="33" spans="1:6" ht="15.6" customHeight="1">
      <c r="A33" s="236" t="s">
        <v>182</v>
      </c>
      <c r="B33" s="237">
        <v>161341</v>
      </c>
      <c r="C33" s="237">
        <v>162263</v>
      </c>
      <c r="D33" s="237">
        <v>1447916</v>
      </c>
      <c r="E33" s="237">
        <v>1457417</v>
      </c>
      <c r="F33" s="238">
        <v>0.656184474789967</v>
      </c>
    </row>
    <row r="34" spans="1:6" ht="15.6" customHeight="1">
      <c r="A34" s="236" t="s">
        <v>183</v>
      </c>
      <c r="B34" s="237">
        <v>18531</v>
      </c>
      <c r="C34" s="237">
        <v>15945</v>
      </c>
      <c r="D34" s="237">
        <v>188419</v>
      </c>
      <c r="E34" s="237">
        <v>196534</v>
      </c>
      <c r="F34" s="238">
        <v>4.3068904940584503</v>
      </c>
    </row>
    <row r="35" spans="1:6" ht="15.6" customHeight="1">
      <c r="A35" s="240" t="s">
        <v>153</v>
      </c>
      <c r="B35" s="241">
        <f>SUM(B7:B34)</f>
        <v>3452947</v>
      </c>
      <c r="C35" s="241">
        <f>SUM(C7:C34)</f>
        <v>3363646</v>
      </c>
      <c r="D35" s="241">
        <f>SUM(D7:D34)</f>
        <v>31855134</v>
      </c>
      <c r="E35" s="241">
        <f>SUM(E7:E34)</f>
        <v>33228121</v>
      </c>
      <c r="F35" s="242">
        <f>E35*100/D35-100</f>
        <v>4.3100964510147719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59201-6904-4E34-BAB7-B805163F55EE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8403B-3B76-4FBC-9118-4284104A3A1D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877E0-98F4-48E9-8260-CF9C309C51B7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EBE81-B561-412E-A6D7-85E26975E6A0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60D85-E962-423B-8331-88530917089C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B0516-A271-473E-8881-8AB10AB9BD55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48937872</v>
      </c>
      <c r="D8" s="184">
        <v>44828227</v>
      </c>
      <c r="E8" s="185">
        <v>-4109645</v>
      </c>
      <c r="F8" s="186">
        <v>-8.3976781826557527</v>
      </c>
      <c r="G8" s="187">
        <v>0</v>
      </c>
      <c r="H8" s="184">
        <v>0</v>
      </c>
      <c r="I8" s="185">
        <v>0</v>
      </c>
      <c r="J8" s="186" t="s">
        <v>151</v>
      </c>
      <c r="K8" s="187">
        <v>2229</v>
      </c>
      <c r="L8" s="184">
        <v>5471</v>
      </c>
      <c r="M8" s="185">
        <v>3242</v>
      </c>
      <c r="N8" s="186">
        <v>145.44638851502921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11548793</v>
      </c>
      <c r="D9" s="184">
        <v>8918655</v>
      </c>
      <c r="E9" s="185">
        <v>-2630138</v>
      </c>
      <c r="F9" s="186">
        <v>-22.774137522423349</v>
      </c>
      <c r="G9" s="187">
        <v>0</v>
      </c>
      <c r="H9" s="184">
        <v>0</v>
      </c>
      <c r="I9" s="185">
        <v>0</v>
      </c>
      <c r="J9" s="186" t="s">
        <v>151</v>
      </c>
      <c r="K9" s="187">
        <v>346461</v>
      </c>
      <c r="L9" s="184">
        <v>349249</v>
      </c>
      <c r="M9" s="185">
        <v>2788</v>
      </c>
      <c r="N9" s="186">
        <v>0.8047081778324241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17979131</v>
      </c>
      <c r="D10" s="184">
        <v>18783578</v>
      </c>
      <c r="E10" s="185">
        <v>804447</v>
      </c>
      <c r="F10" s="186">
        <v>4.4743374971793628</v>
      </c>
      <c r="G10" s="187">
        <v>0</v>
      </c>
      <c r="H10" s="184">
        <v>0</v>
      </c>
      <c r="I10" s="185">
        <v>0</v>
      </c>
      <c r="J10" s="186" t="s">
        <v>151</v>
      </c>
      <c r="K10" s="187">
        <v>24858</v>
      </c>
      <c r="L10" s="184">
        <v>31598</v>
      </c>
      <c r="M10" s="185">
        <v>6740</v>
      </c>
      <c r="N10" s="186">
        <v>27.1140075629576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14002044</v>
      </c>
      <c r="D11" s="184">
        <v>15823982</v>
      </c>
      <c r="E11" s="185">
        <v>1821938</v>
      </c>
      <c r="F11" s="186">
        <v>13.0119431134483</v>
      </c>
      <c r="G11" s="187">
        <v>0</v>
      </c>
      <c r="H11" s="184">
        <v>0</v>
      </c>
      <c r="I11" s="185">
        <v>0</v>
      </c>
      <c r="J11" s="186" t="s">
        <v>151</v>
      </c>
      <c r="K11" s="187">
        <v>12769</v>
      </c>
      <c r="L11" s="184">
        <v>13539</v>
      </c>
      <c r="M11" s="185">
        <v>770</v>
      </c>
      <c r="N11" s="186">
        <v>6.0302294619782231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5559738</v>
      </c>
      <c r="D12" s="184">
        <v>4512568</v>
      </c>
      <c r="E12" s="185">
        <v>-1047170</v>
      </c>
      <c r="F12" s="186">
        <v>-18.834880348678301</v>
      </c>
      <c r="G12" s="187">
        <v>0</v>
      </c>
      <c r="H12" s="184">
        <v>0</v>
      </c>
      <c r="I12" s="185">
        <v>0</v>
      </c>
      <c r="J12" s="186" t="s">
        <v>151</v>
      </c>
      <c r="K12" s="187">
        <v>292132</v>
      </c>
      <c r="L12" s="184">
        <v>281618</v>
      </c>
      <c r="M12" s="185">
        <v>-10514</v>
      </c>
      <c r="N12" s="186">
        <v>-3.5990579601002248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2169535</v>
      </c>
      <c r="D13" s="184">
        <v>1933222</v>
      </c>
      <c r="E13" s="185">
        <v>-236313</v>
      </c>
      <c r="F13" s="186">
        <v>-10.89233407158677</v>
      </c>
      <c r="G13" s="187">
        <v>0</v>
      </c>
      <c r="H13" s="184">
        <v>0</v>
      </c>
      <c r="I13" s="185">
        <v>0</v>
      </c>
      <c r="J13" s="186" t="s">
        <v>151</v>
      </c>
      <c r="K13" s="187">
        <v>126484</v>
      </c>
      <c r="L13" s="184">
        <v>87995</v>
      </c>
      <c r="M13" s="185">
        <v>-38489</v>
      </c>
      <c r="N13" s="186">
        <v>-30.429935802156791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7488385</v>
      </c>
      <c r="H14" s="184">
        <v>6559284</v>
      </c>
      <c r="I14" s="185">
        <v>-929101</v>
      </c>
      <c r="J14" s="186">
        <v>-12.407227993753001</v>
      </c>
      <c r="K14" s="187">
        <v>257003</v>
      </c>
      <c r="L14" s="184">
        <v>235944</v>
      </c>
      <c r="M14" s="185">
        <v>-21059</v>
      </c>
      <c r="N14" s="186">
        <v>-8.1940677735279337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11080762</v>
      </c>
      <c r="D15" s="184">
        <v>12550781</v>
      </c>
      <c r="E15" s="185">
        <v>1470019</v>
      </c>
      <c r="F15" s="186">
        <v>13.266407129762371</v>
      </c>
      <c r="G15" s="187">
        <v>0</v>
      </c>
      <c r="H15" s="184">
        <v>0</v>
      </c>
      <c r="I15" s="185">
        <v>0</v>
      </c>
      <c r="J15" s="186" t="s">
        <v>151</v>
      </c>
      <c r="K15" s="187">
        <v>848</v>
      </c>
      <c r="L15" s="184">
        <v>1143</v>
      </c>
      <c r="M15" s="185">
        <v>295</v>
      </c>
      <c r="N15" s="186">
        <v>34.787735849056617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3083213</v>
      </c>
      <c r="D16" s="184">
        <v>2810734</v>
      </c>
      <c r="E16" s="185">
        <v>-272479</v>
      </c>
      <c r="F16" s="186">
        <v>-8.8375016581728261</v>
      </c>
      <c r="G16" s="187">
        <v>0</v>
      </c>
      <c r="H16" s="184">
        <v>1226</v>
      </c>
      <c r="I16" s="185">
        <v>1226</v>
      </c>
      <c r="J16" s="186" t="s">
        <v>151</v>
      </c>
      <c r="K16" s="187">
        <v>710854</v>
      </c>
      <c r="L16" s="184">
        <v>797739</v>
      </c>
      <c r="M16" s="185">
        <v>86885</v>
      </c>
      <c r="N16" s="186">
        <v>12.222622366899531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4449418</v>
      </c>
      <c r="H17" s="184">
        <v>5765659</v>
      </c>
      <c r="I17" s="185">
        <v>1316241</v>
      </c>
      <c r="J17" s="186">
        <v>29.58231840658712</v>
      </c>
      <c r="K17" s="187">
        <v>18795</v>
      </c>
      <c r="L17" s="184">
        <v>50308</v>
      </c>
      <c r="M17" s="185">
        <v>31513</v>
      </c>
      <c r="N17" s="186">
        <v>167.66693269486561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4081157</v>
      </c>
      <c r="H18" s="184">
        <v>4243890</v>
      </c>
      <c r="I18" s="185">
        <v>162733</v>
      </c>
      <c r="J18" s="186">
        <v>3.9874231743596198</v>
      </c>
      <c r="K18" s="187">
        <v>1653855</v>
      </c>
      <c r="L18" s="184">
        <v>1560732</v>
      </c>
      <c r="M18" s="185">
        <v>-93123</v>
      </c>
      <c r="N18" s="186">
        <v>-5.6306629057565516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1173987</v>
      </c>
      <c r="H19" s="184">
        <v>1443060</v>
      </c>
      <c r="I19" s="185">
        <v>269073</v>
      </c>
      <c r="J19" s="186">
        <v>22.91958939920119</v>
      </c>
      <c r="K19" s="187">
        <v>1475902</v>
      </c>
      <c r="L19" s="184">
        <v>914688</v>
      </c>
      <c r="M19" s="185">
        <v>-561214</v>
      </c>
      <c r="N19" s="186">
        <v>-38.025153431596408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306466</v>
      </c>
      <c r="H20" s="184">
        <v>317398</v>
      </c>
      <c r="I20" s="185">
        <v>10932</v>
      </c>
      <c r="J20" s="186">
        <v>3.5671167437823499</v>
      </c>
      <c r="K20" s="187">
        <v>12192698</v>
      </c>
      <c r="L20" s="184">
        <v>11660254</v>
      </c>
      <c r="M20" s="185">
        <v>-532444</v>
      </c>
      <c r="N20" s="186">
        <v>-4.3669087842575891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3076997</v>
      </c>
      <c r="L21" s="184">
        <v>2752620</v>
      </c>
      <c r="M21" s="185">
        <v>-324377</v>
      </c>
      <c r="N21" s="186">
        <v>-10.541999228468541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616708</v>
      </c>
      <c r="H22" s="184">
        <v>434888</v>
      </c>
      <c r="I22" s="185">
        <v>-181820</v>
      </c>
      <c r="J22" s="186">
        <v>-29.48234821017402</v>
      </c>
      <c r="K22" s="187">
        <v>255215</v>
      </c>
      <c r="L22" s="184">
        <v>240247</v>
      </c>
      <c r="M22" s="185">
        <v>-14968</v>
      </c>
      <c r="N22" s="186">
        <v>-5.8648590404169028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43032</v>
      </c>
      <c r="D23" s="184">
        <v>57966</v>
      </c>
      <c r="E23" s="185">
        <v>14934</v>
      </c>
      <c r="F23" s="186">
        <v>34.70440602342444</v>
      </c>
      <c r="G23" s="187">
        <v>11143222</v>
      </c>
      <c r="H23" s="184">
        <v>11945676</v>
      </c>
      <c r="I23" s="185">
        <v>802454</v>
      </c>
      <c r="J23" s="186">
        <v>7.2012744608336732</v>
      </c>
      <c r="K23" s="187">
        <v>2512973</v>
      </c>
      <c r="L23" s="184">
        <v>2316840</v>
      </c>
      <c r="M23" s="185">
        <v>-196133</v>
      </c>
      <c r="N23" s="186">
        <v>-7.8048192320410994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589465</v>
      </c>
      <c r="H24" s="184">
        <v>272175</v>
      </c>
      <c r="I24" s="185">
        <v>-317290</v>
      </c>
      <c r="J24" s="186">
        <v>-53.826775126597838</v>
      </c>
      <c r="K24" s="187">
        <v>5488</v>
      </c>
      <c r="L24" s="184">
        <v>18898</v>
      </c>
      <c r="M24" s="185">
        <v>13410</v>
      </c>
      <c r="N24" s="186">
        <v>244.35131195335279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618919</v>
      </c>
      <c r="H25" s="184">
        <v>489803</v>
      </c>
      <c r="I25" s="185">
        <v>-129116</v>
      </c>
      <c r="J25" s="186">
        <v>-20.86153438495182</v>
      </c>
      <c r="K25" s="187">
        <v>191710</v>
      </c>
      <c r="L25" s="184">
        <v>190282</v>
      </c>
      <c r="M25" s="185">
        <v>-1428</v>
      </c>
      <c r="N25" s="186">
        <v>-0.744875071722916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244270</v>
      </c>
      <c r="D26" s="184">
        <v>244660</v>
      </c>
      <c r="E26" s="185">
        <v>390</v>
      </c>
      <c r="F26" s="186">
        <v>0.15965939329430509</v>
      </c>
      <c r="G26" s="187">
        <v>2449014</v>
      </c>
      <c r="H26" s="184">
        <v>2353592</v>
      </c>
      <c r="I26" s="185">
        <v>-95422</v>
      </c>
      <c r="J26" s="186">
        <v>-3.8963435897058929</v>
      </c>
      <c r="K26" s="187">
        <v>1735450</v>
      </c>
      <c r="L26" s="184">
        <v>1957823</v>
      </c>
      <c r="M26" s="185">
        <v>222373</v>
      </c>
      <c r="N26" s="186">
        <v>12.81356420524936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15515227</v>
      </c>
      <c r="D27" s="184">
        <v>17583457</v>
      </c>
      <c r="E27" s="185">
        <v>2068230</v>
      </c>
      <c r="F27" s="186">
        <v>13.33032381672534</v>
      </c>
      <c r="G27" s="187">
        <v>1913769</v>
      </c>
      <c r="H27" s="184">
        <v>1876490</v>
      </c>
      <c r="I27" s="185">
        <v>-37279</v>
      </c>
      <c r="J27" s="186">
        <v>-1.9479362451790221</v>
      </c>
      <c r="K27" s="187">
        <v>19007789</v>
      </c>
      <c r="L27" s="184">
        <v>19502823</v>
      </c>
      <c r="M27" s="185">
        <v>495034</v>
      </c>
      <c r="N27" s="186">
        <v>2.6043744488114839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1752338</v>
      </c>
      <c r="D28" s="184">
        <v>1665187</v>
      </c>
      <c r="E28" s="185">
        <v>-87151</v>
      </c>
      <c r="F28" s="186">
        <v>-4.9734126635386531</v>
      </c>
      <c r="G28" s="187">
        <v>87768</v>
      </c>
      <c r="H28" s="184">
        <v>99042</v>
      </c>
      <c r="I28" s="185">
        <v>11274</v>
      </c>
      <c r="J28" s="186">
        <v>12.84522832923162</v>
      </c>
      <c r="K28" s="187">
        <v>92306</v>
      </c>
      <c r="L28" s="184">
        <v>77046</v>
      </c>
      <c r="M28" s="185">
        <v>-15260</v>
      </c>
      <c r="N28" s="186">
        <v>-16.53196975277881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5623982</v>
      </c>
      <c r="H29" s="184">
        <v>5981870</v>
      </c>
      <c r="I29" s="185">
        <v>357888</v>
      </c>
      <c r="J29" s="186">
        <v>6.3636050044256933</v>
      </c>
      <c r="K29" s="187">
        <v>857269</v>
      </c>
      <c r="L29" s="184">
        <v>945461</v>
      </c>
      <c r="M29" s="185">
        <v>88192</v>
      </c>
      <c r="N29" s="186">
        <v>10.28755268183032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1619692</v>
      </c>
      <c r="H30" s="184">
        <v>824250</v>
      </c>
      <c r="I30" s="185">
        <v>-795442</v>
      </c>
      <c r="J30" s="186">
        <v>-49.110695119812902</v>
      </c>
      <c r="K30" s="187">
        <v>14705406</v>
      </c>
      <c r="L30" s="184">
        <v>13976715</v>
      </c>
      <c r="M30" s="185">
        <v>-728691</v>
      </c>
      <c r="N30" s="186">
        <v>-4.955259310759601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14495184</v>
      </c>
      <c r="H31" s="184">
        <v>10897158</v>
      </c>
      <c r="I31" s="185">
        <v>-3598026</v>
      </c>
      <c r="J31" s="186">
        <v>-24.822216813529241</v>
      </c>
      <c r="K31" s="187">
        <v>2005085</v>
      </c>
      <c r="L31" s="184">
        <v>1792055</v>
      </c>
      <c r="M31" s="185">
        <v>-213030</v>
      </c>
      <c r="N31" s="186">
        <v>-10.62448724118927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2712647</v>
      </c>
      <c r="H32" s="184">
        <v>2424993</v>
      </c>
      <c r="I32" s="185">
        <v>-287654</v>
      </c>
      <c r="J32" s="186">
        <v>-10.604181082168081</v>
      </c>
      <c r="K32" s="187">
        <v>380030</v>
      </c>
      <c r="L32" s="184">
        <v>175833</v>
      </c>
      <c r="M32" s="185">
        <v>-204197</v>
      </c>
      <c r="N32" s="186">
        <v>-53.731810646527897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192108</v>
      </c>
      <c r="H33" s="184">
        <v>30427</v>
      </c>
      <c r="I33" s="185">
        <v>-161681</v>
      </c>
      <c r="J33" s="186">
        <v>-84.161513315426731</v>
      </c>
      <c r="K33" s="187">
        <v>8362835</v>
      </c>
      <c r="L33" s="184">
        <v>7674149</v>
      </c>
      <c r="M33" s="185">
        <v>-688686</v>
      </c>
      <c r="N33" s="186">
        <v>-8.2350781762404779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95308</v>
      </c>
      <c r="D34" s="184">
        <v>74193</v>
      </c>
      <c r="E34" s="185">
        <v>-21115</v>
      </c>
      <c r="F34" s="186">
        <v>-22.154488605363671</v>
      </c>
      <c r="G34" s="187">
        <v>0</v>
      </c>
      <c r="H34" s="184">
        <v>0</v>
      </c>
      <c r="I34" s="185">
        <v>0</v>
      </c>
      <c r="J34" s="186" t="s">
        <v>151</v>
      </c>
      <c r="K34" s="187">
        <v>6827395</v>
      </c>
      <c r="L34" s="184">
        <v>7041146</v>
      </c>
      <c r="M34" s="185">
        <v>213751</v>
      </c>
      <c r="N34" s="186">
        <v>3.1307841424144982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2549298</v>
      </c>
      <c r="L35" s="184">
        <v>2743139</v>
      </c>
      <c r="M35" s="185">
        <v>193841</v>
      </c>
      <c r="N35" s="186">
        <v>7.6037010973216894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3024409</v>
      </c>
      <c r="L36" s="184">
        <v>2794138</v>
      </c>
      <c r="M36" s="185">
        <v>-230271</v>
      </c>
      <c r="N36" s="186">
        <v>-7.6137519760058856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3677096</v>
      </c>
      <c r="D37" s="184">
        <v>3162373</v>
      </c>
      <c r="E37" s="185">
        <v>-514723</v>
      </c>
      <c r="F37" s="186">
        <v>-13.99808435787371</v>
      </c>
      <c r="G37" s="187">
        <v>0</v>
      </c>
      <c r="H37" s="184">
        <v>0</v>
      </c>
      <c r="I37" s="185">
        <v>0</v>
      </c>
      <c r="J37" s="186" t="s">
        <v>151</v>
      </c>
      <c r="K37" s="187">
        <v>1906120</v>
      </c>
      <c r="L37" s="184">
        <v>2085742</v>
      </c>
      <c r="M37" s="185">
        <v>179622</v>
      </c>
      <c r="N37" s="186">
        <v>9.4234360900677814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123763</v>
      </c>
      <c r="D38" s="184">
        <v>129534</v>
      </c>
      <c r="E38" s="185">
        <v>5771</v>
      </c>
      <c r="F38" s="186">
        <v>4.6629444987597282</v>
      </c>
      <c r="G38" s="187">
        <v>137623</v>
      </c>
      <c r="H38" s="184">
        <v>185011</v>
      </c>
      <c r="I38" s="185">
        <v>47388</v>
      </c>
      <c r="J38" s="186">
        <v>34.433197939297941</v>
      </c>
      <c r="K38" s="187">
        <v>16919266</v>
      </c>
      <c r="L38" s="184">
        <v>16707834</v>
      </c>
      <c r="M38" s="185">
        <v>-211432</v>
      </c>
      <c r="N38" s="186">
        <v>-1.2496523194327691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3097716</v>
      </c>
      <c r="L39" s="184">
        <v>3145666</v>
      </c>
      <c r="M39" s="185">
        <v>47950</v>
      </c>
      <c r="N39" s="186">
        <v>1.547914657121567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3554968</v>
      </c>
      <c r="H40" s="184">
        <v>3783371</v>
      </c>
      <c r="I40" s="185">
        <v>228403</v>
      </c>
      <c r="J40" s="186">
        <v>6.4248960890787146</v>
      </c>
      <c r="K40" s="187">
        <v>3011361</v>
      </c>
      <c r="L40" s="184">
        <v>3596411</v>
      </c>
      <c r="M40" s="185">
        <v>585050</v>
      </c>
      <c r="N40" s="186">
        <v>19.42809248044323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394364</v>
      </c>
      <c r="H41" s="184">
        <v>389013</v>
      </c>
      <c r="I41" s="185">
        <v>-5351</v>
      </c>
      <c r="J41" s="186">
        <v>-1.3568682739803819</v>
      </c>
      <c r="K41" s="187">
        <v>3927587</v>
      </c>
      <c r="L41" s="184">
        <v>3903502</v>
      </c>
      <c r="M41" s="185">
        <v>-24085</v>
      </c>
      <c r="N41" s="186">
        <v>-0.6132263906566493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8753590</v>
      </c>
      <c r="L42" s="184">
        <v>8087127</v>
      </c>
      <c r="M42" s="185">
        <v>-666463</v>
      </c>
      <c r="N42" s="186">
        <v>-7.613596250224191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10594705</v>
      </c>
      <c r="L43" s="184">
        <v>10186444</v>
      </c>
      <c r="M43" s="185">
        <v>-408261</v>
      </c>
      <c r="N43" s="186">
        <v>-3.8534437721484531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121</v>
      </c>
      <c r="D44" s="184">
        <v>6134</v>
      </c>
      <c r="E44" s="185">
        <v>6013</v>
      </c>
      <c r="F44" s="186">
        <v>4969.4214876033056</v>
      </c>
      <c r="G44" s="187">
        <v>142207</v>
      </c>
      <c r="H44" s="184">
        <v>87558</v>
      </c>
      <c r="I44" s="185">
        <v>-54649</v>
      </c>
      <c r="J44" s="186">
        <v>-38.429191249375911</v>
      </c>
      <c r="K44" s="187">
        <v>21384721</v>
      </c>
      <c r="L44" s="184">
        <v>22787650</v>
      </c>
      <c r="M44" s="185">
        <v>1402929</v>
      </c>
      <c r="N44" s="186">
        <v>6.5604269515604159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7710661</v>
      </c>
      <c r="L45" s="184">
        <v>7835168</v>
      </c>
      <c r="M45" s="185">
        <v>124507</v>
      </c>
      <c r="N45" s="186">
        <v>1.614738347334949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22678895</v>
      </c>
      <c r="L46" s="184">
        <v>23353434</v>
      </c>
      <c r="M46" s="185">
        <v>674539</v>
      </c>
      <c r="N46" s="186">
        <v>2.9743027603417151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28406871</v>
      </c>
      <c r="L47" s="184">
        <v>28871962</v>
      </c>
      <c r="M47" s="185">
        <v>465091</v>
      </c>
      <c r="N47" s="186">
        <v>1.637248255888508</v>
      </c>
      <c r="O47" s="152"/>
    </row>
    <row r="48" spans="1:15" ht="19.5" customHeight="1">
      <c r="A48" s="203" t="s">
        <v>162</v>
      </c>
      <c r="B48" s="203"/>
      <c r="C48" s="175">
        <f>SUM(C8:C47)</f>
        <v>135818350</v>
      </c>
      <c r="D48" s="175">
        <f>SUM(D8:D47)</f>
        <v>133088544</v>
      </c>
      <c r="E48" s="175">
        <f>D48-C48</f>
        <v>-2729806</v>
      </c>
      <c r="F48" s="176">
        <f t="shared" ref="F48" si="0">((D48*100/C48)-100)</f>
        <v>-2.0098948337982279</v>
      </c>
      <c r="G48" s="175">
        <f>SUM(G8:G47)</f>
        <v>63791326</v>
      </c>
      <c r="H48" s="175">
        <f>SUM(H8:H47)</f>
        <v>60406065</v>
      </c>
      <c r="I48" s="175">
        <f>H48-G48</f>
        <v>-3385261</v>
      </c>
      <c r="J48" s="176">
        <f t="shared" ref="J48" si="1">((H48*100/G48)-100)</f>
        <v>-5.306773212395683</v>
      </c>
      <c r="K48" s="175">
        <f>SUM(K8:K47)</f>
        <v>211096036</v>
      </c>
      <c r="L48" s="175">
        <f>SUM(L8:L47)</f>
        <v>210750433</v>
      </c>
      <c r="M48" s="175">
        <f>L48-K48</f>
        <v>-345603</v>
      </c>
      <c r="N48" s="176">
        <f t="shared" ref="N48" si="2">((L48*100/K48)-100)</f>
        <v>-0.16371837508118858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C1D6F-D719-41DF-B304-128CBBFB34B7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1017714.279</v>
      </c>
      <c r="C7" s="189">
        <v>1209113.6470000001</v>
      </c>
      <c r="D7" s="189">
        <v>11077542.630999999</v>
      </c>
      <c r="E7" s="189">
        <v>10216864.325999999</v>
      </c>
      <c r="F7" s="190">
        <v>-7.7695779079326854</v>
      </c>
      <c r="G7" s="37"/>
    </row>
    <row r="8" spans="1:27" ht="15.6" customHeight="1">
      <c r="A8" s="188" t="s">
        <v>11</v>
      </c>
      <c r="B8" s="189">
        <v>282525.21100000001</v>
      </c>
      <c r="C8" s="189">
        <v>282707</v>
      </c>
      <c r="D8" s="189">
        <v>2386711.2140000002</v>
      </c>
      <c r="E8" s="189">
        <v>2108987.9530000002</v>
      </c>
      <c r="F8" s="190">
        <v>-11.636232291989391</v>
      </c>
      <c r="G8" s="6"/>
    </row>
    <row r="9" spans="1:27" ht="15.6" customHeight="1">
      <c r="A9" s="188" t="s">
        <v>8</v>
      </c>
      <c r="B9" s="189">
        <v>489131.86300000001</v>
      </c>
      <c r="C9" s="189">
        <v>427695.217</v>
      </c>
      <c r="D9" s="189">
        <v>4026892.284</v>
      </c>
      <c r="E9" s="189">
        <v>4487607.97</v>
      </c>
      <c r="F9" s="190">
        <v>11.44097367169606</v>
      </c>
      <c r="G9" s="6"/>
    </row>
    <row r="10" spans="1:27" ht="15.6" customHeight="1">
      <c r="A10" s="188" t="s">
        <v>10</v>
      </c>
      <c r="B10" s="189">
        <v>457565.978</v>
      </c>
      <c r="C10" s="189">
        <v>445629.82199999999</v>
      </c>
      <c r="D10" s="189">
        <v>3515102.34</v>
      </c>
      <c r="E10" s="189">
        <v>3509381.8280000002</v>
      </c>
      <c r="F10" s="190">
        <v>-0.1627409801104136</v>
      </c>
    </row>
    <row r="11" spans="1:27" ht="15.6" customHeight="1">
      <c r="A11" s="188" t="s">
        <v>9</v>
      </c>
      <c r="B11" s="189">
        <v>8319418.3219999997</v>
      </c>
      <c r="C11" s="189">
        <v>7761729.2680000002</v>
      </c>
      <c r="D11" s="189">
        <v>79172590.924999997</v>
      </c>
      <c r="E11" s="189">
        <v>75318724.923000008</v>
      </c>
      <c r="F11" s="190">
        <v>-4.8676770040919166</v>
      </c>
    </row>
    <row r="12" spans="1:27" ht="15.6" customHeight="1">
      <c r="A12" s="188" t="s">
        <v>6</v>
      </c>
      <c r="B12" s="189">
        <v>368645.74800000002</v>
      </c>
      <c r="C12" s="189">
        <v>660254.83400000003</v>
      </c>
      <c r="D12" s="189">
        <v>3646759.7119999998</v>
      </c>
      <c r="E12" s="189">
        <v>4122270.6209999998</v>
      </c>
      <c r="F12" s="190">
        <v>13.039271752270579</v>
      </c>
    </row>
    <row r="13" spans="1:27" ht="15.6" customHeight="1">
      <c r="A13" s="188" t="s">
        <v>175</v>
      </c>
      <c r="B13" s="189">
        <v>1454594.851</v>
      </c>
      <c r="C13" s="189">
        <v>1627752.527</v>
      </c>
      <c r="D13" s="189">
        <v>13193407.486</v>
      </c>
      <c r="E13" s="189">
        <v>13725446.104</v>
      </c>
      <c r="F13" s="190">
        <v>4.0326096087350152</v>
      </c>
    </row>
    <row r="14" spans="1:27" ht="15.6" customHeight="1">
      <c r="A14" s="188" t="s">
        <v>148</v>
      </c>
      <c r="B14" s="189">
        <v>5520305.7000000002</v>
      </c>
      <c r="C14" s="189">
        <v>5488668.1519999998</v>
      </c>
      <c r="D14" s="189">
        <v>53178174.137999997</v>
      </c>
      <c r="E14" s="189">
        <v>52311135.402999997</v>
      </c>
      <c r="F14" s="190">
        <v>-1.630440963899958</v>
      </c>
    </row>
    <row r="15" spans="1:27" ht="15.6" customHeight="1">
      <c r="A15" s="188" t="s">
        <v>145</v>
      </c>
      <c r="B15" s="189">
        <v>3090656</v>
      </c>
      <c r="C15" s="189">
        <v>2815235</v>
      </c>
      <c r="D15" s="189">
        <v>26488966</v>
      </c>
      <c r="E15" s="189">
        <v>23813217</v>
      </c>
      <c r="F15" s="190">
        <v>-10.101372020334811</v>
      </c>
    </row>
    <row r="16" spans="1:27" ht="15.6" customHeight="1">
      <c r="A16" s="188" t="s">
        <v>144</v>
      </c>
      <c r="B16" s="189">
        <v>2655463.0090000001</v>
      </c>
      <c r="C16" s="189">
        <v>2821887.6329999999</v>
      </c>
      <c r="D16" s="189">
        <v>27239637.526999999</v>
      </c>
      <c r="E16" s="189">
        <v>25039951.243000001</v>
      </c>
      <c r="F16" s="190">
        <v>-8.0753140779486046</v>
      </c>
      <c r="G16" s="1"/>
    </row>
    <row r="17" spans="1:7" ht="15.6" customHeight="1">
      <c r="A17" s="188" t="s">
        <v>150</v>
      </c>
      <c r="B17" s="189">
        <v>1492602.6170000001</v>
      </c>
      <c r="C17" s="189">
        <v>1809692.4569999999</v>
      </c>
      <c r="D17" s="189">
        <v>13432172.683</v>
      </c>
      <c r="E17" s="189">
        <v>13924126.357000001</v>
      </c>
      <c r="F17" s="190">
        <v>3.6625026018510449</v>
      </c>
      <c r="G17" s="2"/>
    </row>
    <row r="18" spans="1:7" ht="15.6" customHeight="1">
      <c r="A18" s="188" t="s">
        <v>147</v>
      </c>
      <c r="B18" s="189">
        <v>170098.89499999999</v>
      </c>
      <c r="C18" s="189">
        <v>235092</v>
      </c>
      <c r="D18" s="189">
        <v>1286623.2050000001</v>
      </c>
      <c r="E18" s="189">
        <v>1636712</v>
      </c>
      <c r="F18" s="190">
        <v>27.209892813957129</v>
      </c>
    </row>
    <row r="19" spans="1:7" ht="15.6" customHeight="1">
      <c r="A19" s="188" t="s">
        <v>143</v>
      </c>
      <c r="B19" s="189">
        <v>499982.54300000001</v>
      </c>
      <c r="C19" s="189">
        <v>590161.13199999998</v>
      </c>
      <c r="D19" s="189">
        <v>5190787.7719999999</v>
      </c>
      <c r="E19" s="189">
        <v>5151402.0839999998</v>
      </c>
      <c r="F19" s="190">
        <v>-0.75876128499133699</v>
      </c>
    </row>
    <row r="20" spans="1:7" ht="15.6" customHeight="1">
      <c r="A20" s="188" t="s">
        <v>142</v>
      </c>
      <c r="B20" s="189">
        <v>1435994.2660000001</v>
      </c>
      <c r="C20" s="189">
        <v>1459429.2709999999</v>
      </c>
      <c r="D20" s="189">
        <v>12003580.253</v>
      </c>
      <c r="E20" s="189">
        <v>12476133.48</v>
      </c>
      <c r="F20" s="190">
        <v>3.936769005913022</v>
      </c>
    </row>
    <row r="21" spans="1:7" ht="15.6" customHeight="1">
      <c r="A21" s="188" t="s">
        <v>149</v>
      </c>
      <c r="B21" s="189">
        <v>2234764.7510000002</v>
      </c>
      <c r="C21" s="189">
        <v>2431165.6140000001</v>
      </c>
      <c r="D21" s="189">
        <v>23384539.901999999</v>
      </c>
      <c r="E21" s="189">
        <v>22163608.140000001</v>
      </c>
      <c r="F21" s="190">
        <v>-5.2211066247900666</v>
      </c>
    </row>
    <row r="22" spans="1:7" ht="15.6" customHeight="1">
      <c r="A22" s="188" t="s">
        <v>146</v>
      </c>
      <c r="B22" s="189">
        <v>2563876.9330000002</v>
      </c>
      <c r="C22" s="189">
        <v>3126089.7250000001</v>
      </c>
      <c r="D22" s="189">
        <v>23560779.642000001</v>
      </c>
      <c r="E22" s="189">
        <v>27638757.458999999</v>
      </c>
      <c r="F22" s="190">
        <v>17.308331383612199</v>
      </c>
    </row>
    <row r="23" spans="1:7" ht="15.6" customHeight="1">
      <c r="A23" s="188" t="s">
        <v>165</v>
      </c>
      <c r="B23" s="189">
        <v>274179.51500000001</v>
      </c>
      <c r="C23" s="189">
        <v>573094.20699999994</v>
      </c>
      <c r="D23" s="189">
        <v>3401988.9109999998</v>
      </c>
      <c r="E23" s="189">
        <v>4192525.57</v>
      </c>
      <c r="F23" s="190">
        <v>23.237484885499679</v>
      </c>
    </row>
    <row r="24" spans="1:7" ht="15.6" customHeight="1">
      <c r="A24" s="188" t="s">
        <v>141</v>
      </c>
      <c r="B24" s="189">
        <v>200961.01300000001</v>
      </c>
      <c r="C24" s="189">
        <v>234614.12899999999</v>
      </c>
      <c r="D24" s="189">
        <v>1899756.1710000001</v>
      </c>
      <c r="E24" s="189">
        <v>1674506.176</v>
      </c>
      <c r="F24" s="190">
        <v>-11.85678448837106</v>
      </c>
    </row>
    <row r="25" spans="1:7" ht="15.6" customHeight="1">
      <c r="A25" s="188" t="s">
        <v>140</v>
      </c>
      <c r="B25" s="189">
        <v>54767</v>
      </c>
      <c r="C25" s="189">
        <v>40903</v>
      </c>
      <c r="D25" s="189">
        <v>403534</v>
      </c>
      <c r="E25" s="189">
        <v>398844</v>
      </c>
      <c r="F25" s="190">
        <v>-1.162231683079995</v>
      </c>
    </row>
    <row r="26" spans="1:7" ht="15.6" customHeight="1">
      <c r="A26" s="188" t="s">
        <v>152</v>
      </c>
      <c r="B26" s="189">
        <v>175435.76500000001</v>
      </c>
      <c r="C26" s="189">
        <v>266548.05699999997</v>
      </c>
      <c r="D26" s="189">
        <v>1987021.4350000001</v>
      </c>
      <c r="E26" s="189">
        <v>2198863.1409999998</v>
      </c>
      <c r="F26" s="190">
        <v>10.661269288219829</v>
      </c>
    </row>
    <row r="27" spans="1:7" ht="15.6" customHeight="1">
      <c r="A27" s="188" t="s">
        <v>173</v>
      </c>
      <c r="B27" s="189">
        <v>307610.66100000002</v>
      </c>
      <c r="C27" s="189">
        <v>321276.76399999991</v>
      </c>
      <c r="D27" s="189">
        <v>2515914.0639999998</v>
      </c>
      <c r="E27" s="189">
        <v>2578433.2799999998</v>
      </c>
      <c r="F27" s="190">
        <v>2.484950376270092</v>
      </c>
    </row>
    <row r="28" spans="1:7" ht="15.6" customHeight="1">
      <c r="A28" s="188" t="s">
        <v>177</v>
      </c>
      <c r="B28" s="189">
        <v>1117339.773</v>
      </c>
      <c r="C28" s="189">
        <v>1196319.9939999999</v>
      </c>
      <c r="D28" s="189">
        <v>10340803.921</v>
      </c>
      <c r="E28" s="189">
        <v>10625265.237</v>
      </c>
      <c r="F28" s="190">
        <v>2.750862681211061</v>
      </c>
    </row>
    <row r="29" spans="1:7" ht="15.6" customHeight="1">
      <c r="A29" s="188" t="s">
        <v>178</v>
      </c>
      <c r="B29" s="189">
        <v>706785.13100000005</v>
      </c>
      <c r="C29" s="189">
        <v>683107.62</v>
      </c>
      <c r="D29" s="189">
        <v>5413312.0080000004</v>
      </c>
      <c r="E29" s="189">
        <v>5334467.5379999997</v>
      </c>
      <c r="F29" s="190">
        <v>-1.4564922524968289</v>
      </c>
    </row>
    <row r="30" spans="1:7" ht="15.6" customHeight="1">
      <c r="A30" s="188" t="s">
        <v>179</v>
      </c>
      <c r="B30" s="189">
        <v>406237</v>
      </c>
      <c r="C30" s="189">
        <v>401941</v>
      </c>
      <c r="D30" s="189">
        <v>3205952</v>
      </c>
      <c r="E30" s="189">
        <v>3134826</v>
      </c>
      <c r="F30" s="190">
        <v>-2.2185609765835612</v>
      </c>
    </row>
    <row r="31" spans="1:7" ht="15.6" customHeight="1">
      <c r="A31" s="188" t="s">
        <v>180</v>
      </c>
      <c r="B31" s="189">
        <v>2423081.6800000002</v>
      </c>
      <c r="C31" s="189">
        <v>2677160.0720000002</v>
      </c>
      <c r="D31" s="189">
        <v>23804661.826000001</v>
      </c>
      <c r="E31" s="189">
        <v>21718846.377</v>
      </c>
      <c r="F31" s="190">
        <v>-8.7622141589166489</v>
      </c>
    </row>
    <row r="32" spans="1:7" ht="15.6" customHeight="1">
      <c r="A32" s="188" t="s">
        <v>181</v>
      </c>
      <c r="B32" s="189">
        <v>6967363.7019999996</v>
      </c>
      <c r="C32" s="189">
        <v>6414748.2079999996</v>
      </c>
      <c r="D32" s="189">
        <v>61632385.362000003</v>
      </c>
      <c r="E32" s="189">
        <v>60754671.555</v>
      </c>
      <c r="F32" s="190">
        <v>-1.4241113691198559</v>
      </c>
    </row>
    <row r="33" spans="1:6" ht="15.6" customHeight="1">
      <c r="A33" s="188" t="s">
        <v>182</v>
      </c>
      <c r="B33" s="189">
        <v>450841.55800000002</v>
      </c>
      <c r="C33" s="189">
        <v>467343.09399999998</v>
      </c>
      <c r="D33" s="189">
        <v>4055284.6329999999</v>
      </c>
      <c r="E33" s="189">
        <v>4056730.8110000002</v>
      </c>
      <c r="F33" s="190">
        <v>3.566156585486624E-2</v>
      </c>
    </row>
    <row r="34" spans="1:6" ht="15.6" customHeight="1">
      <c r="A34" s="188" t="s">
        <v>183</v>
      </c>
      <c r="B34" s="189">
        <v>118822</v>
      </c>
      <c r="C34" s="189">
        <v>138573</v>
      </c>
      <c r="D34" s="189">
        <v>1076020</v>
      </c>
      <c r="E34" s="189">
        <v>1166753</v>
      </c>
      <c r="F34" s="190">
        <v>8.4322782104421918</v>
      </c>
    </row>
    <row r="35" spans="1:6" ht="15.6" customHeight="1">
      <c r="A35" s="179" t="s">
        <v>153</v>
      </c>
      <c r="B35" s="178">
        <f>SUM(B7:B34)</f>
        <v>45256765.763999991</v>
      </c>
      <c r="C35" s="77">
        <f>SUM(C7:C34)</f>
        <v>46607932.443999991</v>
      </c>
      <c r="D35" s="76">
        <f>SUM(D7:D34)</f>
        <v>422520902.04500002</v>
      </c>
      <c r="E35" s="78">
        <f>SUM(E7:E34)</f>
        <v>415479059.57599986</v>
      </c>
      <c r="F35" s="177">
        <f>E35*100/D35-100</f>
        <v>-1.6666258248805406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486EB-9720-4778-9A49-1AFBC430518F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1005264</v>
      </c>
      <c r="C7" s="189">
        <v>1197240</v>
      </c>
      <c r="D7" s="189">
        <v>11011110</v>
      </c>
      <c r="E7" s="189">
        <v>10146043</v>
      </c>
      <c r="F7" s="190">
        <v>-7.8563105808587892</v>
      </c>
      <c r="G7" s="13"/>
    </row>
    <row r="8" spans="1:14" ht="15.6" customHeight="1">
      <c r="A8" s="188" t="s">
        <v>11</v>
      </c>
      <c r="B8" s="189">
        <v>280571</v>
      </c>
      <c r="C8" s="189">
        <v>278021</v>
      </c>
      <c r="D8" s="189">
        <v>2368146</v>
      </c>
      <c r="E8" s="189">
        <v>2088293</v>
      </c>
      <c r="F8" s="190">
        <v>-11.817387948209269</v>
      </c>
      <c r="G8" s="6"/>
    </row>
    <row r="9" spans="1:14" ht="15.6" customHeight="1">
      <c r="A9" s="188" t="s">
        <v>8</v>
      </c>
      <c r="B9" s="189">
        <v>479907</v>
      </c>
      <c r="C9" s="189">
        <v>419585</v>
      </c>
      <c r="D9" s="189">
        <v>3947625</v>
      </c>
      <c r="E9" s="189">
        <v>4418471</v>
      </c>
      <c r="F9" s="190">
        <v>11.927323390646279</v>
      </c>
      <c r="G9" s="6"/>
    </row>
    <row r="10" spans="1:14" ht="15.6" customHeight="1">
      <c r="A10" s="188" t="s">
        <v>10</v>
      </c>
      <c r="B10" s="189">
        <v>453243</v>
      </c>
      <c r="C10" s="189">
        <v>441177</v>
      </c>
      <c r="D10" s="189">
        <v>3461369</v>
      </c>
      <c r="E10" s="189">
        <v>3447774</v>
      </c>
      <c r="F10" s="190">
        <v>-0.39276367240823618</v>
      </c>
    </row>
    <row r="11" spans="1:14" ht="15.6" customHeight="1">
      <c r="A11" s="188" t="s">
        <v>9</v>
      </c>
      <c r="B11" s="189">
        <v>7796424</v>
      </c>
      <c r="C11" s="189">
        <v>7174189</v>
      </c>
      <c r="D11" s="189">
        <v>73866130</v>
      </c>
      <c r="E11" s="189">
        <v>70610672</v>
      </c>
      <c r="F11" s="190">
        <v>-4.4072405038682803</v>
      </c>
    </row>
    <row r="12" spans="1:14" ht="15.6" customHeight="1">
      <c r="A12" s="188" t="s">
        <v>6</v>
      </c>
      <c r="B12" s="189">
        <v>350761</v>
      </c>
      <c r="C12" s="189">
        <v>644570</v>
      </c>
      <c r="D12" s="189">
        <v>3548189</v>
      </c>
      <c r="E12" s="189">
        <v>4014117</v>
      </c>
      <c r="F12" s="190">
        <v>13.13143127381321</v>
      </c>
    </row>
    <row r="13" spans="1:14" ht="15.6" customHeight="1">
      <c r="A13" s="188" t="s">
        <v>175</v>
      </c>
      <c r="B13" s="189">
        <v>1437760</v>
      </c>
      <c r="C13" s="189">
        <v>1615146</v>
      </c>
      <c r="D13" s="189">
        <v>13061035</v>
      </c>
      <c r="E13" s="189">
        <v>13619154</v>
      </c>
      <c r="F13" s="190">
        <v>4.2731605879625931</v>
      </c>
    </row>
    <row r="14" spans="1:14" ht="15.6" customHeight="1">
      <c r="A14" s="188" t="s">
        <v>148</v>
      </c>
      <c r="B14" s="189">
        <v>5343456</v>
      </c>
      <c r="C14" s="189">
        <v>5294750</v>
      </c>
      <c r="D14" s="189">
        <v>51789370</v>
      </c>
      <c r="E14" s="189">
        <v>50969624</v>
      </c>
      <c r="F14" s="190">
        <v>-1.58284605508814</v>
      </c>
    </row>
    <row r="15" spans="1:14" ht="15.6" customHeight="1">
      <c r="A15" s="188" t="s">
        <v>145</v>
      </c>
      <c r="B15" s="189">
        <v>3076505</v>
      </c>
      <c r="C15" s="189">
        <v>2813407</v>
      </c>
      <c r="D15" s="189">
        <v>26374373</v>
      </c>
      <c r="E15" s="189">
        <v>23794355</v>
      </c>
      <c r="F15" s="190">
        <v>-9.7822913174087631</v>
      </c>
    </row>
    <row r="16" spans="1:14" ht="15.6" customHeight="1">
      <c r="A16" s="188" t="s">
        <v>144</v>
      </c>
      <c r="B16" s="189">
        <v>2631786</v>
      </c>
      <c r="C16" s="189">
        <v>2806915</v>
      </c>
      <c r="D16" s="189">
        <v>27087328</v>
      </c>
      <c r="E16" s="189">
        <v>24858528</v>
      </c>
      <c r="F16" s="190">
        <v>-8.2282017628316879</v>
      </c>
      <c r="G16" s="1"/>
    </row>
    <row r="17" spans="1:7" ht="15.6" customHeight="1">
      <c r="A17" s="188" t="s">
        <v>150</v>
      </c>
      <c r="B17" s="189">
        <v>1489435</v>
      </c>
      <c r="C17" s="189">
        <v>1807119</v>
      </c>
      <c r="D17" s="189">
        <v>13406517</v>
      </c>
      <c r="E17" s="189">
        <v>13904379</v>
      </c>
      <c r="F17" s="190">
        <v>3.7135819840455189</v>
      </c>
      <c r="G17" s="2"/>
    </row>
    <row r="18" spans="1:7" ht="15.6" customHeight="1">
      <c r="A18" s="188" t="s">
        <v>147</v>
      </c>
      <c r="B18" s="189">
        <v>113047</v>
      </c>
      <c r="C18" s="189">
        <v>167173</v>
      </c>
      <c r="D18" s="189">
        <v>866420</v>
      </c>
      <c r="E18" s="189">
        <v>1079727</v>
      </c>
      <c r="F18" s="190">
        <v>24.619353200526309</v>
      </c>
    </row>
    <row r="19" spans="1:7" ht="15.6" customHeight="1">
      <c r="A19" s="188" t="s">
        <v>143</v>
      </c>
      <c r="B19" s="189">
        <v>499002</v>
      </c>
      <c r="C19" s="189">
        <v>588637</v>
      </c>
      <c r="D19" s="189">
        <v>5179991</v>
      </c>
      <c r="E19" s="189">
        <v>5132584</v>
      </c>
      <c r="F19" s="190">
        <v>-0.91519464029957476</v>
      </c>
    </row>
    <row r="20" spans="1:7" ht="15.6" customHeight="1">
      <c r="A20" s="188" t="s">
        <v>142</v>
      </c>
      <c r="B20" s="189">
        <v>1435766</v>
      </c>
      <c r="C20" s="189">
        <v>1459077</v>
      </c>
      <c r="D20" s="189">
        <v>11974488</v>
      </c>
      <c r="E20" s="189">
        <v>12464346</v>
      </c>
      <c r="F20" s="190">
        <v>4.0908471410218112</v>
      </c>
    </row>
    <row r="21" spans="1:7" ht="15.6" customHeight="1">
      <c r="A21" s="188" t="s">
        <v>149</v>
      </c>
      <c r="B21" s="189">
        <v>2223327</v>
      </c>
      <c r="C21" s="189">
        <v>2402714</v>
      </c>
      <c r="D21" s="189">
        <v>23225701</v>
      </c>
      <c r="E21" s="189">
        <v>21877925</v>
      </c>
      <c r="F21" s="190">
        <v>-5.8029507914529717</v>
      </c>
    </row>
    <row r="22" spans="1:7" ht="15.6" customHeight="1">
      <c r="A22" s="188" t="s">
        <v>146</v>
      </c>
      <c r="B22" s="189">
        <v>2342323</v>
      </c>
      <c r="C22" s="189">
        <v>2910188</v>
      </c>
      <c r="D22" s="189">
        <v>21387698</v>
      </c>
      <c r="E22" s="189">
        <v>25435914</v>
      </c>
      <c r="F22" s="190">
        <v>18.927778015193599</v>
      </c>
    </row>
    <row r="23" spans="1:7" ht="15.6" customHeight="1">
      <c r="A23" s="188" t="s">
        <v>165</v>
      </c>
      <c r="B23" s="189">
        <v>268692</v>
      </c>
      <c r="C23" s="189">
        <v>561739</v>
      </c>
      <c r="D23" s="189">
        <v>3345629</v>
      </c>
      <c r="E23" s="189">
        <v>4136118</v>
      </c>
      <c r="F23" s="190">
        <v>23.627515184738058</v>
      </c>
    </row>
    <row r="24" spans="1:7" ht="15.6" customHeight="1">
      <c r="A24" s="188" t="s">
        <v>141</v>
      </c>
      <c r="B24" s="189">
        <v>198916</v>
      </c>
      <c r="C24" s="189">
        <v>232514</v>
      </c>
      <c r="D24" s="189">
        <v>1878303</v>
      </c>
      <c r="E24" s="189">
        <v>1654663</v>
      </c>
      <c r="F24" s="190">
        <v>-11.90649219002472</v>
      </c>
    </row>
    <row r="25" spans="1:7" ht="15.6" customHeight="1">
      <c r="A25" s="188" t="s">
        <v>140</v>
      </c>
      <c r="B25" s="189">
        <v>54765</v>
      </c>
      <c r="C25" s="189">
        <v>40842</v>
      </c>
      <c r="D25" s="189">
        <v>400213</v>
      </c>
      <c r="E25" s="189">
        <v>398013</v>
      </c>
      <c r="F25" s="190">
        <v>-0.54970728087293708</v>
      </c>
    </row>
    <row r="26" spans="1:7" ht="15.6" customHeight="1">
      <c r="A26" s="188" t="s">
        <v>152</v>
      </c>
      <c r="B26" s="189">
        <v>173825</v>
      </c>
      <c r="C26" s="189">
        <v>263313</v>
      </c>
      <c r="D26" s="189">
        <v>1967065</v>
      </c>
      <c r="E26" s="189">
        <v>2176785</v>
      </c>
      <c r="F26" s="190">
        <v>10.66156939399562</v>
      </c>
    </row>
    <row r="27" spans="1:7" ht="15.6" customHeight="1">
      <c r="A27" s="188" t="s">
        <v>173</v>
      </c>
      <c r="B27" s="189">
        <v>304471</v>
      </c>
      <c r="C27" s="189">
        <v>317565</v>
      </c>
      <c r="D27" s="189">
        <v>2483513</v>
      </c>
      <c r="E27" s="189">
        <v>2541248</v>
      </c>
      <c r="F27" s="190">
        <v>2.324731136901633</v>
      </c>
    </row>
    <row r="28" spans="1:7" ht="15.6" customHeight="1">
      <c r="A28" s="188" t="s">
        <v>177</v>
      </c>
      <c r="B28" s="189">
        <v>1059710</v>
      </c>
      <c r="C28" s="189">
        <v>1151035</v>
      </c>
      <c r="D28" s="189">
        <v>9676686</v>
      </c>
      <c r="E28" s="189">
        <v>10068046</v>
      </c>
      <c r="F28" s="190">
        <v>4.0443598149201136</v>
      </c>
    </row>
    <row r="29" spans="1:7" ht="15.6" customHeight="1">
      <c r="A29" s="188" t="s">
        <v>178</v>
      </c>
      <c r="B29" s="189">
        <v>702098</v>
      </c>
      <c r="C29" s="189">
        <v>677718</v>
      </c>
      <c r="D29" s="189">
        <v>5368454</v>
      </c>
      <c r="E29" s="189">
        <v>5292198</v>
      </c>
      <c r="F29" s="190">
        <v>-1.420446184320483</v>
      </c>
    </row>
    <row r="30" spans="1:7" ht="15.6" customHeight="1">
      <c r="A30" s="188" t="s">
        <v>179</v>
      </c>
      <c r="B30" s="189">
        <v>402499</v>
      </c>
      <c r="C30" s="189">
        <v>398998</v>
      </c>
      <c r="D30" s="189">
        <v>3180887</v>
      </c>
      <c r="E30" s="189">
        <v>3107513</v>
      </c>
      <c r="F30" s="190">
        <v>-2.3067150766437119</v>
      </c>
    </row>
    <row r="31" spans="1:7" ht="15.6" customHeight="1">
      <c r="A31" s="188" t="s">
        <v>180</v>
      </c>
      <c r="B31" s="189">
        <v>2406340</v>
      </c>
      <c r="C31" s="189">
        <v>2667583</v>
      </c>
      <c r="D31" s="189">
        <v>23659552</v>
      </c>
      <c r="E31" s="189">
        <v>21544656</v>
      </c>
      <c r="F31" s="190">
        <v>-8.9388674815144498</v>
      </c>
    </row>
    <row r="32" spans="1:7" ht="15.6" customHeight="1">
      <c r="A32" s="188" t="s">
        <v>181</v>
      </c>
      <c r="B32" s="189">
        <v>6923004</v>
      </c>
      <c r="C32" s="189">
        <v>6367632</v>
      </c>
      <c r="D32" s="189">
        <v>61179417</v>
      </c>
      <c r="E32" s="189">
        <v>60353858</v>
      </c>
      <c r="F32" s="190">
        <v>-1.349406451519471</v>
      </c>
    </row>
    <row r="33" spans="1:6" ht="15.6" customHeight="1">
      <c r="A33" s="188" t="s">
        <v>182</v>
      </c>
      <c r="B33" s="189">
        <v>440060</v>
      </c>
      <c r="C33" s="189">
        <v>458818</v>
      </c>
      <c r="D33" s="189">
        <v>3941175</v>
      </c>
      <c r="E33" s="189">
        <v>3948551</v>
      </c>
      <c r="F33" s="190">
        <v>0.18715230863891461</v>
      </c>
    </row>
    <row r="34" spans="1:6" ht="15.6" customHeight="1">
      <c r="A34" s="188" t="s">
        <v>183</v>
      </c>
      <c r="B34" s="189">
        <v>118308</v>
      </c>
      <c r="C34" s="189">
        <v>138136</v>
      </c>
      <c r="D34" s="189">
        <v>1069328</v>
      </c>
      <c r="E34" s="189">
        <v>1161487</v>
      </c>
      <c r="F34" s="190">
        <v>8.6184033336824655</v>
      </c>
    </row>
    <row r="35" spans="1:6" ht="15.6" customHeight="1">
      <c r="A35" s="156" t="s">
        <v>153</v>
      </c>
      <c r="B35" s="178">
        <f>SUM(B7:B34)</f>
        <v>44011265</v>
      </c>
      <c r="C35" s="178">
        <f>SUM(C7:C34)</f>
        <v>45295801</v>
      </c>
      <c r="D35" s="76">
        <f>SUM(D7:D34)</f>
        <v>410705712</v>
      </c>
      <c r="E35" s="78">
        <f>SUM(E7:E34)</f>
        <v>404245042</v>
      </c>
      <c r="F35" s="140">
        <f>E35*100/D35-100</f>
        <v>-1.5730655336003707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40EAA-C31D-4109-9E80-34E64EA2D8CB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676171</v>
      </c>
      <c r="C7" s="189">
        <v>766120</v>
      </c>
      <c r="D7" s="189">
        <v>7383804</v>
      </c>
      <c r="E7" s="189">
        <v>7016614</v>
      </c>
      <c r="F7" s="190">
        <v>-4.9729109819274697</v>
      </c>
      <c r="G7" s="37"/>
    </row>
    <row r="8" spans="1:14" ht="15.6" customHeight="1">
      <c r="A8" s="188" t="s">
        <v>11</v>
      </c>
      <c r="B8" s="189">
        <v>4506</v>
      </c>
      <c r="C8" s="189">
        <v>5011</v>
      </c>
      <c r="D8" s="189">
        <v>45128</v>
      </c>
      <c r="E8" s="189">
        <v>41271</v>
      </c>
      <c r="F8" s="190">
        <v>-8.5468002127282432</v>
      </c>
      <c r="G8" s="6"/>
    </row>
    <row r="9" spans="1:14" ht="15.6" customHeight="1">
      <c r="A9" s="188" t="s">
        <v>8</v>
      </c>
      <c r="B9" s="189">
        <v>7001</v>
      </c>
      <c r="C9" s="189">
        <v>12174</v>
      </c>
      <c r="D9" s="189">
        <v>108692</v>
      </c>
      <c r="E9" s="189">
        <v>74074</v>
      </c>
      <c r="F9" s="190">
        <v>-31.849630147572949</v>
      </c>
      <c r="G9" s="6"/>
    </row>
    <row r="10" spans="1:14" ht="15.6" customHeight="1">
      <c r="A10" s="188" t="s">
        <v>10</v>
      </c>
      <c r="B10" s="189">
        <v>56880</v>
      </c>
      <c r="C10" s="189">
        <v>43366</v>
      </c>
      <c r="D10" s="189">
        <v>478527</v>
      </c>
      <c r="E10" s="189">
        <v>442604</v>
      </c>
      <c r="F10" s="190">
        <v>-7.5069954255454698</v>
      </c>
    </row>
    <row r="11" spans="1:14" ht="15.6" customHeight="1">
      <c r="A11" s="188" t="s">
        <v>9</v>
      </c>
      <c r="B11" s="189">
        <v>2289423</v>
      </c>
      <c r="C11" s="189">
        <v>2087830</v>
      </c>
      <c r="D11" s="189">
        <v>22066424</v>
      </c>
      <c r="E11" s="189">
        <v>21128285</v>
      </c>
      <c r="F11" s="190">
        <v>-4.2514319492818657</v>
      </c>
    </row>
    <row r="12" spans="1:14" ht="15.6" customHeight="1">
      <c r="A12" s="188" t="s">
        <v>6</v>
      </c>
      <c r="B12" s="189">
        <v>20483</v>
      </c>
      <c r="C12" s="189">
        <v>179813</v>
      </c>
      <c r="D12" s="189">
        <v>465579</v>
      </c>
      <c r="E12" s="189">
        <v>820983</v>
      </c>
      <c r="F12" s="190">
        <v>76.335917212760876</v>
      </c>
    </row>
    <row r="13" spans="1:14" ht="15.6" customHeight="1">
      <c r="A13" s="188" t="s">
        <v>175</v>
      </c>
      <c r="B13" s="189">
        <v>198015</v>
      </c>
      <c r="C13" s="189">
        <v>231495</v>
      </c>
      <c r="D13" s="189">
        <v>1312260</v>
      </c>
      <c r="E13" s="189">
        <v>1344487</v>
      </c>
      <c r="F13" s="190">
        <v>2.4558395439928091</v>
      </c>
    </row>
    <row r="14" spans="1:14" ht="15.6" customHeight="1">
      <c r="A14" s="188" t="s">
        <v>148</v>
      </c>
      <c r="B14" s="189">
        <v>1165427</v>
      </c>
      <c r="C14" s="189">
        <v>1245379</v>
      </c>
      <c r="D14" s="189">
        <v>10472789</v>
      </c>
      <c r="E14" s="189">
        <v>12275253</v>
      </c>
      <c r="F14" s="190">
        <v>17.21092633490467</v>
      </c>
    </row>
    <row r="15" spans="1:14" ht="15.6" customHeight="1">
      <c r="A15" s="188" t="s">
        <v>145</v>
      </c>
      <c r="B15" s="189">
        <v>1820008</v>
      </c>
      <c r="C15" s="189">
        <v>1646585</v>
      </c>
      <c r="D15" s="189">
        <v>16679060</v>
      </c>
      <c r="E15" s="189">
        <v>14150155</v>
      </c>
      <c r="F15" s="190">
        <v>-15.162155421228769</v>
      </c>
    </row>
    <row r="16" spans="1:14" ht="15.6" customHeight="1">
      <c r="A16" s="188" t="s">
        <v>144</v>
      </c>
      <c r="B16" s="189">
        <v>1946302</v>
      </c>
      <c r="C16" s="189">
        <v>2175652</v>
      </c>
      <c r="D16" s="189">
        <v>19622248</v>
      </c>
      <c r="E16" s="189">
        <v>19269793</v>
      </c>
      <c r="F16" s="190">
        <v>-1.7962009245831609</v>
      </c>
      <c r="G16" s="1"/>
    </row>
    <row r="17" spans="1:7" ht="15.6" customHeight="1">
      <c r="A17" s="188" t="s">
        <v>150</v>
      </c>
      <c r="B17" s="189">
        <v>606807</v>
      </c>
      <c r="C17" s="189">
        <v>986489</v>
      </c>
      <c r="D17" s="189">
        <v>6598372</v>
      </c>
      <c r="E17" s="189">
        <v>7019127</v>
      </c>
      <c r="F17" s="190">
        <v>6.3766486642462743</v>
      </c>
      <c r="G17" s="2"/>
    </row>
    <row r="18" spans="1:7" ht="15.6" customHeight="1">
      <c r="A18" s="188" t="s">
        <v>147</v>
      </c>
      <c r="B18" s="189">
        <v>62297</v>
      </c>
      <c r="C18" s="189">
        <v>115806</v>
      </c>
      <c r="D18" s="189">
        <v>425850</v>
      </c>
      <c r="E18" s="189">
        <v>600553</v>
      </c>
      <c r="F18" s="190">
        <v>41.024539156980147</v>
      </c>
    </row>
    <row r="19" spans="1:7" ht="15.6" customHeight="1">
      <c r="A19" s="188" t="s">
        <v>143</v>
      </c>
      <c r="B19" s="189">
        <v>162123</v>
      </c>
      <c r="C19" s="189">
        <v>169927</v>
      </c>
      <c r="D19" s="189">
        <v>1808662</v>
      </c>
      <c r="E19" s="189">
        <v>1750584</v>
      </c>
      <c r="F19" s="190">
        <v>-3.2111030142724242</v>
      </c>
    </row>
    <row r="20" spans="1:7" ht="15.6" customHeight="1">
      <c r="A20" s="188" t="s">
        <v>142</v>
      </c>
      <c r="B20" s="189">
        <v>150936</v>
      </c>
      <c r="C20" s="189">
        <v>174178</v>
      </c>
      <c r="D20" s="189">
        <v>1388256</v>
      </c>
      <c r="E20" s="189">
        <v>1205136</v>
      </c>
      <c r="F20" s="190">
        <v>-13.190650715718141</v>
      </c>
    </row>
    <row r="21" spans="1:7" ht="15.6" customHeight="1">
      <c r="A21" s="188" t="s">
        <v>149</v>
      </c>
      <c r="B21" s="189">
        <v>1679674</v>
      </c>
      <c r="C21" s="189">
        <v>1733289</v>
      </c>
      <c r="D21" s="189">
        <v>17797798</v>
      </c>
      <c r="E21" s="189">
        <v>16507115</v>
      </c>
      <c r="F21" s="190">
        <v>-7.2519252100737353</v>
      </c>
    </row>
    <row r="22" spans="1:7" ht="15.6" customHeight="1">
      <c r="A22" s="188" t="s">
        <v>146</v>
      </c>
      <c r="B22" s="189">
        <v>781903</v>
      </c>
      <c r="C22" s="189">
        <v>851243</v>
      </c>
      <c r="D22" s="189">
        <v>6366589</v>
      </c>
      <c r="E22" s="189">
        <v>8014119</v>
      </c>
      <c r="F22" s="190">
        <v>25.877750236429591</v>
      </c>
    </row>
    <row r="23" spans="1:7" ht="15.6" customHeight="1">
      <c r="A23" s="188" t="s">
        <v>165</v>
      </c>
      <c r="B23" s="189">
        <v>4714</v>
      </c>
      <c r="C23" s="189">
        <v>3661</v>
      </c>
      <c r="D23" s="189">
        <v>92432</v>
      </c>
      <c r="E23" s="189">
        <v>55818</v>
      </c>
      <c r="F23" s="190">
        <v>-39.611822745369572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7485</v>
      </c>
      <c r="C25" s="189">
        <v>5206</v>
      </c>
      <c r="D25" s="189">
        <v>48706</v>
      </c>
      <c r="E25" s="189">
        <v>49574</v>
      </c>
      <c r="F25" s="190">
        <v>1.782121299223917</v>
      </c>
    </row>
    <row r="26" spans="1:7" ht="15.6" customHeight="1">
      <c r="A26" s="188" t="s">
        <v>152</v>
      </c>
      <c r="B26" s="189">
        <v>89853</v>
      </c>
      <c r="C26" s="189">
        <v>177675</v>
      </c>
      <c r="D26" s="189">
        <v>966889</v>
      </c>
      <c r="E26" s="189">
        <v>1134336</v>
      </c>
      <c r="F26" s="190">
        <v>17.318120280611321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253916</v>
      </c>
      <c r="C28" s="189">
        <v>285191</v>
      </c>
      <c r="D28" s="189">
        <v>2747530</v>
      </c>
      <c r="E28" s="189">
        <v>2474091</v>
      </c>
      <c r="F28" s="190">
        <v>-9.9521752264761432</v>
      </c>
    </row>
    <row r="29" spans="1:7" ht="15.6" customHeight="1">
      <c r="A29" s="188" t="s">
        <v>178</v>
      </c>
      <c r="B29" s="189">
        <v>25158</v>
      </c>
      <c r="C29" s="189">
        <v>21705</v>
      </c>
      <c r="D29" s="189">
        <v>141238</v>
      </c>
      <c r="E29" s="189">
        <v>172315</v>
      </c>
      <c r="F29" s="190">
        <v>22.00328523485182</v>
      </c>
    </row>
    <row r="30" spans="1:7" ht="15.6" customHeight="1">
      <c r="A30" s="188" t="s">
        <v>179</v>
      </c>
      <c r="B30" s="189">
        <v>29429</v>
      </c>
      <c r="C30" s="189">
        <v>60743</v>
      </c>
      <c r="D30" s="189">
        <v>425330</v>
      </c>
      <c r="E30" s="189">
        <v>385891</v>
      </c>
      <c r="F30" s="190">
        <v>-9.2725648320127902</v>
      </c>
    </row>
    <row r="31" spans="1:7" ht="15.6" customHeight="1">
      <c r="A31" s="188" t="s">
        <v>180</v>
      </c>
      <c r="B31" s="189">
        <v>1490312</v>
      </c>
      <c r="C31" s="189">
        <v>1564255</v>
      </c>
      <c r="D31" s="189">
        <v>15541600</v>
      </c>
      <c r="E31" s="189">
        <v>14003450</v>
      </c>
      <c r="F31" s="190">
        <v>-9.896986153291806</v>
      </c>
    </row>
    <row r="32" spans="1:7" ht="15.6" customHeight="1">
      <c r="A32" s="188" t="s">
        <v>181</v>
      </c>
      <c r="B32" s="189">
        <v>286529</v>
      </c>
      <c r="C32" s="189">
        <v>391908</v>
      </c>
      <c r="D32" s="189">
        <v>2595027</v>
      </c>
      <c r="E32" s="189">
        <v>2879700</v>
      </c>
      <c r="F32" s="190">
        <v>10.96994366532603</v>
      </c>
    </row>
    <row r="33" spans="1:6" ht="15.6" customHeight="1">
      <c r="A33" s="188" t="s">
        <v>182</v>
      </c>
      <c r="B33" s="189">
        <v>6005</v>
      </c>
      <c r="C33" s="189">
        <v>3800</v>
      </c>
      <c r="D33" s="189">
        <v>27005</v>
      </c>
      <c r="E33" s="189">
        <v>23354</v>
      </c>
      <c r="F33" s="190">
        <v>-13.51971857063506</v>
      </c>
    </row>
    <row r="34" spans="1:6" ht="15.6" customHeight="1">
      <c r="A34" s="188" t="s">
        <v>183</v>
      </c>
      <c r="B34" s="189">
        <v>25036</v>
      </c>
      <c r="C34" s="189">
        <v>14016</v>
      </c>
      <c r="D34" s="189">
        <v>212555</v>
      </c>
      <c r="E34" s="189">
        <v>249862</v>
      </c>
      <c r="F34" s="190">
        <v>17.55169250311684</v>
      </c>
    </row>
    <row r="35" spans="1:6" ht="15.6" customHeight="1">
      <c r="A35" s="156" t="s">
        <v>153</v>
      </c>
      <c r="B35" s="76">
        <f>SUM(B7:B34)</f>
        <v>13846393</v>
      </c>
      <c r="C35" s="77">
        <f>SUM(C7:C34)</f>
        <v>14952517</v>
      </c>
      <c r="D35" s="76">
        <f>SUM(D7:D34)</f>
        <v>135818350</v>
      </c>
      <c r="E35" s="78">
        <f>SUM(E7:E34)</f>
        <v>133088544</v>
      </c>
      <c r="F35" s="140">
        <f>E35*100/D35-100</f>
        <v>-2.0098948337982279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19058-F2BE-4D5E-B218-A271D6666087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300284</v>
      </c>
      <c r="C7" s="189">
        <v>383184</v>
      </c>
      <c r="D7" s="189">
        <v>3239579</v>
      </c>
      <c r="E7" s="189">
        <v>2784641</v>
      </c>
      <c r="F7" s="190">
        <v>-14.04312103517155</v>
      </c>
      <c r="G7" s="37"/>
    </row>
    <row r="8" spans="1:14" ht="15.6" customHeight="1">
      <c r="A8" s="188" t="s">
        <v>11</v>
      </c>
      <c r="B8" s="189">
        <v>175336</v>
      </c>
      <c r="C8" s="189">
        <v>161954</v>
      </c>
      <c r="D8" s="189">
        <v>1428669</v>
      </c>
      <c r="E8" s="189">
        <v>1020454</v>
      </c>
      <c r="F8" s="190">
        <v>-28.573098457375369</v>
      </c>
      <c r="G8" s="6"/>
    </row>
    <row r="9" spans="1:14" ht="15.6" customHeight="1">
      <c r="A9" s="188" t="s">
        <v>8</v>
      </c>
      <c r="B9" s="189">
        <v>378332</v>
      </c>
      <c r="C9" s="189">
        <v>294965</v>
      </c>
      <c r="D9" s="189">
        <v>2772222</v>
      </c>
      <c r="E9" s="189">
        <v>3088453</v>
      </c>
      <c r="F9" s="190">
        <v>11.407131174920339</v>
      </c>
      <c r="G9" s="6"/>
    </row>
    <row r="10" spans="1:14" ht="15.6" customHeight="1">
      <c r="A10" s="188" t="s">
        <v>10</v>
      </c>
      <c r="B10" s="189">
        <v>304718</v>
      </c>
      <c r="C10" s="189">
        <v>292503</v>
      </c>
      <c r="D10" s="189">
        <v>2100071</v>
      </c>
      <c r="E10" s="189">
        <v>2029673</v>
      </c>
      <c r="F10" s="190">
        <v>-3.352172378933858</v>
      </c>
    </row>
    <row r="11" spans="1:14" ht="15.6" customHeight="1">
      <c r="A11" s="188" t="s">
        <v>9</v>
      </c>
      <c r="B11" s="189">
        <v>35460</v>
      </c>
      <c r="C11" s="189">
        <v>16834</v>
      </c>
      <c r="D11" s="189">
        <v>194367</v>
      </c>
      <c r="E11" s="189">
        <v>221428</v>
      </c>
      <c r="F11" s="190">
        <v>13.922630899278181</v>
      </c>
    </row>
    <row r="12" spans="1:14" ht="15.6" customHeight="1">
      <c r="A12" s="188" t="s">
        <v>6</v>
      </c>
      <c r="B12" s="189">
        <v>122313</v>
      </c>
      <c r="C12" s="189">
        <v>269006</v>
      </c>
      <c r="D12" s="189">
        <v>1316278</v>
      </c>
      <c r="E12" s="189">
        <v>1335052</v>
      </c>
      <c r="F12" s="190">
        <v>1.426294445398312</v>
      </c>
    </row>
    <row r="13" spans="1:14" ht="15.6" customHeight="1">
      <c r="A13" s="188" t="s">
        <v>175</v>
      </c>
      <c r="B13" s="189">
        <v>36462</v>
      </c>
      <c r="C13" s="189">
        <v>21499</v>
      </c>
      <c r="D13" s="189">
        <v>254431</v>
      </c>
      <c r="E13" s="189">
        <v>252008</v>
      </c>
      <c r="F13" s="190">
        <v>-0.95232106150587026</v>
      </c>
    </row>
    <row r="14" spans="1:14" ht="15.6" customHeight="1">
      <c r="A14" s="188" t="s">
        <v>148</v>
      </c>
      <c r="B14" s="189">
        <v>429168</v>
      </c>
      <c r="C14" s="189">
        <v>386805</v>
      </c>
      <c r="D14" s="189">
        <v>3428126</v>
      </c>
      <c r="E14" s="189">
        <v>2990305</v>
      </c>
      <c r="F14" s="190">
        <v>-12.771438389370759</v>
      </c>
    </row>
    <row r="15" spans="1:14" ht="15.6" customHeight="1">
      <c r="A15" s="188" t="s">
        <v>145</v>
      </c>
      <c r="B15" s="189">
        <v>450019</v>
      </c>
      <c r="C15" s="189">
        <v>419839</v>
      </c>
      <c r="D15" s="189">
        <v>3200352</v>
      </c>
      <c r="E15" s="189">
        <v>3361844</v>
      </c>
      <c r="F15" s="190">
        <v>5.0460699323074456</v>
      </c>
    </row>
    <row r="16" spans="1:14" ht="15.6" customHeight="1">
      <c r="A16" s="188" t="s">
        <v>144</v>
      </c>
      <c r="B16" s="189">
        <v>607162</v>
      </c>
      <c r="C16" s="189">
        <v>558692</v>
      </c>
      <c r="D16" s="189">
        <v>6691800</v>
      </c>
      <c r="E16" s="189">
        <v>4896282</v>
      </c>
      <c r="F16" s="190">
        <v>-26.831614812158161</v>
      </c>
      <c r="G16" s="1"/>
    </row>
    <row r="17" spans="1:7" ht="15.6" customHeight="1">
      <c r="A17" s="188" t="s">
        <v>150</v>
      </c>
      <c r="B17" s="189">
        <v>785697</v>
      </c>
      <c r="C17" s="189">
        <v>726878</v>
      </c>
      <c r="D17" s="189">
        <v>5915334</v>
      </c>
      <c r="E17" s="189">
        <v>5946245</v>
      </c>
      <c r="F17" s="190">
        <v>0.5225571370948785</v>
      </c>
      <c r="G17" s="2"/>
    </row>
    <row r="18" spans="1:7" ht="15.6" customHeight="1">
      <c r="A18" s="188" t="s">
        <v>147</v>
      </c>
      <c r="B18" s="189">
        <v>1200</v>
      </c>
      <c r="C18" s="189">
        <v>0</v>
      </c>
      <c r="D18" s="189">
        <v>3926</v>
      </c>
      <c r="E18" s="189">
        <v>5300</v>
      </c>
      <c r="F18" s="190">
        <v>34.997452878247572</v>
      </c>
    </row>
    <row r="19" spans="1:7" ht="15.6" customHeight="1">
      <c r="A19" s="188" t="s">
        <v>143</v>
      </c>
      <c r="B19" s="189">
        <v>289578</v>
      </c>
      <c r="C19" s="189">
        <v>367587</v>
      </c>
      <c r="D19" s="189">
        <v>2870974</v>
      </c>
      <c r="E19" s="189">
        <v>2656434</v>
      </c>
      <c r="F19" s="190">
        <v>-7.4727252841718581</v>
      </c>
    </row>
    <row r="20" spans="1:7" ht="15.6" customHeight="1">
      <c r="A20" s="188" t="s">
        <v>142</v>
      </c>
      <c r="B20" s="189">
        <v>1154219</v>
      </c>
      <c r="C20" s="189">
        <v>1154817</v>
      </c>
      <c r="D20" s="189">
        <v>9141822</v>
      </c>
      <c r="E20" s="189">
        <v>10011592</v>
      </c>
      <c r="F20" s="190">
        <v>9.5141865593095076</v>
      </c>
    </row>
    <row r="21" spans="1:7" ht="15.6" customHeight="1">
      <c r="A21" s="188" t="s">
        <v>149</v>
      </c>
      <c r="B21" s="189">
        <v>406198</v>
      </c>
      <c r="C21" s="189">
        <v>519804</v>
      </c>
      <c r="D21" s="189">
        <v>4072372</v>
      </c>
      <c r="E21" s="189">
        <v>3972040</v>
      </c>
      <c r="F21" s="190">
        <v>-2.463723844481791</v>
      </c>
    </row>
    <row r="22" spans="1:7" ht="15.6" customHeight="1">
      <c r="A22" s="188" t="s">
        <v>146</v>
      </c>
      <c r="B22" s="189">
        <v>25271</v>
      </c>
      <c r="C22" s="189">
        <v>66076</v>
      </c>
      <c r="D22" s="189">
        <v>298250</v>
      </c>
      <c r="E22" s="189">
        <v>356387</v>
      </c>
      <c r="F22" s="190">
        <v>19.492707460184409</v>
      </c>
    </row>
    <row r="23" spans="1:7" ht="15.6" customHeight="1">
      <c r="A23" s="188" t="s">
        <v>165</v>
      </c>
      <c r="B23" s="189">
        <v>62266</v>
      </c>
      <c r="C23" s="189">
        <v>139385</v>
      </c>
      <c r="D23" s="189">
        <v>987006</v>
      </c>
      <c r="E23" s="189">
        <v>828508</v>
      </c>
      <c r="F23" s="190">
        <v>-16.058463677019191</v>
      </c>
    </row>
    <row r="24" spans="1:7" ht="15.6" customHeight="1">
      <c r="A24" s="188" t="s">
        <v>141</v>
      </c>
      <c r="B24" s="189">
        <v>113456</v>
      </c>
      <c r="C24" s="189">
        <v>128583</v>
      </c>
      <c r="D24" s="189">
        <v>1019402</v>
      </c>
      <c r="E24" s="189">
        <v>796010</v>
      </c>
      <c r="F24" s="190">
        <v>-21.91402410432784</v>
      </c>
    </row>
    <row r="25" spans="1:7" ht="15.6" customHeight="1">
      <c r="A25" s="188" t="s">
        <v>140</v>
      </c>
      <c r="B25" s="189">
        <v>9689</v>
      </c>
      <c r="C25" s="189">
        <v>19</v>
      </c>
      <c r="D25" s="189">
        <v>16689</v>
      </c>
      <c r="E25" s="189">
        <v>8307</v>
      </c>
      <c r="F25" s="190">
        <v>-50.224698903469353</v>
      </c>
    </row>
    <row r="26" spans="1:7" ht="15.6" customHeight="1">
      <c r="A26" s="188" t="s">
        <v>152</v>
      </c>
      <c r="B26" s="189">
        <v>45640</v>
      </c>
      <c r="C26" s="189">
        <v>49534</v>
      </c>
      <c r="D26" s="189">
        <v>585443</v>
      </c>
      <c r="E26" s="189">
        <v>564960</v>
      </c>
      <c r="F26" s="190">
        <v>-3.4987180647817131</v>
      </c>
    </row>
    <row r="27" spans="1:7" ht="15.6" customHeight="1">
      <c r="A27" s="188" t="s">
        <v>173</v>
      </c>
      <c r="B27" s="189">
        <v>111080</v>
      </c>
      <c r="C27" s="189">
        <v>98452</v>
      </c>
      <c r="D27" s="189">
        <v>638652</v>
      </c>
      <c r="E27" s="189">
        <v>781769</v>
      </c>
      <c r="F27" s="190">
        <v>22.409230692145329</v>
      </c>
    </row>
    <row r="28" spans="1:7" ht="15.6" customHeight="1">
      <c r="A28" s="188" t="s">
        <v>177</v>
      </c>
      <c r="B28" s="189">
        <v>31604</v>
      </c>
      <c r="C28" s="189">
        <v>42277</v>
      </c>
      <c r="D28" s="189">
        <v>273477</v>
      </c>
      <c r="E28" s="189">
        <v>289119</v>
      </c>
      <c r="F28" s="190">
        <v>5.7196766090018514</v>
      </c>
    </row>
    <row r="29" spans="1:7" ht="15.6" customHeight="1">
      <c r="A29" s="188" t="s">
        <v>178</v>
      </c>
      <c r="B29" s="189">
        <v>375034</v>
      </c>
      <c r="C29" s="189">
        <v>344673</v>
      </c>
      <c r="D29" s="189">
        <v>2468399</v>
      </c>
      <c r="E29" s="189">
        <v>2370913</v>
      </c>
      <c r="F29" s="190">
        <v>-3.9493615092211631</v>
      </c>
    </row>
    <row r="30" spans="1:7" ht="15.6" customHeight="1">
      <c r="A30" s="188" t="s">
        <v>179</v>
      </c>
      <c r="B30" s="189">
        <v>237739</v>
      </c>
      <c r="C30" s="189">
        <v>198775</v>
      </c>
      <c r="D30" s="189">
        <v>1524727</v>
      </c>
      <c r="E30" s="189">
        <v>1480869</v>
      </c>
      <c r="F30" s="190">
        <v>-2.876449357819467</v>
      </c>
    </row>
    <row r="31" spans="1:7" ht="15.6" customHeight="1">
      <c r="A31" s="188" t="s">
        <v>180</v>
      </c>
      <c r="B31" s="189">
        <v>724603</v>
      </c>
      <c r="C31" s="189">
        <v>935222</v>
      </c>
      <c r="D31" s="189">
        <v>6838811</v>
      </c>
      <c r="E31" s="189">
        <v>6070781</v>
      </c>
      <c r="F31" s="190">
        <v>-11.230460967557081</v>
      </c>
    </row>
    <row r="32" spans="1:7" ht="15.6" customHeight="1">
      <c r="A32" s="188" t="s">
        <v>181</v>
      </c>
      <c r="B32" s="189">
        <v>176048</v>
      </c>
      <c r="C32" s="189">
        <v>138539</v>
      </c>
      <c r="D32" s="189">
        <v>2007426</v>
      </c>
      <c r="E32" s="189">
        <v>1766378</v>
      </c>
      <c r="F32" s="190">
        <v>-12.00781498296824</v>
      </c>
    </row>
    <row r="33" spans="1:6" ht="15.6" customHeight="1">
      <c r="A33" s="188" t="s">
        <v>182</v>
      </c>
      <c r="B33" s="189">
        <v>19023</v>
      </c>
      <c r="C33" s="189">
        <v>26678</v>
      </c>
      <c r="D33" s="189">
        <v>188278</v>
      </c>
      <c r="E33" s="189">
        <v>222542</v>
      </c>
      <c r="F33" s="190">
        <v>18.19862118781802</v>
      </c>
    </row>
    <row r="34" spans="1:6" ht="15.6" customHeight="1">
      <c r="A34" s="188" t="s">
        <v>183</v>
      </c>
      <c r="B34" s="189">
        <v>41398</v>
      </c>
      <c r="C34" s="189">
        <v>48408</v>
      </c>
      <c r="D34" s="189">
        <v>314443</v>
      </c>
      <c r="E34" s="189">
        <v>297771</v>
      </c>
      <c r="F34" s="190">
        <v>-5.3020738257808233</v>
      </c>
    </row>
    <row r="35" spans="1:6" ht="15.6" customHeight="1">
      <c r="A35" s="156" t="s">
        <v>153</v>
      </c>
      <c r="B35" s="76">
        <f>SUM(B7:B34)</f>
        <v>7448997</v>
      </c>
      <c r="C35" s="77">
        <f>SUM(C7:C34)</f>
        <v>7790988</v>
      </c>
      <c r="D35" s="76">
        <f>SUM(D7:D34)</f>
        <v>63791326</v>
      </c>
      <c r="E35" s="78">
        <f>SUM(E7:E34)</f>
        <v>60406065</v>
      </c>
      <c r="F35" s="140">
        <f>E35*100/D35-100</f>
        <v>-5.306773212395683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2025-11-24T13:11:51Z</dcterms:modified>
  <cp:category/>
</cp:coreProperties>
</file>