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3F242F87-DFD3-4051-8ACA-6519BEAF445E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6" r:id="rId41"/>
    <sheet name="Evolución Mensual (t)" sheetId="57" r:id="rId42"/>
    <sheet name="Evolución Mensual %" sheetId="58" r:id="rId43"/>
    <sheet name="Evolución Interanual (t)" sheetId="59" r:id="rId44"/>
    <sheet name="Evolución Interanual %" sheetId="60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F35" i="44"/>
  <c r="E35" i="44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D33" i="6" s="1" a="1"/>
  <c r="F35" i="38"/>
  <c r="E35" i="38"/>
  <c r="D35" i="38"/>
  <c r="C35" i="38"/>
  <c r="B35" i="38"/>
  <c r="E35" i="28"/>
  <c r="F35" i="28" s="1"/>
  <c r="D35" i="28"/>
  <c r="C35" i="28"/>
  <c r="B35" i="28"/>
  <c r="D31" i="6" s="1" a="1"/>
  <c r="F35" i="34"/>
  <c r="E35" i="34"/>
  <c r="D30" i="6" s="1" a="1"/>
  <c r="D35" i="34"/>
  <c r="C35" i="34"/>
  <c r="B35" i="34"/>
  <c r="F35" i="33"/>
  <c r="E35" i="33"/>
  <c r="D35" i="33"/>
  <c r="C35" i="33"/>
  <c r="B35" i="33"/>
  <c r="E35" i="32"/>
  <c r="F35" i="32" s="1"/>
  <c r="D35" i="32"/>
  <c r="C35" i="32"/>
  <c r="D28" i="6" s="1" a="1"/>
  <c r="B35" i="32"/>
  <c r="F35" i="26"/>
  <c r="E35" i="26"/>
  <c r="D35" i="26"/>
  <c r="C35" i="26"/>
  <c r="B35" i="26"/>
  <c r="E35" i="25"/>
  <c r="F35" i="25" s="1"/>
  <c r="D35" i="25"/>
  <c r="C35" i="25"/>
  <c r="B35" i="25"/>
  <c r="D26" i="6" s="1" a="1"/>
  <c r="F35" i="24"/>
  <c r="E35" i="24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E35" i="19"/>
  <c r="F35" i="19" s="1"/>
  <c r="D35" i="19"/>
  <c r="C35" i="19"/>
  <c r="B35" i="19"/>
  <c r="D21" i="6" s="1" a="1"/>
  <c r="F35" i="18"/>
  <c r="E35" i="18"/>
  <c r="D35" i="18"/>
  <c r="C35" i="18"/>
  <c r="B35" i="18"/>
  <c r="E35" i="17"/>
  <c r="F35" i="17" s="1"/>
  <c r="D35" i="17"/>
  <c r="C35" i="17"/>
  <c r="B35" i="17"/>
  <c r="D16" i="6" s="1" a="1"/>
  <c r="E35" i="16"/>
  <c r="D15" i="6" s="1" a="1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D13" i="6" s="1" a="1"/>
  <c r="B35" i="14"/>
  <c r="F35" i="13"/>
  <c r="E35" i="13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D7" i="6" s="1" a="1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D48" i="40"/>
  <c r="F48" i="40" s="1"/>
  <c r="C48" i="40"/>
  <c r="L48" i="39"/>
  <c r="N48" i="39" s="1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I34" i="6"/>
  <c r="H34" i="6"/>
  <c r="D34" i="6" a="1"/>
  <c r="D34" i="6" s="1"/>
  <c r="D32" i="6" a="1"/>
  <c r="H32" i="6" s="1"/>
  <c r="D32" i="6"/>
  <c r="D29" i="6" a="1"/>
  <c r="I29" i="6" s="1"/>
  <c r="D29" i="6"/>
  <c r="D27" i="6" a="1"/>
  <c r="I27" i="6" s="1"/>
  <c r="D27" i="6"/>
  <c r="I25" i="6"/>
  <c r="H25" i="6"/>
  <c r="D25" i="6" a="1"/>
  <c r="D25" i="6" s="1"/>
  <c r="D24" i="6" a="1"/>
  <c r="H24" i="6" s="1"/>
  <c r="D24" i="6"/>
  <c r="D23" i="6" a="1"/>
  <c r="I23" i="6" s="1"/>
  <c r="D23" i="6"/>
  <c r="I22" i="6"/>
  <c r="H22" i="6"/>
  <c r="D22" i="6" a="1"/>
  <c r="D22" i="6" s="1"/>
  <c r="D20" i="6" a="1"/>
  <c r="H20" i="6" s="1"/>
  <c r="D20" i="6"/>
  <c r="D14" i="6" a="1"/>
  <c r="H14" i="6" s="1"/>
  <c r="D14" i="6"/>
  <c r="D10" i="6" a="1"/>
  <c r="H10" i="6" s="1"/>
  <c r="D10" i="6"/>
  <c r="D9" i="6" a="1"/>
  <c r="I9" i="6" s="1"/>
  <c r="D9" i="6"/>
  <c r="D11" i="6" s="1"/>
  <c r="I8" i="6"/>
  <c r="H8" i="6"/>
  <c r="D8" i="6" a="1"/>
  <c r="D8" i="6" s="1"/>
  <c r="I30" i="6" l="1"/>
  <c r="H30" i="6"/>
  <c r="D30" i="6"/>
  <c r="H21" i="6"/>
  <c r="I21" i="6"/>
  <c r="D21" i="6"/>
  <c r="I28" i="6"/>
  <c r="H28" i="6"/>
  <c r="D28" i="6"/>
  <c r="I31" i="6"/>
  <c r="H31" i="6"/>
  <c r="D31" i="6"/>
  <c r="I15" i="6"/>
  <c r="H15" i="6"/>
  <c r="D15" i="6"/>
  <c r="E12" i="6"/>
  <c r="H7" i="6"/>
  <c r="I7" i="6"/>
  <c r="G12" i="6"/>
  <c r="D7" i="6"/>
  <c r="D12" i="6" s="1"/>
  <c r="F12" i="6"/>
  <c r="F18" i="6" s="1"/>
  <c r="I16" i="6"/>
  <c r="H16" i="6"/>
  <c r="D16" i="6"/>
  <c r="H26" i="6"/>
  <c r="I26" i="6"/>
  <c r="D26" i="6"/>
  <c r="I13" i="6"/>
  <c r="H13" i="6"/>
  <c r="D13" i="6"/>
  <c r="G17" i="6"/>
  <c r="E17" i="6"/>
  <c r="F17" i="6"/>
  <c r="H33" i="6"/>
  <c r="I33" i="6"/>
  <c r="D33" i="6"/>
  <c r="H9" i="6"/>
  <c r="H35" i="6"/>
  <c r="I20" i="6"/>
  <c r="M48" i="40"/>
  <c r="F35" i="16"/>
  <c r="H29" i="6"/>
  <c r="I32" i="6"/>
  <c r="E48" i="39"/>
  <c r="E48" i="40"/>
  <c r="H23" i="6"/>
  <c r="I14" i="6"/>
  <c r="H27" i="6"/>
  <c r="M48" i="39"/>
  <c r="I10" i="6"/>
  <c r="I24" i="6"/>
  <c r="E11" i="6"/>
  <c r="F11" i="6"/>
  <c r="G11" i="6"/>
  <c r="I17" i="6" l="1"/>
  <c r="H17" i="6"/>
  <c r="H11" i="6"/>
  <c r="I11" i="6"/>
  <c r="G18" i="6"/>
  <c r="H12" i="6"/>
  <c r="I12" i="6"/>
  <c r="D17" i="6"/>
  <c r="E18" i="6"/>
  <c r="D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<sst xmlns="http://schemas.openxmlformats.org/spreadsheetml/2006/main" count="1861" uniqueCount="245">
  <si>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</si>
  <si>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</si>
  <si>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</si>
  <si>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</si>
  <si>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</si>
  <si>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</si>
  <si>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</si>
  <si>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</si>
  <si>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</si>
  <si>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</si>
  <si>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</si>
  <si>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</si>
  <si>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</si>
  <si>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</si>
  <si>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</si>
  <si>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</si>
  <si>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</si>
  <si>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</si>
  <si>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</si>
  <si>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</si>
  <si>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</si>
  <si>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</si>
  <si>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</si>
  <si>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</si>
  <si>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</si>
  <si>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</si>
  <si>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</si>
  <si>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</si>
  <si>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</si>
  <si>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</si>
  <si>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</si>
  <si>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</si>
  <si>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</si>
  <si>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</si>
  <si>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</si>
  <si>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</si>
  <si>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</si>
  <si>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</si>
  <si>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</si>
  <si>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</si>
  <si>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</si>
  <si>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</si>
  <si>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</si>
  <si>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</si>
  <si>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</si>
  <si>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</si>
  <si>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</si>
  <si>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</si>
  <si>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</si>
  <si>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</si>
  <si>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</si>
  <si>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</si>
  <si>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</si>
  <si>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</si>
  <si>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</si>
  <si>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</si>
  <si>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</si>
  <si>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</si>
  <si>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</si>
  <si>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</si>
  <si>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</si>
  <si>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</si>
  <si>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</si>
  <si>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</si>
  <si>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</si>
  <si>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</si>
  <si>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</si>
  <si>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</si>
  <si>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</si>
  <si>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</si>
  <si>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</si>
  <si>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</si>
  <si>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</si>
  <si>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</si>
  <si>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</si>
  <si>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</si>
  <si>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</si>
  <si>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</si>
  <si>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</si>
  <si>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</si>
  <si>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</si>
  <si>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</si>
  <si>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</si>
  <si>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</si>
  <si>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</si>
  <si>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</si>
  <si>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</si>
  <si>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</si>
  <si>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</si>
  <si>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</si>
  <si>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</si>
  <si>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</si>
  <si>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</si>
  <si>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</si>
  <si>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</si>
  <si>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</si>
  <si>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</si>
  <si>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</si>
  <si>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</si>
  <si>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</si>
  <si>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</si>
  <si>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</si>
  <si>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</si>
  <si>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</si>
  <si>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</si>
  <si>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</si>
  <si>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</si>
  <si>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</si>
  <si>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</si>
  <si>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</si>
  <si>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</si>
  <si>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</si>
  <si>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</si>
  <si>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</si>
  <si>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</si>
  <si>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</si>
  <si>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</si>
  <si>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</si>
  <si>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</si>
  <si>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</si>
  <si>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</si>
  <si>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</si>
  <si>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</si>
  <si>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</si>
  <si>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</si>
  <si>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</si>
  <si>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</si>
  <si>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</si>
  <si>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</si>
  <si>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</si>
  <si>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</si>
  <si>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</si>
  <si>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</si>
  <si>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</si>
  <si>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</si>
  <si>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</si>
  <si>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</si>
  <si>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</si>
  <si>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</si>
  <si>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</si>
  <si>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</si>
  <si>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</si>
  <si>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</si>
  <si>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</si>
  <si>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</si>
  <si>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</si>
  <si>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</si>
  <si>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</si>
  <si>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</si>
  <si>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</si>
  <si>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</si>
  <si>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</si>
  <si>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</si>
  <si>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</si>
  <si>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Diciembre </t>
  </si>
  <si>
    <t xml:space="preserve"> Diciembre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</si>
  <si>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</si>
  <si>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</si>
  <si>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</si>
  <si>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</si>
  <si>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</si>
  <si>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</si>
  <si>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</si>
  <si>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Diciembre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</si>
  <si>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</si>
  <si>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</si>
  <si>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</si>
  <si>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</si>
  <si>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</si>
  <si>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</si>
  <si>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</si>
  <si>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</si>
  <si>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</si>
  <si>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</si>
  <si>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</si>
  <si>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</si>
  <si>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Diciembre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</si>
  <si>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</si>
  <si>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</si>
  <si>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</si>
  <si>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</si>
  <si>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</si>
  <si>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</si>
  <si>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</si>
  <si>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</si>
  <si>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</si>
  <si>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</si>
  <si>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</si>
  <si>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</si>
  <si>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</si>
  <si>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</si>
  <si>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</si>
  <si>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</si>
  <si>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</si>
  <si>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</si>
  <si>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</si>
  <si>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</si>
  <si>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</si>
  <si>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</si>
  <si>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</si>
  <si>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</si>
  <si>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</si>
  <si>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</si>
  <si>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</si>
  <si>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</si>
  <si>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</si>
  <si>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</si>
  <si>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</si>
  <si>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</si>
  <si>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</si>
  <si>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</si>
  <si>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</si>
  <si>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</si>
  <si>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</si>
  <si>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</si>
  <si>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</si>
  <si>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</si>
  <si>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</si>
  <si>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</si>
  <si>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</si>
  <si>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</si>
  <si>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</si>
  <si>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</si>
  <si>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</si>
  <si>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</si>
  <si>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</si>
  <si>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</si>
  <si>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</si>
  <si>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</si>
  <si>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</si>
  <si>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</si>
  <si>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</si>
  <si>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</si>
  <si>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</si>
  <si>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</si>
  <si>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</si>
  <si>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</si>
  <si>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</si>
  <si>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</si>
  <si>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</si>
  <si>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</si>
  <si>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</si>
  <si>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</si>
  <si>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</si>
  <si>
    <t xml:space="preserve">  DATOS DE CIERRE PROVISIONALES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</si>
</sst>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6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  <font>
      <sz val="18"/>
      <color rgb="FFFF0000"/>
      <name val="Archivo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5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5" fillId="0" borderId="7" xfId="0" applyFont="1" applyBorder="1"/>
  </cellXfs>
  <cellStyles count="2">
    <cellStyle name="Normal" xfId="0" builtinId="0"/>
    <cellStyle name="Normal 2" xfId="1" xr:uid="{74F8302C-0C8A-45D9-9C47-89041663B9C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13796560.719000001</c:v>
                </c:pt>
                <c:pt idx="1">
                  <c:v>2906943.9530000002</c:v>
                </c:pt>
                <c:pt idx="2">
                  <c:v>6149926.3370000003</c:v>
                </c:pt>
                <c:pt idx="3">
                  <c:v>4695597.5889999997</c:v>
                </c:pt>
                <c:pt idx="4">
                  <c:v>100719094.85600001</c:v>
                </c:pt>
                <c:pt idx="5">
                  <c:v>5517468.4079999998</c:v>
                </c:pt>
                <c:pt idx="6">
                  <c:v>17640780.550000001</c:v>
                </c:pt>
                <c:pt idx="7">
                  <c:v>69446318.030000001</c:v>
                </c:pt>
                <c:pt idx="8">
                  <c:v>32122364</c:v>
                </c:pt>
                <c:pt idx="9">
                  <c:v>34388929.472000003</c:v>
                </c:pt>
                <c:pt idx="10">
                  <c:v>18601214.171</c:v>
                </c:pt>
                <c:pt idx="11">
                  <c:v>2424224.6140000001</c:v>
                </c:pt>
                <c:pt idx="12">
                  <c:v>7015882.1960000005</c:v>
                </c:pt>
                <c:pt idx="13">
                  <c:v>15884312.403999999</c:v>
                </c:pt>
                <c:pt idx="14">
                  <c:v>30300729.158</c:v>
                </c:pt>
                <c:pt idx="15">
                  <c:v>36852143.648999996</c:v>
                </c:pt>
                <c:pt idx="16">
                  <c:v>5614417.9340000004</c:v>
                </c:pt>
                <c:pt idx="17">
                  <c:v>2297159.199</c:v>
                </c:pt>
                <c:pt idx="18">
                  <c:v>542733</c:v>
                </c:pt>
                <c:pt idx="19">
                  <c:v>2888787.9079999998</c:v>
                </c:pt>
                <c:pt idx="20">
                  <c:v>3428046.41</c:v>
                </c:pt>
                <c:pt idx="21">
                  <c:v>14487347.214</c:v>
                </c:pt>
                <c:pt idx="22">
                  <c:v>7205321.1529999999</c:v>
                </c:pt>
                <c:pt idx="23">
                  <c:v>4414802</c:v>
                </c:pt>
                <c:pt idx="24">
                  <c:v>29462562.184</c:v>
                </c:pt>
                <c:pt idx="25">
                  <c:v>80672361.914000005</c:v>
                </c:pt>
                <c:pt idx="26">
                  <c:v>5561479.4069999997</c:v>
                </c:pt>
                <c:pt idx="27">
                  <c:v>1547166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14690411.234999999</c:v>
                </c:pt>
                <c:pt idx="1">
                  <c:v>3123866.355</c:v>
                </c:pt>
                <c:pt idx="2">
                  <c:v>5584032.3590000002</c:v>
                </c:pt>
                <c:pt idx="3">
                  <c:v>4650657.41</c:v>
                </c:pt>
                <c:pt idx="4">
                  <c:v>104129782.55599999</c:v>
                </c:pt>
                <c:pt idx="5">
                  <c:v>4728612.2110000001</c:v>
                </c:pt>
                <c:pt idx="6">
                  <c:v>17040009.351</c:v>
                </c:pt>
                <c:pt idx="7">
                  <c:v>69699082.388999999</c:v>
                </c:pt>
                <c:pt idx="8">
                  <c:v>34592414</c:v>
                </c:pt>
                <c:pt idx="9">
                  <c:v>35926335.835000001</c:v>
                </c:pt>
                <c:pt idx="10">
                  <c:v>17461261.941</c:v>
                </c:pt>
                <c:pt idx="11">
                  <c:v>1771848.09</c:v>
                </c:pt>
                <c:pt idx="12">
                  <c:v>6667897.8820000002</c:v>
                </c:pt>
                <c:pt idx="13">
                  <c:v>15655147.345000001</c:v>
                </c:pt>
                <c:pt idx="14">
                  <c:v>31108592.338</c:v>
                </c:pt>
                <c:pt idx="15">
                  <c:v>31763728.133000001</c:v>
                </c:pt>
                <c:pt idx="16">
                  <c:v>4514038.1279999996</c:v>
                </c:pt>
                <c:pt idx="17">
                  <c:v>2572925.9670000002</c:v>
                </c:pt>
                <c:pt idx="18">
                  <c:v>540391</c:v>
                </c:pt>
                <c:pt idx="19">
                  <c:v>2625079.2480000001</c:v>
                </c:pt>
                <c:pt idx="20">
                  <c:v>3417682.8339999998</c:v>
                </c:pt>
                <c:pt idx="21">
                  <c:v>13949094.448000001</c:v>
                </c:pt>
                <c:pt idx="22">
                  <c:v>7240202.2400000002</c:v>
                </c:pt>
                <c:pt idx="23">
                  <c:v>4272908</c:v>
                </c:pt>
                <c:pt idx="24">
                  <c:v>31858259.249000002</c:v>
                </c:pt>
                <c:pt idx="25">
                  <c:v>81255410.751000002</c:v>
                </c:pt>
                <c:pt idx="26">
                  <c:v>5502281.108</c:v>
                </c:pt>
                <c:pt idx="27">
                  <c:v>1415858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934454"/>
        <c:axId val="64190976"/>
      </c:barChart>
      <c:catAx>
        <c:axId val="69344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90976"/>
        <c:crosses val="autoZero"/>
        <c:auto val="1"/>
        <c:lblAlgn val="ctr"/>
        <c:lblOffset val="100"/>
        <c:noMultiLvlLbl val="0"/>
      </c:catAx>
      <c:valAx>
        <c:axId val="64190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3445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3372639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10449</c:v>
                </c:pt>
                <c:pt idx="13">
                  <c:v>4217</c:v>
                </c:pt>
                <c:pt idx="14">
                  <c:v>330559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4008</c:v>
                </c:pt>
                <c:pt idx="22">
                  <c:v>0</c:v>
                </c:pt>
                <c:pt idx="23">
                  <c:v>0</c:v>
                </c:pt>
                <c:pt idx="24">
                  <c:v>104598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3513904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42247</c:v>
                </c:pt>
                <c:pt idx="15">
                  <c:v>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1843</c:v>
                </c:pt>
                <c:pt idx="22">
                  <c:v>0</c:v>
                </c:pt>
                <c:pt idx="23">
                  <c:v>0</c:v>
                </c:pt>
                <c:pt idx="24">
                  <c:v>65646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03937"/>
        <c:axId val="54895444"/>
      </c:barChart>
      <c:catAx>
        <c:axId val="408039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95444"/>
        <c:crosses val="autoZero"/>
        <c:auto val="1"/>
        <c:lblAlgn val="ctr"/>
        <c:lblOffset val="100"/>
        <c:noMultiLvlLbl val="0"/>
      </c:catAx>
      <c:valAx>
        <c:axId val="548954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039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253994</c:v>
                </c:pt>
                <c:pt idx="1">
                  <c:v>27189</c:v>
                </c:pt>
                <c:pt idx="2">
                  <c:v>359</c:v>
                </c:pt>
                <c:pt idx="3">
                  <c:v>41550</c:v>
                </c:pt>
                <c:pt idx="4">
                  <c:v>60734999</c:v>
                </c:pt>
                <c:pt idx="5">
                  <c:v>1388575</c:v>
                </c:pt>
                <c:pt idx="6">
                  <c:v>14804</c:v>
                </c:pt>
                <c:pt idx="7">
                  <c:v>23954482</c:v>
                </c:pt>
                <c:pt idx="8">
                  <c:v>131979</c:v>
                </c:pt>
                <c:pt idx="9">
                  <c:v>14871</c:v>
                </c:pt>
                <c:pt idx="10">
                  <c:v>115368</c:v>
                </c:pt>
                <c:pt idx="11">
                  <c:v>0</c:v>
                </c:pt>
                <c:pt idx="12">
                  <c:v>302743</c:v>
                </c:pt>
                <c:pt idx="13">
                  <c:v>572133</c:v>
                </c:pt>
                <c:pt idx="14">
                  <c:v>2613202</c:v>
                </c:pt>
                <c:pt idx="15">
                  <c:v>17572221</c:v>
                </c:pt>
                <c:pt idx="16">
                  <c:v>3414770</c:v>
                </c:pt>
                <c:pt idx="17">
                  <c:v>725</c:v>
                </c:pt>
                <c:pt idx="18">
                  <c:v>0</c:v>
                </c:pt>
                <c:pt idx="19">
                  <c:v>36491</c:v>
                </c:pt>
                <c:pt idx="20">
                  <c:v>28180</c:v>
                </c:pt>
                <c:pt idx="21">
                  <c:v>1239402</c:v>
                </c:pt>
                <c:pt idx="22">
                  <c:v>398425</c:v>
                </c:pt>
                <c:pt idx="23">
                  <c:v>1</c:v>
                </c:pt>
                <c:pt idx="24">
                  <c:v>2279223</c:v>
                </c:pt>
                <c:pt idx="25">
                  <c:v>31029446</c:v>
                </c:pt>
                <c:pt idx="26">
                  <c:v>441981</c:v>
                </c:pt>
                <c:pt idx="27">
                  <c:v>42146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445950</c:v>
                </c:pt>
                <c:pt idx="1">
                  <c:v>25786</c:v>
                </c:pt>
                <c:pt idx="2">
                  <c:v>2869</c:v>
                </c:pt>
                <c:pt idx="3">
                  <c:v>194</c:v>
                </c:pt>
                <c:pt idx="4">
                  <c:v>64405380</c:v>
                </c:pt>
                <c:pt idx="5">
                  <c:v>781905</c:v>
                </c:pt>
                <c:pt idx="6">
                  <c:v>12056</c:v>
                </c:pt>
                <c:pt idx="7">
                  <c:v>25044141</c:v>
                </c:pt>
                <c:pt idx="8">
                  <c:v>125165</c:v>
                </c:pt>
                <c:pt idx="9">
                  <c:v>106898</c:v>
                </c:pt>
                <c:pt idx="10">
                  <c:v>57298</c:v>
                </c:pt>
                <c:pt idx="11">
                  <c:v>986</c:v>
                </c:pt>
                <c:pt idx="12">
                  <c:v>351076</c:v>
                </c:pt>
                <c:pt idx="13">
                  <c:v>1412793</c:v>
                </c:pt>
                <c:pt idx="14">
                  <c:v>2831431</c:v>
                </c:pt>
                <c:pt idx="15">
                  <c:v>14227014</c:v>
                </c:pt>
                <c:pt idx="16">
                  <c:v>2324337</c:v>
                </c:pt>
                <c:pt idx="17">
                  <c:v>6652</c:v>
                </c:pt>
                <c:pt idx="18">
                  <c:v>0</c:v>
                </c:pt>
                <c:pt idx="19">
                  <c:v>27285</c:v>
                </c:pt>
                <c:pt idx="20">
                  <c:v>38356</c:v>
                </c:pt>
                <c:pt idx="21">
                  <c:v>874616</c:v>
                </c:pt>
                <c:pt idx="22">
                  <c:v>352643</c:v>
                </c:pt>
                <c:pt idx="23">
                  <c:v>0</c:v>
                </c:pt>
                <c:pt idx="24">
                  <c:v>1558871</c:v>
                </c:pt>
                <c:pt idx="25">
                  <c:v>34559155</c:v>
                </c:pt>
                <c:pt idx="26">
                  <c:v>519049</c:v>
                </c:pt>
                <c:pt idx="27">
                  <c:v>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99675"/>
        <c:axId val="64210202"/>
      </c:barChart>
      <c:catAx>
        <c:axId val="661996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10202"/>
        <c:crosses val="autoZero"/>
        <c:auto val="1"/>
        <c:lblAlgn val="ctr"/>
        <c:lblOffset val="100"/>
        <c:noMultiLvlLbl val="0"/>
      </c:catAx>
      <c:valAx>
        <c:axId val="642102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996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21956</c:v>
                </c:pt>
                <c:pt idx="2">
                  <c:v>359</c:v>
                </c:pt>
                <c:pt idx="3">
                  <c:v>0</c:v>
                </c:pt>
                <c:pt idx="4">
                  <c:v>46556838</c:v>
                </c:pt>
                <c:pt idx="5">
                  <c:v>257609</c:v>
                </c:pt>
                <c:pt idx="6">
                  <c:v>46</c:v>
                </c:pt>
                <c:pt idx="7">
                  <c:v>15512535</c:v>
                </c:pt>
                <c:pt idx="8">
                  <c:v>105591</c:v>
                </c:pt>
                <c:pt idx="9">
                  <c:v>3734</c:v>
                </c:pt>
                <c:pt idx="10">
                  <c:v>115284</c:v>
                </c:pt>
                <c:pt idx="11">
                  <c:v>0</c:v>
                </c:pt>
                <c:pt idx="12">
                  <c:v>117911</c:v>
                </c:pt>
                <c:pt idx="13">
                  <c:v>730</c:v>
                </c:pt>
                <c:pt idx="14">
                  <c:v>320393</c:v>
                </c:pt>
                <c:pt idx="15">
                  <c:v>12130078</c:v>
                </c:pt>
                <c:pt idx="16">
                  <c:v>3401843</c:v>
                </c:pt>
                <c:pt idx="17">
                  <c:v>639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1136078</c:v>
                </c:pt>
                <c:pt idx="22">
                  <c:v>374583</c:v>
                </c:pt>
                <c:pt idx="23">
                  <c:v>0</c:v>
                </c:pt>
                <c:pt idx="24">
                  <c:v>1298</c:v>
                </c:pt>
                <c:pt idx="25">
                  <c:v>30518100</c:v>
                </c:pt>
                <c:pt idx="26">
                  <c:v>320137</c:v>
                </c:pt>
                <c:pt idx="27">
                  <c:v>17146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25786</c:v>
                </c:pt>
                <c:pt idx="2">
                  <c:v>272</c:v>
                </c:pt>
                <c:pt idx="3">
                  <c:v>0</c:v>
                </c:pt>
                <c:pt idx="4">
                  <c:v>50237623</c:v>
                </c:pt>
                <c:pt idx="5">
                  <c:v>232381</c:v>
                </c:pt>
                <c:pt idx="6">
                  <c:v>14</c:v>
                </c:pt>
                <c:pt idx="7">
                  <c:v>18612477</c:v>
                </c:pt>
                <c:pt idx="8">
                  <c:v>96071</c:v>
                </c:pt>
                <c:pt idx="9">
                  <c:v>6963</c:v>
                </c:pt>
                <c:pt idx="10">
                  <c:v>52728</c:v>
                </c:pt>
                <c:pt idx="11">
                  <c:v>0</c:v>
                </c:pt>
                <c:pt idx="12">
                  <c:v>3186</c:v>
                </c:pt>
                <c:pt idx="13">
                  <c:v>884</c:v>
                </c:pt>
                <c:pt idx="14">
                  <c:v>177420</c:v>
                </c:pt>
                <c:pt idx="15">
                  <c:v>10221539</c:v>
                </c:pt>
                <c:pt idx="16">
                  <c:v>2269846</c:v>
                </c:pt>
                <c:pt idx="17">
                  <c:v>852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845679</c:v>
                </c:pt>
                <c:pt idx="22">
                  <c:v>324619</c:v>
                </c:pt>
                <c:pt idx="23">
                  <c:v>0</c:v>
                </c:pt>
                <c:pt idx="24">
                  <c:v>1068</c:v>
                </c:pt>
                <c:pt idx="25">
                  <c:v>34005481</c:v>
                </c:pt>
                <c:pt idx="26">
                  <c:v>356116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53194"/>
        <c:axId val="64072984"/>
      </c:barChart>
      <c:catAx>
        <c:axId val="522531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72984"/>
        <c:crosses val="autoZero"/>
        <c:auto val="1"/>
        <c:lblAlgn val="ctr"/>
        <c:lblOffset val="100"/>
        <c:noMultiLvlLbl val="0"/>
      </c:catAx>
      <c:valAx>
        <c:axId val="640729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531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87288</c:v>
                </c:pt>
                <c:pt idx="2">
                  <c:v>1026208</c:v>
                </c:pt>
                <c:pt idx="3">
                  <c:v>0</c:v>
                </c:pt>
                <c:pt idx="4">
                  <c:v>12580478</c:v>
                </c:pt>
                <c:pt idx="5">
                  <c:v>929432</c:v>
                </c:pt>
                <c:pt idx="6">
                  <c:v>15469375</c:v>
                </c:pt>
                <c:pt idx="7">
                  <c:v>11774236</c:v>
                </c:pt>
                <c:pt idx="8">
                  <c:v>1186649</c:v>
                </c:pt>
                <c:pt idx="9">
                  <c:v>366</c:v>
                </c:pt>
                <c:pt idx="10">
                  <c:v>5687</c:v>
                </c:pt>
                <c:pt idx="11">
                  <c:v>603994</c:v>
                </c:pt>
                <c:pt idx="12">
                  <c:v>14284</c:v>
                </c:pt>
                <c:pt idx="13">
                  <c:v>0</c:v>
                </c:pt>
                <c:pt idx="14">
                  <c:v>604985</c:v>
                </c:pt>
                <c:pt idx="15">
                  <c:v>5842887</c:v>
                </c:pt>
                <c:pt idx="16">
                  <c:v>454876</c:v>
                </c:pt>
                <c:pt idx="17">
                  <c:v>0</c:v>
                </c:pt>
                <c:pt idx="18">
                  <c:v>462297</c:v>
                </c:pt>
                <c:pt idx="19">
                  <c:v>426456</c:v>
                </c:pt>
                <c:pt idx="20">
                  <c:v>537063</c:v>
                </c:pt>
                <c:pt idx="21">
                  <c:v>4707330</c:v>
                </c:pt>
                <c:pt idx="22">
                  <c:v>2166576</c:v>
                </c:pt>
                <c:pt idx="23">
                  <c:v>168355</c:v>
                </c:pt>
                <c:pt idx="24">
                  <c:v>329318</c:v>
                </c:pt>
                <c:pt idx="25">
                  <c:v>13760915</c:v>
                </c:pt>
                <c:pt idx="26">
                  <c:v>1383461</c:v>
                </c:pt>
                <c:pt idx="27">
                  <c:v>170102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39679</c:v>
                </c:pt>
                <c:pt idx="2">
                  <c:v>877311</c:v>
                </c:pt>
                <c:pt idx="3">
                  <c:v>0</c:v>
                </c:pt>
                <c:pt idx="4">
                  <c:v>11938617</c:v>
                </c:pt>
                <c:pt idx="5">
                  <c:v>923771</c:v>
                </c:pt>
                <c:pt idx="6">
                  <c:v>14838348</c:v>
                </c:pt>
                <c:pt idx="7">
                  <c:v>11669681</c:v>
                </c:pt>
                <c:pt idx="8">
                  <c:v>1216341</c:v>
                </c:pt>
                <c:pt idx="9">
                  <c:v>4031</c:v>
                </c:pt>
                <c:pt idx="10">
                  <c:v>17950</c:v>
                </c:pt>
                <c:pt idx="11">
                  <c:v>582739</c:v>
                </c:pt>
                <c:pt idx="12">
                  <c:v>21873</c:v>
                </c:pt>
                <c:pt idx="13">
                  <c:v>27</c:v>
                </c:pt>
                <c:pt idx="14">
                  <c:v>586646</c:v>
                </c:pt>
                <c:pt idx="15">
                  <c:v>5202950</c:v>
                </c:pt>
                <c:pt idx="16">
                  <c:v>477153</c:v>
                </c:pt>
                <c:pt idx="17">
                  <c:v>0</c:v>
                </c:pt>
                <c:pt idx="18">
                  <c:v>453851</c:v>
                </c:pt>
                <c:pt idx="19">
                  <c:v>492208</c:v>
                </c:pt>
                <c:pt idx="20">
                  <c:v>577204</c:v>
                </c:pt>
                <c:pt idx="21">
                  <c:v>4621577</c:v>
                </c:pt>
                <c:pt idx="22">
                  <c:v>2308141</c:v>
                </c:pt>
                <c:pt idx="23">
                  <c:v>171942</c:v>
                </c:pt>
                <c:pt idx="24">
                  <c:v>327585</c:v>
                </c:pt>
                <c:pt idx="25">
                  <c:v>13730030</c:v>
                </c:pt>
                <c:pt idx="26">
                  <c:v>1599018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963921"/>
        <c:axId val="25520561"/>
      </c:barChart>
      <c:catAx>
        <c:axId val="29963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20561"/>
        <c:crosses val="autoZero"/>
        <c:auto val="1"/>
        <c:lblAlgn val="ctr"/>
        <c:lblOffset val="100"/>
        <c:noMultiLvlLbl val="0"/>
      </c:catAx>
      <c:valAx>
        <c:axId val="255205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63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2076</c:v>
                </c:pt>
                <c:pt idx="2">
                  <c:v>54982</c:v>
                </c:pt>
                <c:pt idx="3">
                  <c:v>0</c:v>
                </c:pt>
                <c:pt idx="4">
                  <c:v>528739</c:v>
                </c:pt>
                <c:pt idx="5">
                  <c:v>34650</c:v>
                </c:pt>
                <c:pt idx="6">
                  <c:v>711825</c:v>
                </c:pt>
                <c:pt idx="7">
                  <c:v>428168</c:v>
                </c:pt>
                <c:pt idx="8">
                  <c:v>43008</c:v>
                </c:pt>
                <c:pt idx="9">
                  <c:v>0</c:v>
                </c:pt>
                <c:pt idx="10">
                  <c:v>0</c:v>
                </c:pt>
                <c:pt idx="11">
                  <c:v>33410</c:v>
                </c:pt>
                <c:pt idx="12">
                  <c:v>36</c:v>
                </c:pt>
                <c:pt idx="13">
                  <c:v>0</c:v>
                </c:pt>
                <c:pt idx="14">
                  <c:v>33019</c:v>
                </c:pt>
                <c:pt idx="15">
                  <c:v>356450</c:v>
                </c:pt>
                <c:pt idx="16">
                  <c:v>21917</c:v>
                </c:pt>
                <c:pt idx="17">
                  <c:v>0</c:v>
                </c:pt>
                <c:pt idx="18">
                  <c:v>29131</c:v>
                </c:pt>
                <c:pt idx="19">
                  <c:v>18600</c:v>
                </c:pt>
                <c:pt idx="20">
                  <c:v>3152</c:v>
                </c:pt>
                <c:pt idx="21">
                  <c:v>302884</c:v>
                </c:pt>
                <c:pt idx="22">
                  <c:v>47282</c:v>
                </c:pt>
                <c:pt idx="23">
                  <c:v>9082</c:v>
                </c:pt>
                <c:pt idx="24">
                  <c:v>13</c:v>
                </c:pt>
                <c:pt idx="25">
                  <c:v>521565</c:v>
                </c:pt>
                <c:pt idx="26">
                  <c:v>17721</c:v>
                </c:pt>
                <c:pt idx="27">
                  <c:v>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419</c:v>
                </c:pt>
                <c:pt idx="2">
                  <c:v>47257</c:v>
                </c:pt>
                <c:pt idx="3">
                  <c:v>0</c:v>
                </c:pt>
                <c:pt idx="4">
                  <c:v>507184</c:v>
                </c:pt>
                <c:pt idx="5">
                  <c:v>30986</c:v>
                </c:pt>
                <c:pt idx="6">
                  <c:v>687118</c:v>
                </c:pt>
                <c:pt idx="7">
                  <c:v>426439</c:v>
                </c:pt>
                <c:pt idx="8">
                  <c:v>45620</c:v>
                </c:pt>
                <c:pt idx="9">
                  <c:v>0</c:v>
                </c:pt>
                <c:pt idx="10">
                  <c:v>0</c:v>
                </c:pt>
                <c:pt idx="11">
                  <c:v>34176</c:v>
                </c:pt>
                <c:pt idx="12">
                  <c:v>58</c:v>
                </c:pt>
                <c:pt idx="13">
                  <c:v>0</c:v>
                </c:pt>
                <c:pt idx="14">
                  <c:v>30613</c:v>
                </c:pt>
                <c:pt idx="15">
                  <c:v>337777</c:v>
                </c:pt>
                <c:pt idx="16">
                  <c:v>24283</c:v>
                </c:pt>
                <c:pt idx="17">
                  <c:v>0</c:v>
                </c:pt>
                <c:pt idx="18">
                  <c:v>29957</c:v>
                </c:pt>
                <c:pt idx="19">
                  <c:v>20089</c:v>
                </c:pt>
                <c:pt idx="20">
                  <c:v>3154</c:v>
                </c:pt>
                <c:pt idx="21">
                  <c:v>306788</c:v>
                </c:pt>
                <c:pt idx="22">
                  <c:v>53842</c:v>
                </c:pt>
                <c:pt idx="23">
                  <c:v>9163</c:v>
                </c:pt>
                <c:pt idx="24">
                  <c:v>0</c:v>
                </c:pt>
                <c:pt idx="25">
                  <c:v>501154</c:v>
                </c:pt>
                <c:pt idx="26">
                  <c:v>23104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145565"/>
        <c:axId val="5575620"/>
      </c:barChart>
      <c:catAx>
        <c:axId val="131455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5620"/>
        <c:crosses val="autoZero"/>
        <c:auto val="1"/>
        <c:lblAlgn val="ctr"/>
        <c:lblOffset val="100"/>
        <c:noMultiLvlLbl val="0"/>
      </c:catAx>
      <c:valAx>
        <c:axId val="55756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455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193416</c:v>
                </c:pt>
                <c:pt idx="2">
                  <c:v>19526.5</c:v>
                </c:pt>
                <c:pt idx="3">
                  <c:v>0</c:v>
                </c:pt>
                <c:pt idx="4">
                  <c:v>4738146</c:v>
                </c:pt>
                <c:pt idx="5">
                  <c:v>211716.75</c:v>
                </c:pt>
                <c:pt idx="6">
                  <c:v>84724</c:v>
                </c:pt>
                <c:pt idx="7">
                  <c:v>3726623.75</c:v>
                </c:pt>
                <c:pt idx="8">
                  <c:v>423930</c:v>
                </c:pt>
                <c:pt idx="9">
                  <c:v>39035</c:v>
                </c:pt>
                <c:pt idx="10">
                  <c:v>99415.5</c:v>
                </c:pt>
                <c:pt idx="11">
                  <c:v>5718</c:v>
                </c:pt>
                <c:pt idx="12">
                  <c:v>22564</c:v>
                </c:pt>
                <c:pt idx="13">
                  <c:v>68798</c:v>
                </c:pt>
                <c:pt idx="14">
                  <c:v>149383.5</c:v>
                </c:pt>
                <c:pt idx="15">
                  <c:v>1543474</c:v>
                </c:pt>
                <c:pt idx="16">
                  <c:v>355400.75</c:v>
                </c:pt>
                <c:pt idx="17">
                  <c:v>42752.25</c:v>
                </c:pt>
                <c:pt idx="18">
                  <c:v>4420.75</c:v>
                </c:pt>
                <c:pt idx="19">
                  <c:v>178</c:v>
                </c:pt>
                <c:pt idx="20">
                  <c:v>2</c:v>
                </c:pt>
                <c:pt idx="21">
                  <c:v>543002</c:v>
                </c:pt>
                <c:pt idx="22">
                  <c:v>161000.5</c:v>
                </c:pt>
                <c:pt idx="23">
                  <c:v>156644</c:v>
                </c:pt>
                <c:pt idx="24">
                  <c:v>15563</c:v>
                </c:pt>
                <c:pt idx="25">
                  <c:v>5662661</c:v>
                </c:pt>
                <c:pt idx="26">
                  <c:v>309153</c:v>
                </c:pt>
                <c:pt idx="27">
                  <c:v>39120.75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180818.25</c:v>
                </c:pt>
                <c:pt idx="2">
                  <c:v>17016</c:v>
                </c:pt>
                <c:pt idx="3">
                  <c:v>0</c:v>
                </c:pt>
                <c:pt idx="4">
                  <c:v>4712793</c:v>
                </c:pt>
                <c:pt idx="5">
                  <c:v>221766.25</c:v>
                </c:pt>
                <c:pt idx="6">
                  <c:v>84427</c:v>
                </c:pt>
                <c:pt idx="7">
                  <c:v>3885735.75</c:v>
                </c:pt>
                <c:pt idx="8">
                  <c:v>458925.75</c:v>
                </c:pt>
                <c:pt idx="9">
                  <c:v>54021.5</c:v>
                </c:pt>
                <c:pt idx="10">
                  <c:v>87278</c:v>
                </c:pt>
                <c:pt idx="11">
                  <c:v>5173.5</c:v>
                </c:pt>
                <c:pt idx="12">
                  <c:v>14208.25</c:v>
                </c:pt>
                <c:pt idx="13">
                  <c:v>70160</c:v>
                </c:pt>
                <c:pt idx="14">
                  <c:v>107166</c:v>
                </c:pt>
                <c:pt idx="15">
                  <c:v>1329768</c:v>
                </c:pt>
                <c:pt idx="16">
                  <c:v>216628.5</c:v>
                </c:pt>
                <c:pt idx="17">
                  <c:v>48255</c:v>
                </c:pt>
                <c:pt idx="18">
                  <c:v>5656.25</c:v>
                </c:pt>
                <c:pt idx="19">
                  <c:v>431</c:v>
                </c:pt>
                <c:pt idx="20">
                  <c:v>0</c:v>
                </c:pt>
                <c:pt idx="21">
                  <c:v>508855</c:v>
                </c:pt>
                <c:pt idx="22">
                  <c:v>149644</c:v>
                </c:pt>
                <c:pt idx="23">
                  <c:v>152328.25</c:v>
                </c:pt>
                <c:pt idx="24">
                  <c:v>14425</c:v>
                </c:pt>
                <c:pt idx="25">
                  <c:v>5475773</c:v>
                </c:pt>
                <c:pt idx="26">
                  <c:v>298005</c:v>
                </c:pt>
                <c:pt idx="27">
                  <c:v>32925.25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84966"/>
        <c:axId val="66891765"/>
      </c:barChart>
      <c:catAx>
        <c:axId val="156849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91765"/>
        <c:crosses val="autoZero"/>
        <c:auto val="1"/>
        <c:lblAlgn val="ctr"/>
        <c:lblOffset val="100"/>
        <c:noMultiLvlLbl val="0"/>
      </c:catAx>
      <c:valAx>
        <c:axId val="668917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49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2660</c:v>
                </c:pt>
                <c:pt idx="2">
                  <c:v>101</c:v>
                </c:pt>
                <c:pt idx="3">
                  <c:v>0</c:v>
                </c:pt>
                <c:pt idx="4">
                  <c:v>4084939</c:v>
                </c:pt>
                <c:pt idx="5">
                  <c:v>21844</c:v>
                </c:pt>
                <c:pt idx="6">
                  <c:v>10</c:v>
                </c:pt>
                <c:pt idx="7">
                  <c:v>1512647.5</c:v>
                </c:pt>
                <c:pt idx="8">
                  <c:v>7511.75</c:v>
                </c:pt>
                <c:pt idx="9">
                  <c:v>834</c:v>
                </c:pt>
                <c:pt idx="10">
                  <c:v>9618.75</c:v>
                </c:pt>
                <c:pt idx="11">
                  <c:v>0</c:v>
                </c:pt>
                <c:pt idx="12">
                  <c:v>9219.25</c:v>
                </c:pt>
                <c:pt idx="13">
                  <c:v>210</c:v>
                </c:pt>
                <c:pt idx="14">
                  <c:v>29774</c:v>
                </c:pt>
                <c:pt idx="15">
                  <c:v>938858</c:v>
                </c:pt>
                <c:pt idx="16">
                  <c:v>305597</c:v>
                </c:pt>
                <c:pt idx="17">
                  <c:v>275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78834</c:v>
                </c:pt>
                <c:pt idx="22">
                  <c:v>30610.75</c:v>
                </c:pt>
                <c:pt idx="23">
                  <c:v>0</c:v>
                </c:pt>
                <c:pt idx="24">
                  <c:v>130</c:v>
                </c:pt>
                <c:pt idx="25">
                  <c:v>2552187</c:v>
                </c:pt>
                <c:pt idx="26">
                  <c:v>26493</c:v>
                </c:pt>
                <c:pt idx="27">
                  <c:v>1377.5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2751.5</c:v>
                </c:pt>
                <c:pt idx="2">
                  <c:v>124</c:v>
                </c:pt>
                <c:pt idx="3">
                  <c:v>0</c:v>
                </c:pt>
                <c:pt idx="4">
                  <c:v>4073231</c:v>
                </c:pt>
                <c:pt idx="5">
                  <c:v>22856.75</c:v>
                </c:pt>
                <c:pt idx="6">
                  <c:v>10</c:v>
                </c:pt>
                <c:pt idx="7">
                  <c:v>1739086.5</c:v>
                </c:pt>
                <c:pt idx="8">
                  <c:v>7141.5</c:v>
                </c:pt>
                <c:pt idx="9">
                  <c:v>727</c:v>
                </c:pt>
                <c:pt idx="10">
                  <c:v>3834</c:v>
                </c:pt>
                <c:pt idx="11">
                  <c:v>0</c:v>
                </c:pt>
                <c:pt idx="12">
                  <c:v>592.75</c:v>
                </c:pt>
                <c:pt idx="13">
                  <c:v>233</c:v>
                </c:pt>
                <c:pt idx="14">
                  <c:v>12743.75</c:v>
                </c:pt>
                <c:pt idx="15">
                  <c:v>742277</c:v>
                </c:pt>
                <c:pt idx="16">
                  <c:v>187223.5</c:v>
                </c:pt>
                <c:pt idx="17">
                  <c:v>338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66081</c:v>
                </c:pt>
                <c:pt idx="22">
                  <c:v>26640.25</c:v>
                </c:pt>
                <c:pt idx="23">
                  <c:v>0</c:v>
                </c:pt>
                <c:pt idx="24">
                  <c:v>474</c:v>
                </c:pt>
                <c:pt idx="25">
                  <c:v>2755726</c:v>
                </c:pt>
                <c:pt idx="26">
                  <c:v>32038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07875"/>
        <c:axId val="21959313"/>
      </c:barChart>
      <c:catAx>
        <c:axId val="639078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59313"/>
        <c:crosses val="autoZero"/>
        <c:auto val="1"/>
        <c:lblAlgn val="ctr"/>
        <c:lblOffset val="100"/>
        <c:noMultiLvlLbl val="0"/>
      </c:catAx>
      <c:valAx>
        <c:axId val="21959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078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159639.5</c:v>
                </c:pt>
                <c:pt idx="2">
                  <c:v>4503</c:v>
                </c:pt>
                <c:pt idx="3">
                  <c:v>0</c:v>
                </c:pt>
                <c:pt idx="4">
                  <c:v>0</c:v>
                </c:pt>
                <c:pt idx="5">
                  <c:v>162864</c:v>
                </c:pt>
                <c:pt idx="6">
                  <c:v>84656</c:v>
                </c:pt>
                <c:pt idx="7">
                  <c:v>219840.75</c:v>
                </c:pt>
                <c:pt idx="8">
                  <c:v>16639</c:v>
                </c:pt>
                <c:pt idx="9">
                  <c:v>5227</c:v>
                </c:pt>
                <c:pt idx="10">
                  <c:v>8708.25</c:v>
                </c:pt>
                <c:pt idx="11">
                  <c:v>5557</c:v>
                </c:pt>
                <c:pt idx="12">
                  <c:v>3815</c:v>
                </c:pt>
                <c:pt idx="13">
                  <c:v>10123</c:v>
                </c:pt>
                <c:pt idx="14">
                  <c:v>88499.25</c:v>
                </c:pt>
                <c:pt idx="15">
                  <c:v>518292</c:v>
                </c:pt>
                <c:pt idx="16">
                  <c:v>9485.5</c:v>
                </c:pt>
                <c:pt idx="17">
                  <c:v>6975</c:v>
                </c:pt>
                <c:pt idx="18">
                  <c:v>4420.75</c:v>
                </c:pt>
                <c:pt idx="19">
                  <c:v>0</c:v>
                </c:pt>
                <c:pt idx="20">
                  <c:v>0</c:v>
                </c:pt>
                <c:pt idx="21">
                  <c:v>400128</c:v>
                </c:pt>
                <c:pt idx="22">
                  <c:v>24056.75</c:v>
                </c:pt>
                <c:pt idx="23">
                  <c:v>154459.75</c:v>
                </c:pt>
                <c:pt idx="24">
                  <c:v>0</c:v>
                </c:pt>
                <c:pt idx="25">
                  <c:v>199930</c:v>
                </c:pt>
                <c:pt idx="26">
                  <c:v>15424</c:v>
                </c:pt>
                <c:pt idx="27">
                  <c:v>30615.5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145011.75</c:v>
                </c:pt>
                <c:pt idx="2">
                  <c:v>3959</c:v>
                </c:pt>
                <c:pt idx="3">
                  <c:v>0</c:v>
                </c:pt>
                <c:pt idx="4">
                  <c:v>0</c:v>
                </c:pt>
                <c:pt idx="5">
                  <c:v>165421.75</c:v>
                </c:pt>
                <c:pt idx="6">
                  <c:v>84377</c:v>
                </c:pt>
                <c:pt idx="7">
                  <c:v>215560.25</c:v>
                </c:pt>
                <c:pt idx="8">
                  <c:v>21409.75</c:v>
                </c:pt>
                <c:pt idx="9">
                  <c:v>13266.25</c:v>
                </c:pt>
                <c:pt idx="10">
                  <c:v>7374.75</c:v>
                </c:pt>
                <c:pt idx="11">
                  <c:v>4972</c:v>
                </c:pt>
                <c:pt idx="12">
                  <c:v>2190.75</c:v>
                </c:pt>
                <c:pt idx="13">
                  <c:v>7475</c:v>
                </c:pt>
                <c:pt idx="14">
                  <c:v>82060</c:v>
                </c:pt>
                <c:pt idx="15">
                  <c:v>508880</c:v>
                </c:pt>
                <c:pt idx="16">
                  <c:v>8959.5</c:v>
                </c:pt>
                <c:pt idx="17">
                  <c:v>5889.5</c:v>
                </c:pt>
                <c:pt idx="18">
                  <c:v>5611.25</c:v>
                </c:pt>
                <c:pt idx="19">
                  <c:v>2</c:v>
                </c:pt>
                <c:pt idx="20">
                  <c:v>0</c:v>
                </c:pt>
                <c:pt idx="21">
                  <c:v>390013</c:v>
                </c:pt>
                <c:pt idx="22">
                  <c:v>24699.25</c:v>
                </c:pt>
                <c:pt idx="23">
                  <c:v>150755.25</c:v>
                </c:pt>
                <c:pt idx="24">
                  <c:v>0</c:v>
                </c:pt>
                <c:pt idx="25">
                  <c:v>198946</c:v>
                </c:pt>
                <c:pt idx="26">
                  <c:v>13259</c:v>
                </c:pt>
                <c:pt idx="27">
                  <c:v>26453.5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83474"/>
        <c:axId val="23956640"/>
      </c:barChart>
      <c:catAx>
        <c:axId val="7283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56640"/>
        <c:crosses val="autoZero"/>
        <c:auto val="1"/>
        <c:lblAlgn val="ctr"/>
        <c:lblOffset val="100"/>
        <c:noMultiLvlLbl val="0"/>
      </c:catAx>
      <c:valAx>
        <c:axId val="239566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83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31116.5</c:v>
                </c:pt>
                <c:pt idx="2">
                  <c:v>14922.5</c:v>
                </c:pt>
                <c:pt idx="3">
                  <c:v>0</c:v>
                </c:pt>
                <c:pt idx="4">
                  <c:v>653207</c:v>
                </c:pt>
                <c:pt idx="5">
                  <c:v>27008.75</c:v>
                </c:pt>
                <c:pt idx="6">
                  <c:v>58</c:v>
                </c:pt>
                <c:pt idx="7">
                  <c:v>1994135.5</c:v>
                </c:pt>
                <c:pt idx="8">
                  <c:v>399779.25</c:v>
                </c:pt>
                <c:pt idx="9">
                  <c:v>32974</c:v>
                </c:pt>
                <c:pt idx="10">
                  <c:v>81088.5</c:v>
                </c:pt>
                <c:pt idx="11">
                  <c:v>161</c:v>
                </c:pt>
                <c:pt idx="12">
                  <c:v>9529.75</c:v>
                </c:pt>
                <c:pt idx="13">
                  <c:v>58465</c:v>
                </c:pt>
                <c:pt idx="14">
                  <c:v>31110.25</c:v>
                </c:pt>
                <c:pt idx="15">
                  <c:v>86324</c:v>
                </c:pt>
                <c:pt idx="16">
                  <c:v>40318.25</c:v>
                </c:pt>
                <c:pt idx="17">
                  <c:v>35502.25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64040</c:v>
                </c:pt>
                <c:pt idx="22">
                  <c:v>106333</c:v>
                </c:pt>
                <c:pt idx="23">
                  <c:v>2184.25</c:v>
                </c:pt>
                <c:pt idx="24">
                  <c:v>15433</c:v>
                </c:pt>
                <c:pt idx="25">
                  <c:v>2910544</c:v>
                </c:pt>
                <c:pt idx="26">
                  <c:v>267236</c:v>
                </c:pt>
                <c:pt idx="27">
                  <c:v>7127.75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33055</c:v>
                </c:pt>
                <c:pt idx="2">
                  <c:v>12933</c:v>
                </c:pt>
                <c:pt idx="3">
                  <c:v>0</c:v>
                </c:pt>
                <c:pt idx="4">
                  <c:v>639562</c:v>
                </c:pt>
                <c:pt idx="5">
                  <c:v>33487.75</c:v>
                </c:pt>
                <c:pt idx="6">
                  <c:v>40</c:v>
                </c:pt>
                <c:pt idx="7">
                  <c:v>1931089</c:v>
                </c:pt>
                <c:pt idx="8">
                  <c:v>430374.5</c:v>
                </c:pt>
                <c:pt idx="9">
                  <c:v>40028.25</c:v>
                </c:pt>
                <c:pt idx="10">
                  <c:v>76069.25</c:v>
                </c:pt>
                <c:pt idx="11">
                  <c:v>201.5</c:v>
                </c:pt>
                <c:pt idx="12">
                  <c:v>11424.75</c:v>
                </c:pt>
                <c:pt idx="13">
                  <c:v>62452</c:v>
                </c:pt>
                <c:pt idx="14">
                  <c:v>12362.25</c:v>
                </c:pt>
                <c:pt idx="15">
                  <c:v>78611</c:v>
                </c:pt>
                <c:pt idx="16">
                  <c:v>20445.5</c:v>
                </c:pt>
                <c:pt idx="17">
                  <c:v>42027.5</c:v>
                </c:pt>
                <c:pt idx="18">
                  <c:v>45</c:v>
                </c:pt>
                <c:pt idx="19">
                  <c:v>429</c:v>
                </c:pt>
                <c:pt idx="20">
                  <c:v>0</c:v>
                </c:pt>
                <c:pt idx="21">
                  <c:v>52761</c:v>
                </c:pt>
                <c:pt idx="22">
                  <c:v>98304.5</c:v>
                </c:pt>
                <c:pt idx="23">
                  <c:v>1573</c:v>
                </c:pt>
                <c:pt idx="24">
                  <c:v>13951</c:v>
                </c:pt>
                <c:pt idx="25">
                  <c:v>2521101</c:v>
                </c:pt>
                <c:pt idx="26">
                  <c:v>252708</c:v>
                </c:pt>
                <c:pt idx="27">
                  <c:v>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721964"/>
        <c:axId val="36563263"/>
      </c:barChart>
      <c:catAx>
        <c:axId val="327219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63263"/>
        <c:crosses val="autoZero"/>
        <c:auto val="1"/>
        <c:lblAlgn val="ctr"/>
        <c:lblOffset val="100"/>
        <c:noMultiLvlLbl val="0"/>
      </c:catAx>
      <c:valAx>
        <c:axId val="36563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7219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1109</c:v>
                </c:pt>
                <c:pt idx="1">
                  <c:v>918</c:v>
                </c:pt>
                <c:pt idx="2">
                  <c:v>1706</c:v>
                </c:pt>
                <c:pt idx="3">
                  <c:v>749</c:v>
                </c:pt>
                <c:pt idx="4">
                  <c:v>30478</c:v>
                </c:pt>
                <c:pt idx="5">
                  <c:v>1585</c:v>
                </c:pt>
                <c:pt idx="6">
                  <c:v>45077</c:v>
                </c:pt>
                <c:pt idx="7">
                  <c:v>8374</c:v>
                </c:pt>
                <c:pt idx="8">
                  <c:v>2610</c:v>
                </c:pt>
                <c:pt idx="9">
                  <c:v>2129</c:v>
                </c:pt>
                <c:pt idx="10">
                  <c:v>1383</c:v>
                </c:pt>
                <c:pt idx="11">
                  <c:v>10677</c:v>
                </c:pt>
                <c:pt idx="12">
                  <c:v>861</c:v>
                </c:pt>
                <c:pt idx="13">
                  <c:v>1103</c:v>
                </c:pt>
                <c:pt idx="14">
                  <c:v>2216</c:v>
                </c:pt>
                <c:pt idx="15">
                  <c:v>15067</c:v>
                </c:pt>
                <c:pt idx="16">
                  <c:v>1357</c:v>
                </c:pt>
                <c:pt idx="17">
                  <c:v>524</c:v>
                </c:pt>
                <c:pt idx="18">
                  <c:v>765</c:v>
                </c:pt>
                <c:pt idx="19">
                  <c:v>883</c:v>
                </c:pt>
                <c:pt idx="20">
                  <c:v>883</c:v>
                </c:pt>
                <c:pt idx="21">
                  <c:v>18254</c:v>
                </c:pt>
                <c:pt idx="22">
                  <c:v>1577</c:v>
                </c:pt>
                <c:pt idx="23">
                  <c:v>991</c:v>
                </c:pt>
                <c:pt idx="24">
                  <c:v>2165</c:v>
                </c:pt>
                <c:pt idx="25">
                  <c:v>7202</c:v>
                </c:pt>
                <c:pt idx="26">
                  <c:v>1821</c:v>
                </c:pt>
                <c:pt idx="27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1137</c:v>
                </c:pt>
                <c:pt idx="1">
                  <c:v>820</c:v>
                </c:pt>
                <c:pt idx="2">
                  <c:v>2030</c:v>
                </c:pt>
                <c:pt idx="3">
                  <c:v>796</c:v>
                </c:pt>
                <c:pt idx="4">
                  <c:v>31266</c:v>
                </c:pt>
                <c:pt idx="5">
                  <c:v>1522</c:v>
                </c:pt>
                <c:pt idx="6">
                  <c:v>48760</c:v>
                </c:pt>
                <c:pt idx="7">
                  <c:v>8383</c:v>
                </c:pt>
                <c:pt idx="8">
                  <c:v>2766</c:v>
                </c:pt>
                <c:pt idx="9">
                  <c:v>2147</c:v>
                </c:pt>
                <c:pt idx="10">
                  <c:v>1332</c:v>
                </c:pt>
                <c:pt idx="11">
                  <c:v>10293</c:v>
                </c:pt>
                <c:pt idx="12">
                  <c:v>820</c:v>
                </c:pt>
                <c:pt idx="13">
                  <c:v>1128</c:v>
                </c:pt>
                <c:pt idx="14">
                  <c:v>2259</c:v>
                </c:pt>
                <c:pt idx="15">
                  <c:v>14429</c:v>
                </c:pt>
                <c:pt idx="16">
                  <c:v>1552</c:v>
                </c:pt>
                <c:pt idx="17">
                  <c:v>486</c:v>
                </c:pt>
                <c:pt idx="18">
                  <c:v>1284</c:v>
                </c:pt>
                <c:pt idx="19">
                  <c:v>986</c:v>
                </c:pt>
                <c:pt idx="20">
                  <c:v>892</c:v>
                </c:pt>
                <c:pt idx="21">
                  <c:v>17014</c:v>
                </c:pt>
                <c:pt idx="22">
                  <c:v>1511</c:v>
                </c:pt>
                <c:pt idx="23">
                  <c:v>925</c:v>
                </c:pt>
                <c:pt idx="24">
                  <c:v>2327</c:v>
                </c:pt>
                <c:pt idx="25">
                  <c:v>7437</c:v>
                </c:pt>
                <c:pt idx="26">
                  <c:v>1905</c:v>
                </c:pt>
                <c:pt idx="2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92241"/>
        <c:axId val="54997310"/>
      </c:barChart>
      <c:catAx>
        <c:axId val="503922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97310"/>
        <c:crosses val="autoZero"/>
        <c:auto val="1"/>
        <c:lblAlgn val="ctr"/>
        <c:lblOffset val="100"/>
        <c:noMultiLvlLbl val="0"/>
      </c:catAx>
      <c:valAx>
        <c:axId val="549973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922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13699881</c:v>
                </c:pt>
                <c:pt idx="1">
                  <c:v>2876346</c:v>
                </c:pt>
                <c:pt idx="2">
                  <c:v>6067005</c:v>
                </c:pt>
                <c:pt idx="3">
                  <c:v>4620296</c:v>
                </c:pt>
                <c:pt idx="4">
                  <c:v>94225621</c:v>
                </c:pt>
                <c:pt idx="5">
                  <c:v>5373365</c:v>
                </c:pt>
                <c:pt idx="6">
                  <c:v>17513431</c:v>
                </c:pt>
                <c:pt idx="7">
                  <c:v>67707371</c:v>
                </c:pt>
                <c:pt idx="8">
                  <c:v>32098331</c:v>
                </c:pt>
                <c:pt idx="9">
                  <c:v>34131707</c:v>
                </c:pt>
                <c:pt idx="10">
                  <c:v>18572816</c:v>
                </c:pt>
                <c:pt idx="11">
                  <c:v>1584055</c:v>
                </c:pt>
                <c:pt idx="12">
                  <c:v>6988824</c:v>
                </c:pt>
                <c:pt idx="13">
                  <c:v>15867973</c:v>
                </c:pt>
                <c:pt idx="14">
                  <c:v>29852073</c:v>
                </c:pt>
                <c:pt idx="15">
                  <c:v>33944580</c:v>
                </c:pt>
                <c:pt idx="16">
                  <c:v>5515254</c:v>
                </c:pt>
                <c:pt idx="17">
                  <c:v>2269487</c:v>
                </c:pt>
                <c:pt idx="18">
                  <c:v>541902</c:v>
                </c:pt>
                <c:pt idx="19">
                  <c:v>2860706</c:v>
                </c:pt>
                <c:pt idx="20">
                  <c:v>3379806</c:v>
                </c:pt>
                <c:pt idx="21">
                  <c:v>13687787</c:v>
                </c:pt>
                <c:pt idx="22">
                  <c:v>7151516</c:v>
                </c:pt>
                <c:pt idx="23">
                  <c:v>4377548</c:v>
                </c:pt>
                <c:pt idx="24">
                  <c:v>29248230</c:v>
                </c:pt>
                <c:pt idx="25">
                  <c:v>80061993</c:v>
                </c:pt>
                <c:pt idx="26">
                  <c:v>5400548</c:v>
                </c:pt>
                <c:pt idx="27">
                  <c:v>1539436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14575317</c:v>
                </c:pt>
                <c:pt idx="1">
                  <c:v>3101313</c:v>
                </c:pt>
                <c:pt idx="2">
                  <c:v>5486228</c:v>
                </c:pt>
                <c:pt idx="3">
                  <c:v>4585201</c:v>
                </c:pt>
                <c:pt idx="4">
                  <c:v>97192128</c:v>
                </c:pt>
                <c:pt idx="5">
                  <c:v>4598408</c:v>
                </c:pt>
                <c:pt idx="6">
                  <c:v>16880082</c:v>
                </c:pt>
                <c:pt idx="7">
                  <c:v>67820471</c:v>
                </c:pt>
                <c:pt idx="8">
                  <c:v>34440924</c:v>
                </c:pt>
                <c:pt idx="9">
                  <c:v>35713605</c:v>
                </c:pt>
                <c:pt idx="10">
                  <c:v>17431219</c:v>
                </c:pt>
                <c:pt idx="11">
                  <c:v>1191854</c:v>
                </c:pt>
                <c:pt idx="12">
                  <c:v>6654339</c:v>
                </c:pt>
                <c:pt idx="13">
                  <c:v>15618056</c:v>
                </c:pt>
                <c:pt idx="14">
                  <c:v>30887252</c:v>
                </c:pt>
                <c:pt idx="15">
                  <c:v>28851556</c:v>
                </c:pt>
                <c:pt idx="16">
                  <c:v>4428291</c:v>
                </c:pt>
                <c:pt idx="17">
                  <c:v>2543941</c:v>
                </c:pt>
                <c:pt idx="18">
                  <c:v>534843</c:v>
                </c:pt>
                <c:pt idx="19">
                  <c:v>2599949</c:v>
                </c:pt>
                <c:pt idx="20">
                  <c:v>3374590</c:v>
                </c:pt>
                <c:pt idx="21">
                  <c:v>13029353</c:v>
                </c:pt>
                <c:pt idx="22">
                  <c:v>7181215</c:v>
                </c:pt>
                <c:pt idx="23">
                  <c:v>4238307</c:v>
                </c:pt>
                <c:pt idx="24">
                  <c:v>31675479</c:v>
                </c:pt>
                <c:pt idx="25">
                  <c:v>80666075</c:v>
                </c:pt>
                <c:pt idx="26">
                  <c:v>5352341</c:v>
                </c:pt>
                <c:pt idx="27">
                  <c:v>1407472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982653"/>
        <c:axId val="47499542"/>
      </c:barChart>
      <c:catAx>
        <c:axId val="659826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99542"/>
        <c:crosses val="autoZero"/>
        <c:auto val="1"/>
        <c:lblAlgn val="ctr"/>
        <c:lblOffset val="100"/>
        <c:noMultiLvlLbl val="0"/>
      </c:catAx>
      <c:valAx>
        <c:axId val="474995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826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34410147</c:v>
                </c:pt>
                <c:pt idx="1">
                  <c:v>21506891</c:v>
                </c:pt>
                <c:pt idx="2">
                  <c:v>32778781</c:v>
                </c:pt>
                <c:pt idx="3">
                  <c:v>5418900</c:v>
                </c:pt>
                <c:pt idx="4">
                  <c:v>543135721</c:v>
                </c:pt>
                <c:pt idx="5">
                  <c:v>40161416</c:v>
                </c:pt>
                <c:pt idx="6">
                  <c:v>273948715</c:v>
                </c:pt>
                <c:pt idx="7">
                  <c:v>376890037</c:v>
                </c:pt>
                <c:pt idx="8">
                  <c:v>55448381</c:v>
                </c:pt>
                <c:pt idx="9">
                  <c:v>49287214</c:v>
                </c:pt>
                <c:pt idx="10">
                  <c:v>20079491</c:v>
                </c:pt>
                <c:pt idx="11">
                  <c:v>77323178</c:v>
                </c:pt>
                <c:pt idx="12">
                  <c:v>15144474</c:v>
                </c:pt>
                <c:pt idx="13">
                  <c:v>19612345</c:v>
                </c:pt>
                <c:pt idx="14">
                  <c:v>40208956</c:v>
                </c:pt>
                <c:pt idx="15">
                  <c:v>340517204</c:v>
                </c:pt>
                <c:pt idx="16">
                  <c:v>68038975</c:v>
                </c:pt>
                <c:pt idx="17">
                  <c:v>3319535</c:v>
                </c:pt>
                <c:pt idx="18">
                  <c:v>21666271</c:v>
                </c:pt>
                <c:pt idx="19">
                  <c:v>14387216</c:v>
                </c:pt>
                <c:pt idx="20">
                  <c:v>6975197</c:v>
                </c:pt>
                <c:pt idx="21">
                  <c:v>230896166</c:v>
                </c:pt>
                <c:pt idx="22">
                  <c:v>31037790</c:v>
                </c:pt>
                <c:pt idx="23">
                  <c:v>5904543</c:v>
                </c:pt>
                <c:pt idx="24">
                  <c:v>46056955</c:v>
                </c:pt>
                <c:pt idx="25">
                  <c:v>300472521</c:v>
                </c:pt>
                <c:pt idx="26">
                  <c:v>49740230</c:v>
                </c:pt>
                <c:pt idx="27">
                  <c:v>3496979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30914278</c:v>
                </c:pt>
                <c:pt idx="1">
                  <c:v>17891802</c:v>
                </c:pt>
                <c:pt idx="2">
                  <c:v>37635210</c:v>
                </c:pt>
                <c:pt idx="3">
                  <c:v>6001535</c:v>
                </c:pt>
                <c:pt idx="4">
                  <c:v>549142491</c:v>
                </c:pt>
                <c:pt idx="5">
                  <c:v>43194490</c:v>
                </c:pt>
                <c:pt idx="6">
                  <c:v>285160874</c:v>
                </c:pt>
                <c:pt idx="7">
                  <c:v>364239329</c:v>
                </c:pt>
                <c:pt idx="8">
                  <c:v>56980044</c:v>
                </c:pt>
                <c:pt idx="9">
                  <c:v>47392473</c:v>
                </c:pt>
                <c:pt idx="10">
                  <c:v>19562862</c:v>
                </c:pt>
                <c:pt idx="11">
                  <c:v>70632880</c:v>
                </c:pt>
                <c:pt idx="12">
                  <c:v>12484213</c:v>
                </c:pt>
                <c:pt idx="13">
                  <c:v>20327033</c:v>
                </c:pt>
                <c:pt idx="14">
                  <c:v>41335988</c:v>
                </c:pt>
                <c:pt idx="15">
                  <c:v>321967289</c:v>
                </c:pt>
                <c:pt idx="16">
                  <c:v>62660059</c:v>
                </c:pt>
                <c:pt idx="17">
                  <c:v>3357651</c:v>
                </c:pt>
                <c:pt idx="18">
                  <c:v>35060653</c:v>
                </c:pt>
                <c:pt idx="19">
                  <c:v>16357821</c:v>
                </c:pt>
                <c:pt idx="20">
                  <c:v>7274897</c:v>
                </c:pt>
                <c:pt idx="21">
                  <c:v>219975111</c:v>
                </c:pt>
                <c:pt idx="22">
                  <c:v>29449061</c:v>
                </c:pt>
                <c:pt idx="23">
                  <c:v>5644623</c:v>
                </c:pt>
                <c:pt idx="24">
                  <c:v>47950253</c:v>
                </c:pt>
                <c:pt idx="25">
                  <c:v>302249485</c:v>
                </c:pt>
                <c:pt idx="26">
                  <c:v>48463861</c:v>
                </c:pt>
                <c:pt idx="27">
                  <c:v>2962710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26177"/>
        <c:axId val="48029493"/>
      </c:barChart>
      <c:catAx>
        <c:axId val="189261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29493"/>
        <c:crosses val="autoZero"/>
        <c:auto val="1"/>
        <c:lblAlgn val="ctr"/>
        <c:lblOffset val="100"/>
        <c:noMultiLvlLbl val="0"/>
      </c:catAx>
      <c:valAx>
        <c:axId val="480294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261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184</c:v>
                </c:pt>
                <c:pt idx="1">
                  <c:v>103</c:v>
                </c:pt>
                <c:pt idx="2">
                  <c:v>28</c:v>
                </c:pt>
                <c:pt idx="3">
                  <c:v>1</c:v>
                </c:pt>
                <c:pt idx="4">
                  <c:v>0</c:v>
                </c:pt>
                <c:pt idx="5">
                  <c:v>360</c:v>
                </c:pt>
                <c:pt idx="6">
                  <c:v>791</c:v>
                </c:pt>
                <c:pt idx="7">
                  <c:v>894</c:v>
                </c:pt>
                <c:pt idx="8">
                  <c:v>95</c:v>
                </c:pt>
                <c:pt idx="9">
                  <c:v>185</c:v>
                </c:pt>
                <c:pt idx="10">
                  <c:v>8</c:v>
                </c:pt>
                <c:pt idx="11">
                  <c:v>13</c:v>
                </c:pt>
                <c:pt idx="12">
                  <c:v>20</c:v>
                </c:pt>
                <c:pt idx="13">
                  <c:v>32</c:v>
                </c:pt>
                <c:pt idx="14">
                  <c:v>15</c:v>
                </c:pt>
                <c:pt idx="15">
                  <c:v>916</c:v>
                </c:pt>
                <c:pt idx="16">
                  <c:v>345</c:v>
                </c:pt>
                <c:pt idx="17">
                  <c:v>0</c:v>
                </c:pt>
                <c:pt idx="18">
                  <c:v>14</c:v>
                </c:pt>
                <c:pt idx="19">
                  <c:v>42</c:v>
                </c:pt>
                <c:pt idx="20">
                  <c:v>4</c:v>
                </c:pt>
                <c:pt idx="21">
                  <c:v>725</c:v>
                </c:pt>
                <c:pt idx="22">
                  <c:v>26</c:v>
                </c:pt>
                <c:pt idx="23">
                  <c:v>82</c:v>
                </c:pt>
                <c:pt idx="24">
                  <c:v>63</c:v>
                </c:pt>
                <c:pt idx="25">
                  <c:v>298</c:v>
                </c:pt>
                <c:pt idx="26">
                  <c:v>124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166</c:v>
                </c:pt>
                <c:pt idx="1">
                  <c:v>100</c:v>
                </c:pt>
                <c:pt idx="2">
                  <c:v>20</c:v>
                </c:pt>
                <c:pt idx="3">
                  <c:v>0</c:v>
                </c:pt>
                <c:pt idx="4">
                  <c:v>1</c:v>
                </c:pt>
                <c:pt idx="5">
                  <c:v>352</c:v>
                </c:pt>
                <c:pt idx="6">
                  <c:v>774</c:v>
                </c:pt>
                <c:pt idx="7">
                  <c:v>791</c:v>
                </c:pt>
                <c:pt idx="8">
                  <c:v>81</c:v>
                </c:pt>
                <c:pt idx="9">
                  <c:v>146</c:v>
                </c:pt>
                <c:pt idx="10">
                  <c:v>1</c:v>
                </c:pt>
                <c:pt idx="11">
                  <c:v>13</c:v>
                </c:pt>
                <c:pt idx="12">
                  <c:v>20</c:v>
                </c:pt>
                <c:pt idx="13">
                  <c:v>38</c:v>
                </c:pt>
                <c:pt idx="14">
                  <c:v>19</c:v>
                </c:pt>
                <c:pt idx="15">
                  <c:v>735</c:v>
                </c:pt>
                <c:pt idx="16">
                  <c:v>285</c:v>
                </c:pt>
                <c:pt idx="17">
                  <c:v>1</c:v>
                </c:pt>
                <c:pt idx="18">
                  <c:v>12</c:v>
                </c:pt>
                <c:pt idx="19">
                  <c:v>39</c:v>
                </c:pt>
                <c:pt idx="20">
                  <c:v>3</c:v>
                </c:pt>
                <c:pt idx="21">
                  <c:v>590</c:v>
                </c:pt>
                <c:pt idx="22">
                  <c:v>19</c:v>
                </c:pt>
                <c:pt idx="23">
                  <c:v>74</c:v>
                </c:pt>
                <c:pt idx="24">
                  <c:v>63</c:v>
                </c:pt>
                <c:pt idx="25">
                  <c:v>267</c:v>
                </c:pt>
                <c:pt idx="26">
                  <c:v>86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69618"/>
        <c:axId val="40294710"/>
      </c:barChart>
      <c:catAx>
        <c:axId val="266696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94710"/>
        <c:crosses val="autoZero"/>
        <c:auto val="1"/>
        <c:lblAlgn val="ctr"/>
        <c:lblOffset val="100"/>
        <c:noMultiLvlLbl val="0"/>
      </c:catAx>
      <c:valAx>
        <c:axId val="40294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696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465199</c:v>
                </c:pt>
                <c:pt idx="1">
                  <c:v>444703</c:v>
                </c:pt>
                <c:pt idx="2">
                  <c:v>896143</c:v>
                </c:pt>
                <c:pt idx="3">
                  <c:v>221</c:v>
                </c:pt>
                <c:pt idx="4">
                  <c:v>6353315</c:v>
                </c:pt>
                <c:pt idx="5">
                  <c:v>669643</c:v>
                </c:pt>
                <c:pt idx="6">
                  <c:v>9920981</c:v>
                </c:pt>
                <c:pt idx="7">
                  <c:v>5787516</c:v>
                </c:pt>
                <c:pt idx="8">
                  <c:v>337562</c:v>
                </c:pt>
                <c:pt idx="9">
                  <c:v>257582</c:v>
                </c:pt>
                <c:pt idx="10">
                  <c:v>2708</c:v>
                </c:pt>
                <c:pt idx="11">
                  <c:v>2005955</c:v>
                </c:pt>
                <c:pt idx="12">
                  <c:v>16629</c:v>
                </c:pt>
                <c:pt idx="13">
                  <c:v>64906</c:v>
                </c:pt>
                <c:pt idx="14">
                  <c:v>53681</c:v>
                </c:pt>
                <c:pt idx="15">
                  <c:v>3623319</c:v>
                </c:pt>
                <c:pt idx="16">
                  <c:v>935984</c:v>
                </c:pt>
                <c:pt idx="17">
                  <c:v>0</c:v>
                </c:pt>
                <c:pt idx="18">
                  <c:v>612555</c:v>
                </c:pt>
                <c:pt idx="19">
                  <c:v>238632</c:v>
                </c:pt>
                <c:pt idx="20">
                  <c:v>1251</c:v>
                </c:pt>
                <c:pt idx="21">
                  <c:v>7449538</c:v>
                </c:pt>
                <c:pt idx="22">
                  <c:v>252061</c:v>
                </c:pt>
                <c:pt idx="23">
                  <c:v>19194</c:v>
                </c:pt>
                <c:pt idx="24">
                  <c:v>129330</c:v>
                </c:pt>
                <c:pt idx="25">
                  <c:v>1660798</c:v>
                </c:pt>
                <c:pt idx="26">
                  <c:v>306127</c:v>
                </c:pt>
                <c:pt idx="27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406613</c:v>
                </c:pt>
                <c:pt idx="1">
                  <c:v>372314</c:v>
                </c:pt>
                <c:pt idx="2">
                  <c:v>988435</c:v>
                </c:pt>
                <c:pt idx="3">
                  <c:v>0</c:v>
                </c:pt>
                <c:pt idx="4">
                  <c:v>5954998</c:v>
                </c:pt>
                <c:pt idx="5">
                  <c:v>736496</c:v>
                </c:pt>
                <c:pt idx="6">
                  <c:v>10037049</c:v>
                </c:pt>
                <c:pt idx="7">
                  <c:v>5392271</c:v>
                </c:pt>
                <c:pt idx="8">
                  <c:v>281932</c:v>
                </c:pt>
                <c:pt idx="9">
                  <c:v>219427</c:v>
                </c:pt>
                <c:pt idx="10">
                  <c:v>743</c:v>
                </c:pt>
                <c:pt idx="11">
                  <c:v>1948034</c:v>
                </c:pt>
                <c:pt idx="12">
                  <c:v>13294</c:v>
                </c:pt>
                <c:pt idx="13">
                  <c:v>44769</c:v>
                </c:pt>
                <c:pt idx="14">
                  <c:v>57307</c:v>
                </c:pt>
                <c:pt idx="15">
                  <c:v>3516177</c:v>
                </c:pt>
                <c:pt idx="16">
                  <c:v>832682</c:v>
                </c:pt>
                <c:pt idx="17">
                  <c:v>765</c:v>
                </c:pt>
                <c:pt idx="18">
                  <c:v>712196</c:v>
                </c:pt>
                <c:pt idx="19">
                  <c:v>236546</c:v>
                </c:pt>
                <c:pt idx="20">
                  <c:v>665</c:v>
                </c:pt>
                <c:pt idx="21">
                  <c:v>6869175</c:v>
                </c:pt>
                <c:pt idx="22">
                  <c:v>266189</c:v>
                </c:pt>
                <c:pt idx="23">
                  <c:v>21395</c:v>
                </c:pt>
                <c:pt idx="24">
                  <c:v>136091</c:v>
                </c:pt>
                <c:pt idx="25">
                  <c:v>1606382</c:v>
                </c:pt>
                <c:pt idx="26">
                  <c:v>211193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38534"/>
        <c:axId val="60815127"/>
      </c:barChart>
      <c:catAx>
        <c:axId val="452385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15127"/>
        <c:crosses val="autoZero"/>
        <c:auto val="1"/>
        <c:lblAlgn val="ctr"/>
        <c:lblOffset val="100"/>
        <c:noMultiLvlLbl val="0"/>
      </c:catAx>
      <c:valAx>
        <c:axId val="608151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385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192386</c:v>
                </c:pt>
                <c:pt idx="2">
                  <c:v>878031</c:v>
                </c:pt>
                <c:pt idx="3">
                  <c:v>0</c:v>
                </c:pt>
                <c:pt idx="4">
                  <c:v>6353315</c:v>
                </c:pt>
                <c:pt idx="5">
                  <c:v>45167</c:v>
                </c:pt>
                <c:pt idx="6">
                  <c:v>7346782</c:v>
                </c:pt>
                <c:pt idx="7">
                  <c:v>1788258</c:v>
                </c:pt>
                <c:pt idx="8">
                  <c:v>156546</c:v>
                </c:pt>
                <c:pt idx="9">
                  <c:v>0</c:v>
                </c:pt>
                <c:pt idx="10">
                  <c:v>0</c:v>
                </c:pt>
                <c:pt idx="11">
                  <c:v>1996430</c:v>
                </c:pt>
                <c:pt idx="12">
                  <c:v>0</c:v>
                </c:pt>
                <c:pt idx="13">
                  <c:v>0</c:v>
                </c:pt>
                <c:pt idx="14">
                  <c:v>51003</c:v>
                </c:pt>
                <c:pt idx="15">
                  <c:v>1533287</c:v>
                </c:pt>
                <c:pt idx="16">
                  <c:v>365503</c:v>
                </c:pt>
                <c:pt idx="17">
                  <c:v>0</c:v>
                </c:pt>
                <c:pt idx="18">
                  <c:v>605527</c:v>
                </c:pt>
                <c:pt idx="19">
                  <c:v>197996</c:v>
                </c:pt>
                <c:pt idx="20">
                  <c:v>5</c:v>
                </c:pt>
                <c:pt idx="21">
                  <c:v>5806578</c:v>
                </c:pt>
                <c:pt idx="22">
                  <c:v>222199</c:v>
                </c:pt>
                <c:pt idx="23">
                  <c:v>0</c:v>
                </c:pt>
                <c:pt idx="24">
                  <c:v>0</c:v>
                </c:pt>
                <c:pt idx="25">
                  <c:v>861748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137655</c:v>
                </c:pt>
                <c:pt idx="2">
                  <c:v>976038</c:v>
                </c:pt>
                <c:pt idx="3">
                  <c:v>0</c:v>
                </c:pt>
                <c:pt idx="4">
                  <c:v>5954998</c:v>
                </c:pt>
                <c:pt idx="5">
                  <c:v>40345</c:v>
                </c:pt>
                <c:pt idx="6">
                  <c:v>7536053</c:v>
                </c:pt>
                <c:pt idx="7">
                  <c:v>1736290</c:v>
                </c:pt>
                <c:pt idx="8">
                  <c:v>144455</c:v>
                </c:pt>
                <c:pt idx="9">
                  <c:v>460</c:v>
                </c:pt>
                <c:pt idx="10">
                  <c:v>0</c:v>
                </c:pt>
                <c:pt idx="11">
                  <c:v>1940374</c:v>
                </c:pt>
                <c:pt idx="12">
                  <c:v>0</c:v>
                </c:pt>
                <c:pt idx="13">
                  <c:v>0</c:v>
                </c:pt>
                <c:pt idx="14">
                  <c:v>55651</c:v>
                </c:pt>
                <c:pt idx="15">
                  <c:v>1639034</c:v>
                </c:pt>
                <c:pt idx="16">
                  <c:v>362733</c:v>
                </c:pt>
                <c:pt idx="17">
                  <c:v>0</c:v>
                </c:pt>
                <c:pt idx="18">
                  <c:v>703349</c:v>
                </c:pt>
                <c:pt idx="19">
                  <c:v>177704</c:v>
                </c:pt>
                <c:pt idx="20">
                  <c:v>2</c:v>
                </c:pt>
                <c:pt idx="21">
                  <c:v>5550415</c:v>
                </c:pt>
                <c:pt idx="22">
                  <c:v>230416</c:v>
                </c:pt>
                <c:pt idx="23">
                  <c:v>0</c:v>
                </c:pt>
                <c:pt idx="24">
                  <c:v>0</c:v>
                </c:pt>
                <c:pt idx="25">
                  <c:v>832315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603502"/>
        <c:axId val="48598805"/>
      </c:barChart>
      <c:catAx>
        <c:axId val="76035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98805"/>
        <c:crosses val="autoZero"/>
        <c:auto val="1"/>
        <c:lblAlgn val="ctr"/>
        <c:lblOffset val="100"/>
        <c:noMultiLvlLbl val="0"/>
      </c:catAx>
      <c:valAx>
        <c:axId val="485988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035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465199</c:v>
                </c:pt>
                <c:pt idx="1">
                  <c:v>252317</c:v>
                </c:pt>
                <c:pt idx="2">
                  <c:v>18112</c:v>
                </c:pt>
                <c:pt idx="3">
                  <c:v>221</c:v>
                </c:pt>
                <c:pt idx="4">
                  <c:v>0</c:v>
                </c:pt>
                <c:pt idx="5">
                  <c:v>624476</c:v>
                </c:pt>
                <c:pt idx="6">
                  <c:v>2574199</c:v>
                </c:pt>
                <c:pt idx="7">
                  <c:v>3999258</c:v>
                </c:pt>
                <c:pt idx="8">
                  <c:v>181016</c:v>
                </c:pt>
                <c:pt idx="9">
                  <c:v>257582</c:v>
                </c:pt>
                <c:pt idx="10">
                  <c:v>2708</c:v>
                </c:pt>
                <c:pt idx="11">
                  <c:v>9525</c:v>
                </c:pt>
                <c:pt idx="12">
                  <c:v>16629</c:v>
                </c:pt>
                <c:pt idx="13">
                  <c:v>64906</c:v>
                </c:pt>
                <c:pt idx="14">
                  <c:v>2678</c:v>
                </c:pt>
                <c:pt idx="15">
                  <c:v>2090032</c:v>
                </c:pt>
                <c:pt idx="16">
                  <c:v>570481</c:v>
                </c:pt>
                <c:pt idx="17">
                  <c:v>0</c:v>
                </c:pt>
                <c:pt idx="18">
                  <c:v>7028</c:v>
                </c:pt>
                <c:pt idx="19">
                  <c:v>40636</c:v>
                </c:pt>
                <c:pt idx="20">
                  <c:v>1246</c:v>
                </c:pt>
                <c:pt idx="21">
                  <c:v>1642960</c:v>
                </c:pt>
                <c:pt idx="22">
                  <c:v>29862</c:v>
                </c:pt>
                <c:pt idx="23">
                  <c:v>19194</c:v>
                </c:pt>
                <c:pt idx="24">
                  <c:v>129330</c:v>
                </c:pt>
                <c:pt idx="25">
                  <c:v>799050</c:v>
                </c:pt>
                <c:pt idx="26">
                  <c:v>306127</c:v>
                </c:pt>
                <c:pt idx="27">
                  <c:v>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406613</c:v>
                </c:pt>
                <c:pt idx="1">
                  <c:v>234659</c:v>
                </c:pt>
                <c:pt idx="2">
                  <c:v>12397</c:v>
                </c:pt>
                <c:pt idx="3">
                  <c:v>0</c:v>
                </c:pt>
                <c:pt idx="4">
                  <c:v>0</c:v>
                </c:pt>
                <c:pt idx="5">
                  <c:v>696151</c:v>
                </c:pt>
                <c:pt idx="6">
                  <c:v>2500996</c:v>
                </c:pt>
                <c:pt idx="7">
                  <c:v>3655981</c:v>
                </c:pt>
                <c:pt idx="8">
                  <c:v>137477</c:v>
                </c:pt>
                <c:pt idx="9">
                  <c:v>218967</c:v>
                </c:pt>
                <c:pt idx="10">
                  <c:v>743</c:v>
                </c:pt>
                <c:pt idx="11">
                  <c:v>7660</c:v>
                </c:pt>
                <c:pt idx="12">
                  <c:v>13294</c:v>
                </c:pt>
                <c:pt idx="13">
                  <c:v>44769</c:v>
                </c:pt>
                <c:pt idx="14">
                  <c:v>1656</c:v>
                </c:pt>
                <c:pt idx="15">
                  <c:v>1877143</c:v>
                </c:pt>
                <c:pt idx="16">
                  <c:v>469949</c:v>
                </c:pt>
                <c:pt idx="17">
                  <c:v>765</c:v>
                </c:pt>
                <c:pt idx="18">
                  <c:v>8847</c:v>
                </c:pt>
                <c:pt idx="19">
                  <c:v>58842</c:v>
                </c:pt>
                <c:pt idx="20">
                  <c:v>663</c:v>
                </c:pt>
                <c:pt idx="21">
                  <c:v>1318760</c:v>
                </c:pt>
                <c:pt idx="22">
                  <c:v>35773</c:v>
                </c:pt>
                <c:pt idx="23">
                  <c:v>21395</c:v>
                </c:pt>
                <c:pt idx="24">
                  <c:v>136091</c:v>
                </c:pt>
                <c:pt idx="25">
                  <c:v>774067</c:v>
                </c:pt>
                <c:pt idx="26">
                  <c:v>211193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18982"/>
        <c:axId val="49542535"/>
      </c:barChart>
      <c:catAx>
        <c:axId val="320189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42535"/>
        <c:crosses val="autoZero"/>
        <c:auto val="1"/>
        <c:lblAlgn val="ctr"/>
        <c:lblOffset val="100"/>
        <c:noMultiLvlLbl val="0"/>
      </c:catAx>
      <c:valAx>
        <c:axId val="495425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89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74511</c:v>
                </c:pt>
                <c:pt idx="2">
                  <c:v>238475</c:v>
                </c:pt>
                <c:pt idx="3">
                  <c:v>0</c:v>
                </c:pt>
                <c:pt idx="4">
                  <c:v>1409173</c:v>
                </c:pt>
                <c:pt idx="5">
                  <c:v>25963</c:v>
                </c:pt>
                <c:pt idx="6">
                  <c:v>1319256</c:v>
                </c:pt>
                <c:pt idx="7">
                  <c:v>571259</c:v>
                </c:pt>
                <c:pt idx="8">
                  <c:v>69223</c:v>
                </c:pt>
                <c:pt idx="9">
                  <c:v>0</c:v>
                </c:pt>
                <c:pt idx="10">
                  <c:v>0</c:v>
                </c:pt>
                <c:pt idx="11">
                  <c:v>494800</c:v>
                </c:pt>
                <c:pt idx="12">
                  <c:v>0</c:v>
                </c:pt>
                <c:pt idx="13">
                  <c:v>0</c:v>
                </c:pt>
                <c:pt idx="14">
                  <c:v>30892</c:v>
                </c:pt>
                <c:pt idx="15">
                  <c:v>664075</c:v>
                </c:pt>
                <c:pt idx="16">
                  <c:v>82891</c:v>
                </c:pt>
                <c:pt idx="17">
                  <c:v>0</c:v>
                </c:pt>
                <c:pt idx="18">
                  <c:v>151287</c:v>
                </c:pt>
                <c:pt idx="19">
                  <c:v>52284</c:v>
                </c:pt>
                <c:pt idx="20">
                  <c:v>0</c:v>
                </c:pt>
                <c:pt idx="21">
                  <c:v>1908726</c:v>
                </c:pt>
                <c:pt idx="22">
                  <c:v>103143</c:v>
                </c:pt>
                <c:pt idx="23">
                  <c:v>0</c:v>
                </c:pt>
                <c:pt idx="24">
                  <c:v>0</c:v>
                </c:pt>
                <c:pt idx="25">
                  <c:v>247324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46343</c:v>
                </c:pt>
                <c:pt idx="2">
                  <c:v>259740</c:v>
                </c:pt>
                <c:pt idx="3">
                  <c:v>0</c:v>
                </c:pt>
                <c:pt idx="4">
                  <c:v>1325910</c:v>
                </c:pt>
                <c:pt idx="5">
                  <c:v>23190</c:v>
                </c:pt>
                <c:pt idx="6">
                  <c:v>1331888</c:v>
                </c:pt>
                <c:pt idx="7">
                  <c:v>530903</c:v>
                </c:pt>
                <c:pt idx="8">
                  <c:v>63625</c:v>
                </c:pt>
                <c:pt idx="9">
                  <c:v>0</c:v>
                </c:pt>
                <c:pt idx="10">
                  <c:v>0</c:v>
                </c:pt>
                <c:pt idx="11">
                  <c:v>482742</c:v>
                </c:pt>
                <c:pt idx="12">
                  <c:v>0</c:v>
                </c:pt>
                <c:pt idx="13">
                  <c:v>0</c:v>
                </c:pt>
                <c:pt idx="14">
                  <c:v>32548</c:v>
                </c:pt>
                <c:pt idx="15">
                  <c:v>696295</c:v>
                </c:pt>
                <c:pt idx="16">
                  <c:v>81148</c:v>
                </c:pt>
                <c:pt idx="17">
                  <c:v>0</c:v>
                </c:pt>
                <c:pt idx="18">
                  <c:v>168279</c:v>
                </c:pt>
                <c:pt idx="19">
                  <c:v>47948</c:v>
                </c:pt>
                <c:pt idx="20">
                  <c:v>0</c:v>
                </c:pt>
                <c:pt idx="21">
                  <c:v>1804485</c:v>
                </c:pt>
                <c:pt idx="22">
                  <c:v>103472</c:v>
                </c:pt>
                <c:pt idx="23">
                  <c:v>0</c:v>
                </c:pt>
                <c:pt idx="24">
                  <c:v>0</c:v>
                </c:pt>
                <c:pt idx="25">
                  <c:v>235764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16864"/>
        <c:axId val="55952890"/>
      </c:barChart>
      <c:catAx>
        <c:axId val="34716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952890"/>
        <c:crosses val="autoZero"/>
        <c:auto val="1"/>
        <c:lblAlgn val="ctr"/>
        <c:lblOffset val="100"/>
        <c:noMultiLvlLbl val="0"/>
      </c:catAx>
      <c:valAx>
        <c:axId val="55952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168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9973</c:v>
                </c:pt>
                <c:pt idx="2">
                  <c:v>4484</c:v>
                </c:pt>
                <c:pt idx="3">
                  <c:v>0</c:v>
                </c:pt>
                <c:pt idx="4">
                  <c:v>7529</c:v>
                </c:pt>
                <c:pt idx="5">
                  <c:v>61795</c:v>
                </c:pt>
                <c:pt idx="6">
                  <c:v>141111</c:v>
                </c:pt>
                <c:pt idx="7">
                  <c:v>716658</c:v>
                </c:pt>
                <c:pt idx="8">
                  <c:v>24333</c:v>
                </c:pt>
                <c:pt idx="9">
                  <c:v>306</c:v>
                </c:pt>
                <c:pt idx="10">
                  <c:v>107</c:v>
                </c:pt>
                <c:pt idx="11">
                  <c:v>2048</c:v>
                </c:pt>
                <c:pt idx="12">
                  <c:v>3253</c:v>
                </c:pt>
                <c:pt idx="13">
                  <c:v>456</c:v>
                </c:pt>
                <c:pt idx="14">
                  <c:v>34186</c:v>
                </c:pt>
                <c:pt idx="15">
                  <c:v>465903</c:v>
                </c:pt>
                <c:pt idx="16">
                  <c:v>127099</c:v>
                </c:pt>
                <c:pt idx="17">
                  <c:v>532</c:v>
                </c:pt>
                <c:pt idx="18">
                  <c:v>2772</c:v>
                </c:pt>
                <c:pt idx="19">
                  <c:v>2212</c:v>
                </c:pt>
                <c:pt idx="20">
                  <c:v>211743</c:v>
                </c:pt>
                <c:pt idx="21">
                  <c:v>111668</c:v>
                </c:pt>
                <c:pt idx="22">
                  <c:v>398870</c:v>
                </c:pt>
                <c:pt idx="23">
                  <c:v>13934</c:v>
                </c:pt>
                <c:pt idx="24">
                  <c:v>216101</c:v>
                </c:pt>
                <c:pt idx="25">
                  <c:v>524490</c:v>
                </c:pt>
                <c:pt idx="26">
                  <c:v>671665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6830</c:v>
                </c:pt>
                <c:pt idx="2">
                  <c:v>5336</c:v>
                </c:pt>
                <c:pt idx="3">
                  <c:v>0</c:v>
                </c:pt>
                <c:pt idx="4">
                  <c:v>4472</c:v>
                </c:pt>
                <c:pt idx="5">
                  <c:v>30371</c:v>
                </c:pt>
                <c:pt idx="6">
                  <c:v>139844</c:v>
                </c:pt>
                <c:pt idx="7">
                  <c:v>682084</c:v>
                </c:pt>
                <c:pt idx="8">
                  <c:v>27768</c:v>
                </c:pt>
                <c:pt idx="9">
                  <c:v>3749</c:v>
                </c:pt>
                <c:pt idx="10">
                  <c:v>337</c:v>
                </c:pt>
                <c:pt idx="11">
                  <c:v>2054</c:v>
                </c:pt>
                <c:pt idx="12">
                  <c:v>1</c:v>
                </c:pt>
                <c:pt idx="13">
                  <c:v>90</c:v>
                </c:pt>
                <c:pt idx="14">
                  <c:v>14926</c:v>
                </c:pt>
                <c:pt idx="15">
                  <c:v>359858</c:v>
                </c:pt>
                <c:pt idx="16">
                  <c:v>93846</c:v>
                </c:pt>
                <c:pt idx="17">
                  <c:v>351</c:v>
                </c:pt>
                <c:pt idx="18">
                  <c:v>12932</c:v>
                </c:pt>
                <c:pt idx="19">
                  <c:v>1587</c:v>
                </c:pt>
                <c:pt idx="20">
                  <c:v>242191</c:v>
                </c:pt>
                <c:pt idx="21">
                  <c:v>86625</c:v>
                </c:pt>
                <c:pt idx="22">
                  <c:v>371652</c:v>
                </c:pt>
                <c:pt idx="23">
                  <c:v>7146</c:v>
                </c:pt>
                <c:pt idx="24">
                  <c:v>221514</c:v>
                </c:pt>
                <c:pt idx="25">
                  <c:v>579631</c:v>
                </c:pt>
                <c:pt idx="26">
                  <c:v>661454</c:v>
                </c:pt>
                <c:pt idx="2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58094"/>
        <c:axId val="13930072"/>
      </c:barChart>
      <c:catAx>
        <c:axId val="437580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0072"/>
        <c:crosses val="autoZero"/>
        <c:auto val="1"/>
        <c:lblAlgn val="ctr"/>
        <c:lblOffset val="100"/>
        <c:noMultiLvlLbl val="0"/>
      </c:catAx>
      <c:valAx>
        <c:axId val="139300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80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8866594</c:v>
                </c:pt>
                <c:pt idx="1">
                  <c:v>714982</c:v>
                </c:pt>
                <c:pt idx="2">
                  <c:v>944474</c:v>
                </c:pt>
                <c:pt idx="3">
                  <c:v>2139488</c:v>
                </c:pt>
                <c:pt idx="4">
                  <c:v>17365549</c:v>
                </c:pt>
                <c:pt idx="5">
                  <c:v>1228331</c:v>
                </c:pt>
                <c:pt idx="6">
                  <c:v>293357</c:v>
                </c:pt>
                <c:pt idx="7">
                  <c:v>18358783</c:v>
                </c:pt>
                <c:pt idx="8">
                  <c:v>21377492</c:v>
                </c:pt>
                <c:pt idx="9">
                  <c:v>23902352</c:v>
                </c:pt>
                <c:pt idx="10">
                  <c:v>13292500</c:v>
                </c:pt>
                <c:pt idx="11">
                  <c:v>417234</c:v>
                </c:pt>
                <c:pt idx="12">
                  <c:v>4758725</c:v>
                </c:pt>
                <c:pt idx="13">
                  <c:v>10722171</c:v>
                </c:pt>
                <c:pt idx="14">
                  <c:v>15708282</c:v>
                </c:pt>
                <c:pt idx="15">
                  <c:v>2165530</c:v>
                </c:pt>
                <c:pt idx="16">
                  <c:v>1046300</c:v>
                </c:pt>
                <c:pt idx="17">
                  <c:v>1573040</c:v>
                </c:pt>
                <c:pt idx="18">
                  <c:v>92</c:v>
                </c:pt>
                <c:pt idx="19">
                  <c:v>1182515</c:v>
                </c:pt>
                <c:pt idx="20">
                  <c:v>2168810</c:v>
                </c:pt>
                <c:pt idx="21">
                  <c:v>1147106</c:v>
                </c:pt>
                <c:pt idx="22">
                  <c:v>3140267</c:v>
                </c:pt>
                <c:pt idx="23">
                  <c:v>2224338</c:v>
                </c:pt>
                <c:pt idx="24">
                  <c:v>20878714</c:v>
                </c:pt>
                <c:pt idx="25">
                  <c:v>17357805</c:v>
                </c:pt>
                <c:pt idx="26">
                  <c:v>1942196</c:v>
                </c:pt>
                <c:pt idx="27">
                  <c:v>793623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F-4574-A7D3-CD79F870AF0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9045254</c:v>
                </c:pt>
                <c:pt idx="1">
                  <c:v>887962</c:v>
                </c:pt>
                <c:pt idx="2">
                  <c:v>929719</c:v>
                </c:pt>
                <c:pt idx="3">
                  <c:v>2203362</c:v>
                </c:pt>
                <c:pt idx="4">
                  <c:v>16989206</c:v>
                </c:pt>
                <c:pt idx="5">
                  <c:v>1071287</c:v>
                </c:pt>
                <c:pt idx="6">
                  <c:v>507425</c:v>
                </c:pt>
                <c:pt idx="7">
                  <c:v>17480493</c:v>
                </c:pt>
                <c:pt idx="8">
                  <c:v>22424780</c:v>
                </c:pt>
                <c:pt idx="9">
                  <c:v>23974800</c:v>
                </c:pt>
                <c:pt idx="10">
                  <c:v>12287149</c:v>
                </c:pt>
                <c:pt idx="11">
                  <c:v>339895</c:v>
                </c:pt>
                <c:pt idx="12">
                  <c:v>4418840</c:v>
                </c:pt>
                <c:pt idx="13">
                  <c:v>10075860</c:v>
                </c:pt>
                <c:pt idx="14">
                  <c:v>16515005</c:v>
                </c:pt>
                <c:pt idx="15">
                  <c:v>1991085</c:v>
                </c:pt>
                <c:pt idx="16">
                  <c:v>1047634</c:v>
                </c:pt>
                <c:pt idx="17">
                  <c:v>1753452</c:v>
                </c:pt>
                <c:pt idx="18">
                  <c:v>16</c:v>
                </c:pt>
                <c:pt idx="19">
                  <c:v>1421876</c:v>
                </c:pt>
                <c:pt idx="20">
                  <c:v>2155389</c:v>
                </c:pt>
                <c:pt idx="21">
                  <c:v>1032522</c:v>
                </c:pt>
                <c:pt idx="22">
                  <c:v>3306754</c:v>
                </c:pt>
                <c:pt idx="23">
                  <c:v>2086667</c:v>
                </c:pt>
                <c:pt idx="24">
                  <c:v>22526924</c:v>
                </c:pt>
                <c:pt idx="25">
                  <c:v>16061198</c:v>
                </c:pt>
                <c:pt idx="26">
                  <c:v>1876177</c:v>
                </c:pt>
                <c:pt idx="27">
                  <c:v>765345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F-4574-A7D3-CD79F870A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685266"/>
        <c:axId val="1935089"/>
      </c:barChart>
      <c:catAx>
        <c:axId val="22685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089"/>
        <c:crosses val="autoZero"/>
        <c:auto val="1"/>
        <c:lblAlgn val="ctr"/>
        <c:lblOffset val="100"/>
        <c:noMultiLvlLbl val="0"/>
      </c:catAx>
      <c:valAx>
        <c:axId val="19350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85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5810381</c:v>
                </c:pt>
                <c:pt idx="1">
                  <c:v>4000</c:v>
                </c:pt>
                <c:pt idx="2">
                  <c:v>51140</c:v>
                </c:pt>
                <c:pt idx="3">
                  <c:v>271246</c:v>
                </c:pt>
                <c:pt idx="4">
                  <c:v>11681926</c:v>
                </c:pt>
                <c:pt idx="5">
                  <c:v>42109</c:v>
                </c:pt>
                <c:pt idx="6">
                  <c:v>207538</c:v>
                </c:pt>
                <c:pt idx="7">
                  <c:v>7565129</c:v>
                </c:pt>
                <c:pt idx="8">
                  <c:v>15385103</c:v>
                </c:pt>
                <c:pt idx="9">
                  <c:v>18709852</c:v>
                </c:pt>
                <c:pt idx="10">
                  <c:v>6289665</c:v>
                </c:pt>
                <c:pt idx="11">
                  <c:v>415362</c:v>
                </c:pt>
                <c:pt idx="12">
                  <c:v>2364435</c:v>
                </c:pt>
                <c:pt idx="13">
                  <c:v>1019537</c:v>
                </c:pt>
                <c:pt idx="14">
                  <c:v>12508166</c:v>
                </c:pt>
                <c:pt idx="15">
                  <c:v>1438322</c:v>
                </c:pt>
                <c:pt idx="16">
                  <c:v>30027</c:v>
                </c:pt>
                <c:pt idx="17">
                  <c:v>0</c:v>
                </c:pt>
                <c:pt idx="18">
                  <c:v>0</c:v>
                </c:pt>
                <c:pt idx="19">
                  <c:v>731151</c:v>
                </c:pt>
                <c:pt idx="20">
                  <c:v>0</c:v>
                </c:pt>
                <c:pt idx="21">
                  <c:v>465856</c:v>
                </c:pt>
                <c:pt idx="22">
                  <c:v>176038</c:v>
                </c:pt>
                <c:pt idx="23">
                  <c:v>477544</c:v>
                </c:pt>
                <c:pt idx="24">
                  <c:v>13515539</c:v>
                </c:pt>
                <c:pt idx="25">
                  <c:v>2984512</c:v>
                </c:pt>
                <c:pt idx="26">
                  <c:v>29333</c:v>
                </c:pt>
                <c:pt idx="27">
                  <c:v>323918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666-A756-7A7AFFEE378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5713316</c:v>
                </c:pt>
                <c:pt idx="1">
                  <c:v>9401</c:v>
                </c:pt>
                <c:pt idx="2">
                  <c:v>44871</c:v>
                </c:pt>
                <c:pt idx="3">
                  <c:v>275050</c:v>
                </c:pt>
                <c:pt idx="4">
                  <c:v>11572804</c:v>
                </c:pt>
                <c:pt idx="5">
                  <c:v>53211</c:v>
                </c:pt>
                <c:pt idx="6">
                  <c:v>404030</c:v>
                </c:pt>
                <c:pt idx="7">
                  <c:v>6430143</c:v>
                </c:pt>
                <c:pt idx="8">
                  <c:v>16401529</c:v>
                </c:pt>
                <c:pt idx="9">
                  <c:v>18170747</c:v>
                </c:pt>
                <c:pt idx="10">
                  <c:v>5736809</c:v>
                </c:pt>
                <c:pt idx="11">
                  <c:v>337613</c:v>
                </c:pt>
                <c:pt idx="12">
                  <c:v>1951769</c:v>
                </c:pt>
                <c:pt idx="13">
                  <c:v>1318102</c:v>
                </c:pt>
                <c:pt idx="14">
                  <c:v>13039618</c:v>
                </c:pt>
                <c:pt idx="15">
                  <c:v>1339142</c:v>
                </c:pt>
                <c:pt idx="16">
                  <c:v>52449</c:v>
                </c:pt>
                <c:pt idx="17">
                  <c:v>0</c:v>
                </c:pt>
                <c:pt idx="18">
                  <c:v>0</c:v>
                </c:pt>
                <c:pt idx="19">
                  <c:v>973609</c:v>
                </c:pt>
                <c:pt idx="20">
                  <c:v>0</c:v>
                </c:pt>
                <c:pt idx="21">
                  <c:v>488637</c:v>
                </c:pt>
                <c:pt idx="22">
                  <c:v>152435</c:v>
                </c:pt>
                <c:pt idx="23">
                  <c:v>537657</c:v>
                </c:pt>
                <c:pt idx="24">
                  <c:v>13904806</c:v>
                </c:pt>
                <c:pt idx="25">
                  <c:v>2414071</c:v>
                </c:pt>
                <c:pt idx="26">
                  <c:v>38628</c:v>
                </c:pt>
                <c:pt idx="27">
                  <c:v>284070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3-4666-A756-7A7AFFEE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84125"/>
        <c:axId val="64635802"/>
      </c:barChart>
      <c:catAx>
        <c:axId val="147841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35802"/>
        <c:crosses val="autoZero"/>
        <c:auto val="1"/>
        <c:lblAlgn val="ctr"/>
        <c:lblOffset val="100"/>
        <c:noMultiLvlLbl val="0"/>
      </c:catAx>
      <c:valAx>
        <c:axId val="64635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41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2703627</c:v>
                </c:pt>
                <c:pt idx="1">
                  <c:v>520086</c:v>
                </c:pt>
                <c:pt idx="2">
                  <c:v>242954</c:v>
                </c:pt>
                <c:pt idx="3">
                  <c:v>1745561</c:v>
                </c:pt>
                <c:pt idx="4">
                  <c:v>158376</c:v>
                </c:pt>
                <c:pt idx="5">
                  <c:v>1118464</c:v>
                </c:pt>
                <c:pt idx="6">
                  <c:v>75704</c:v>
                </c:pt>
                <c:pt idx="7">
                  <c:v>2446204</c:v>
                </c:pt>
                <c:pt idx="8">
                  <c:v>2135815</c:v>
                </c:pt>
                <c:pt idx="9">
                  <c:v>4669024</c:v>
                </c:pt>
                <c:pt idx="10">
                  <c:v>6899592</c:v>
                </c:pt>
                <c:pt idx="11">
                  <c:v>0</c:v>
                </c:pt>
                <c:pt idx="12">
                  <c:v>2296240</c:v>
                </c:pt>
                <c:pt idx="13">
                  <c:v>9042162</c:v>
                </c:pt>
                <c:pt idx="14">
                  <c:v>3050640</c:v>
                </c:pt>
                <c:pt idx="15">
                  <c:v>300971</c:v>
                </c:pt>
                <c:pt idx="16">
                  <c:v>769465</c:v>
                </c:pt>
                <c:pt idx="17">
                  <c:v>1079189</c:v>
                </c:pt>
                <c:pt idx="18">
                  <c:v>92</c:v>
                </c:pt>
                <c:pt idx="19">
                  <c:v>221727</c:v>
                </c:pt>
                <c:pt idx="20">
                  <c:v>862876</c:v>
                </c:pt>
                <c:pt idx="21">
                  <c:v>169923</c:v>
                </c:pt>
                <c:pt idx="22">
                  <c:v>2054028</c:v>
                </c:pt>
                <c:pt idx="23">
                  <c:v>1592539</c:v>
                </c:pt>
                <c:pt idx="24">
                  <c:v>6160803</c:v>
                </c:pt>
                <c:pt idx="25">
                  <c:v>1774862</c:v>
                </c:pt>
                <c:pt idx="26">
                  <c:v>80205</c:v>
                </c:pt>
                <c:pt idx="27">
                  <c:v>198253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2-4794-9814-A74F34ECD60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2928934</c:v>
                </c:pt>
                <c:pt idx="1">
                  <c:v>739982</c:v>
                </c:pt>
                <c:pt idx="2">
                  <c:v>299285</c:v>
                </c:pt>
                <c:pt idx="3">
                  <c:v>1649085</c:v>
                </c:pt>
                <c:pt idx="4">
                  <c:v>162483</c:v>
                </c:pt>
                <c:pt idx="5">
                  <c:v>966144</c:v>
                </c:pt>
                <c:pt idx="6">
                  <c:v>89084</c:v>
                </c:pt>
                <c:pt idx="7">
                  <c:v>2765027</c:v>
                </c:pt>
                <c:pt idx="8">
                  <c:v>2115213</c:v>
                </c:pt>
                <c:pt idx="9">
                  <c:v>5347580</c:v>
                </c:pt>
                <c:pt idx="10">
                  <c:v>6376514</c:v>
                </c:pt>
                <c:pt idx="11">
                  <c:v>0</c:v>
                </c:pt>
                <c:pt idx="12">
                  <c:v>2360621</c:v>
                </c:pt>
                <c:pt idx="13">
                  <c:v>8040386</c:v>
                </c:pt>
                <c:pt idx="14">
                  <c:v>3256779</c:v>
                </c:pt>
                <c:pt idx="15">
                  <c:v>239544</c:v>
                </c:pt>
                <c:pt idx="16">
                  <c:v>798307</c:v>
                </c:pt>
                <c:pt idx="17">
                  <c:v>1341790</c:v>
                </c:pt>
                <c:pt idx="18">
                  <c:v>0</c:v>
                </c:pt>
                <c:pt idx="19">
                  <c:v>188107</c:v>
                </c:pt>
                <c:pt idx="20">
                  <c:v>838458</c:v>
                </c:pt>
                <c:pt idx="21">
                  <c:v>130613</c:v>
                </c:pt>
                <c:pt idx="22">
                  <c:v>2320888</c:v>
                </c:pt>
                <c:pt idx="23">
                  <c:v>1379060</c:v>
                </c:pt>
                <c:pt idx="24">
                  <c:v>7582080</c:v>
                </c:pt>
                <c:pt idx="25">
                  <c:v>2053128</c:v>
                </c:pt>
                <c:pt idx="26">
                  <c:v>74835</c:v>
                </c:pt>
                <c:pt idx="27">
                  <c:v>244970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2-4794-9814-A74F34EC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925054"/>
        <c:axId val="54330322"/>
      </c:barChart>
      <c:catAx>
        <c:axId val="39925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30322"/>
        <c:crosses val="autoZero"/>
        <c:auto val="1"/>
        <c:lblAlgn val="ctr"/>
        <c:lblOffset val="100"/>
        <c:noMultiLvlLbl val="0"/>
      </c:catAx>
      <c:valAx>
        <c:axId val="543303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25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9467240</c:v>
                </c:pt>
                <c:pt idx="1">
                  <c:v>53418</c:v>
                </c:pt>
                <c:pt idx="2">
                  <c:v>122394</c:v>
                </c:pt>
                <c:pt idx="3">
                  <c:v>578614</c:v>
                </c:pt>
                <c:pt idx="4">
                  <c:v>28508890</c:v>
                </c:pt>
                <c:pt idx="5">
                  <c:v>1140930</c:v>
                </c:pt>
                <c:pt idx="6">
                  <c:v>1632380</c:v>
                </c:pt>
                <c:pt idx="7">
                  <c:v>16630432</c:v>
                </c:pt>
                <c:pt idx="8">
                  <c:v>19525792</c:v>
                </c:pt>
                <c:pt idx="9">
                  <c:v>26003875</c:v>
                </c:pt>
                <c:pt idx="10">
                  <c:v>9170678</c:v>
                </c:pt>
                <c:pt idx="11">
                  <c:v>960538</c:v>
                </c:pt>
                <c:pt idx="12">
                  <c:v>2765679</c:v>
                </c:pt>
                <c:pt idx="13">
                  <c:v>1580965</c:v>
                </c:pt>
                <c:pt idx="14">
                  <c:v>22590195</c:v>
                </c:pt>
                <c:pt idx="15">
                  <c:v>10877304</c:v>
                </c:pt>
                <c:pt idx="16">
                  <c:v>89448</c:v>
                </c:pt>
                <c:pt idx="17">
                  <c:v>0</c:v>
                </c:pt>
                <c:pt idx="18">
                  <c:v>64964</c:v>
                </c:pt>
                <c:pt idx="19">
                  <c:v>1473030</c:v>
                </c:pt>
                <c:pt idx="20">
                  <c:v>0</c:v>
                </c:pt>
                <c:pt idx="21">
                  <c:v>3327123</c:v>
                </c:pt>
                <c:pt idx="22">
                  <c:v>230370</c:v>
                </c:pt>
                <c:pt idx="23">
                  <c:v>519069</c:v>
                </c:pt>
                <c:pt idx="24">
                  <c:v>18819244</c:v>
                </c:pt>
                <c:pt idx="25">
                  <c:v>3949948</c:v>
                </c:pt>
                <c:pt idx="26">
                  <c:v>29356</c:v>
                </c:pt>
                <c:pt idx="27">
                  <c:v>323918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9819861</c:v>
                </c:pt>
                <c:pt idx="1">
                  <c:v>67227</c:v>
                </c:pt>
                <c:pt idx="2">
                  <c:v>122835</c:v>
                </c:pt>
                <c:pt idx="3">
                  <c:v>584685</c:v>
                </c:pt>
                <c:pt idx="4">
                  <c:v>28810818</c:v>
                </c:pt>
                <c:pt idx="5">
                  <c:v>533274</c:v>
                </c:pt>
                <c:pt idx="6">
                  <c:v>1579449</c:v>
                </c:pt>
                <c:pt idx="7">
                  <c:v>13682790</c:v>
                </c:pt>
                <c:pt idx="8">
                  <c:v>21570211</c:v>
                </c:pt>
                <c:pt idx="9">
                  <c:v>25931636</c:v>
                </c:pt>
                <c:pt idx="10">
                  <c:v>8500517</c:v>
                </c:pt>
                <c:pt idx="11">
                  <c:v>597163</c:v>
                </c:pt>
                <c:pt idx="12">
                  <c:v>2285825</c:v>
                </c:pt>
                <c:pt idx="13">
                  <c:v>1735926</c:v>
                </c:pt>
                <c:pt idx="14">
                  <c:v>23852929</c:v>
                </c:pt>
                <c:pt idx="15">
                  <c:v>8758064</c:v>
                </c:pt>
                <c:pt idx="16">
                  <c:v>112859</c:v>
                </c:pt>
                <c:pt idx="17">
                  <c:v>0</c:v>
                </c:pt>
                <c:pt idx="18">
                  <c:v>64303</c:v>
                </c:pt>
                <c:pt idx="19">
                  <c:v>1278087</c:v>
                </c:pt>
                <c:pt idx="20">
                  <c:v>0</c:v>
                </c:pt>
                <c:pt idx="21">
                  <c:v>3640199</c:v>
                </c:pt>
                <c:pt idx="22">
                  <c:v>165764</c:v>
                </c:pt>
                <c:pt idx="23">
                  <c:v>567715</c:v>
                </c:pt>
                <c:pt idx="24">
                  <c:v>20758432</c:v>
                </c:pt>
                <c:pt idx="25">
                  <c:v>3442540</c:v>
                </c:pt>
                <c:pt idx="26">
                  <c:v>38628</c:v>
                </c:pt>
                <c:pt idx="27">
                  <c:v>286260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678832"/>
        <c:axId val="2193955"/>
      </c:barChart>
      <c:catAx>
        <c:axId val="566788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3955"/>
        <c:crosses val="autoZero"/>
        <c:auto val="1"/>
        <c:lblAlgn val="ctr"/>
        <c:lblOffset val="100"/>
        <c:noMultiLvlLbl val="0"/>
      </c:catAx>
      <c:valAx>
        <c:axId val="21939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788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352586</c:v>
                </c:pt>
                <c:pt idx="1">
                  <c:v>190896</c:v>
                </c:pt>
                <c:pt idx="2">
                  <c:v>650380</c:v>
                </c:pt>
                <c:pt idx="3">
                  <c:v>122681</c:v>
                </c:pt>
                <c:pt idx="4">
                  <c:v>5525247</c:v>
                </c:pt>
                <c:pt idx="5">
                  <c:v>67758</c:v>
                </c:pt>
                <c:pt idx="6">
                  <c:v>10115</c:v>
                </c:pt>
                <c:pt idx="7">
                  <c:v>8347450</c:v>
                </c:pt>
                <c:pt idx="8">
                  <c:v>3856574</c:v>
                </c:pt>
                <c:pt idx="9">
                  <c:v>523476</c:v>
                </c:pt>
                <c:pt idx="10">
                  <c:v>103243</c:v>
                </c:pt>
                <c:pt idx="11">
                  <c:v>1872</c:v>
                </c:pt>
                <c:pt idx="12">
                  <c:v>98050</c:v>
                </c:pt>
                <c:pt idx="13">
                  <c:v>660472</c:v>
                </c:pt>
                <c:pt idx="14">
                  <c:v>149476</c:v>
                </c:pt>
                <c:pt idx="15">
                  <c:v>426237</c:v>
                </c:pt>
                <c:pt idx="16">
                  <c:v>246808</c:v>
                </c:pt>
                <c:pt idx="17">
                  <c:v>493851</c:v>
                </c:pt>
                <c:pt idx="18">
                  <c:v>0</c:v>
                </c:pt>
                <c:pt idx="19">
                  <c:v>229637</c:v>
                </c:pt>
                <c:pt idx="20">
                  <c:v>1305934</c:v>
                </c:pt>
                <c:pt idx="21">
                  <c:v>511327</c:v>
                </c:pt>
                <c:pt idx="22">
                  <c:v>910201</c:v>
                </c:pt>
                <c:pt idx="23">
                  <c:v>154255</c:v>
                </c:pt>
                <c:pt idx="24">
                  <c:v>1202372</c:v>
                </c:pt>
                <c:pt idx="25">
                  <c:v>12598431</c:v>
                </c:pt>
                <c:pt idx="26">
                  <c:v>1832658</c:v>
                </c:pt>
                <c:pt idx="27">
                  <c:v>271452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CF9-BE9B-9AB4A69E18E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403004</c:v>
                </c:pt>
                <c:pt idx="1">
                  <c:v>138579</c:v>
                </c:pt>
                <c:pt idx="2">
                  <c:v>585563</c:v>
                </c:pt>
                <c:pt idx="3">
                  <c:v>279227</c:v>
                </c:pt>
                <c:pt idx="4">
                  <c:v>5253919</c:v>
                </c:pt>
                <c:pt idx="5">
                  <c:v>51932</c:v>
                </c:pt>
                <c:pt idx="6">
                  <c:v>14311</c:v>
                </c:pt>
                <c:pt idx="7">
                  <c:v>8285323</c:v>
                </c:pt>
                <c:pt idx="8">
                  <c:v>3908038</c:v>
                </c:pt>
                <c:pt idx="9">
                  <c:v>456473</c:v>
                </c:pt>
                <c:pt idx="10">
                  <c:v>173826</c:v>
                </c:pt>
                <c:pt idx="11">
                  <c:v>2282</c:v>
                </c:pt>
                <c:pt idx="12">
                  <c:v>106450</c:v>
                </c:pt>
                <c:pt idx="13">
                  <c:v>717372</c:v>
                </c:pt>
                <c:pt idx="14">
                  <c:v>218608</c:v>
                </c:pt>
                <c:pt idx="15">
                  <c:v>412399</c:v>
                </c:pt>
                <c:pt idx="16">
                  <c:v>196878</c:v>
                </c:pt>
                <c:pt idx="17">
                  <c:v>411662</c:v>
                </c:pt>
                <c:pt idx="18">
                  <c:v>16</c:v>
                </c:pt>
                <c:pt idx="19">
                  <c:v>260160</c:v>
                </c:pt>
                <c:pt idx="20">
                  <c:v>1316931</c:v>
                </c:pt>
                <c:pt idx="21">
                  <c:v>413272</c:v>
                </c:pt>
                <c:pt idx="22">
                  <c:v>833431</c:v>
                </c:pt>
                <c:pt idx="23">
                  <c:v>169950</c:v>
                </c:pt>
                <c:pt idx="24">
                  <c:v>1040038</c:v>
                </c:pt>
                <c:pt idx="25">
                  <c:v>11593999</c:v>
                </c:pt>
                <c:pt idx="26">
                  <c:v>1762714</c:v>
                </c:pt>
                <c:pt idx="27">
                  <c:v>236305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CF9-BE9B-9AB4A69E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21566"/>
        <c:axId val="6486972"/>
      </c:barChart>
      <c:catAx>
        <c:axId val="66321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6972"/>
        <c:crosses val="autoZero"/>
        <c:auto val="1"/>
        <c:lblAlgn val="ctr"/>
        <c:lblOffset val="100"/>
        <c:noMultiLvlLbl val="0"/>
      </c:catAx>
      <c:valAx>
        <c:axId val="64869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21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2613918</c:v>
                </c:pt>
                <c:pt idx="1">
                  <c:v>737417</c:v>
                </c:pt>
                <c:pt idx="2">
                  <c:v>3693641</c:v>
                </c:pt>
                <c:pt idx="3">
                  <c:v>2155234</c:v>
                </c:pt>
                <c:pt idx="4">
                  <c:v>8732441</c:v>
                </c:pt>
                <c:pt idx="5">
                  <c:v>685511</c:v>
                </c:pt>
                <c:pt idx="6">
                  <c:v>11413</c:v>
                </c:pt>
                <c:pt idx="7">
                  <c:v>11762223</c:v>
                </c:pt>
                <c:pt idx="8">
                  <c:v>7614637</c:v>
                </c:pt>
                <c:pt idx="9">
                  <c:v>7374992</c:v>
                </c:pt>
                <c:pt idx="10">
                  <c:v>2874656</c:v>
                </c:pt>
                <c:pt idx="11">
                  <c:v>67797</c:v>
                </c:pt>
                <c:pt idx="12">
                  <c:v>1780893</c:v>
                </c:pt>
                <c:pt idx="13">
                  <c:v>3174461</c:v>
                </c:pt>
                <c:pt idx="14">
                  <c:v>5505678</c:v>
                </c:pt>
                <c:pt idx="15">
                  <c:v>869005</c:v>
                </c:pt>
                <c:pt idx="16">
                  <c:v>570555</c:v>
                </c:pt>
                <c:pt idx="17">
                  <c:v>591518</c:v>
                </c:pt>
                <c:pt idx="18">
                  <c:v>138</c:v>
                </c:pt>
                <c:pt idx="19">
                  <c:v>728701</c:v>
                </c:pt>
                <c:pt idx="20">
                  <c:v>1126460</c:v>
                </c:pt>
                <c:pt idx="21">
                  <c:v>267639</c:v>
                </c:pt>
                <c:pt idx="22">
                  <c:v>2734695</c:v>
                </c:pt>
                <c:pt idx="23">
                  <c:v>646666</c:v>
                </c:pt>
                <c:pt idx="24">
                  <c:v>3597210</c:v>
                </c:pt>
                <c:pt idx="25">
                  <c:v>14901191</c:v>
                </c:pt>
                <c:pt idx="26">
                  <c:v>1982522</c:v>
                </c:pt>
                <c:pt idx="27">
                  <c:v>333785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C-4749-A0E6-6470143E7E0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2747647</c:v>
                </c:pt>
                <c:pt idx="1">
                  <c:v>896043</c:v>
                </c:pt>
                <c:pt idx="2">
                  <c:v>3355861</c:v>
                </c:pt>
                <c:pt idx="3">
                  <c:v>1937251</c:v>
                </c:pt>
                <c:pt idx="4">
                  <c:v>8738091</c:v>
                </c:pt>
                <c:pt idx="5">
                  <c:v>626404</c:v>
                </c:pt>
                <c:pt idx="6">
                  <c:v>13155</c:v>
                </c:pt>
                <c:pt idx="7">
                  <c:v>12030012</c:v>
                </c:pt>
                <c:pt idx="8">
                  <c:v>8737053</c:v>
                </c:pt>
                <c:pt idx="9">
                  <c:v>8608255</c:v>
                </c:pt>
                <c:pt idx="10">
                  <c:v>3120338</c:v>
                </c:pt>
                <c:pt idx="11">
                  <c:v>4987</c:v>
                </c:pt>
                <c:pt idx="12">
                  <c:v>1628154</c:v>
                </c:pt>
                <c:pt idx="13">
                  <c:v>3071425</c:v>
                </c:pt>
                <c:pt idx="14">
                  <c:v>6188153</c:v>
                </c:pt>
                <c:pt idx="15">
                  <c:v>463870</c:v>
                </c:pt>
                <c:pt idx="16">
                  <c:v>512668</c:v>
                </c:pt>
                <c:pt idx="17">
                  <c:v>655625</c:v>
                </c:pt>
                <c:pt idx="18">
                  <c:v>0</c:v>
                </c:pt>
                <c:pt idx="19">
                  <c:v>574282</c:v>
                </c:pt>
                <c:pt idx="20">
                  <c:v>1125342</c:v>
                </c:pt>
                <c:pt idx="21">
                  <c:v>299681</c:v>
                </c:pt>
                <c:pt idx="22">
                  <c:v>2589500</c:v>
                </c:pt>
                <c:pt idx="23">
                  <c:v>659408</c:v>
                </c:pt>
                <c:pt idx="24">
                  <c:v>4242095</c:v>
                </c:pt>
                <c:pt idx="25">
                  <c:v>14400813</c:v>
                </c:pt>
                <c:pt idx="26">
                  <c:v>1949577</c:v>
                </c:pt>
                <c:pt idx="27">
                  <c:v>332978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C-4749-A0E6-6470143E7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34808"/>
        <c:axId val="7878843"/>
      </c:barChart>
      <c:catAx>
        <c:axId val="29734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78843"/>
        <c:crosses val="autoZero"/>
        <c:auto val="1"/>
        <c:lblAlgn val="ctr"/>
        <c:lblOffset val="100"/>
        <c:noMultiLvlLbl val="0"/>
      </c:catAx>
      <c:valAx>
        <c:axId val="78788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34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1847101</c:v>
                </c:pt>
                <c:pt idx="1">
                  <c:v>91</c:v>
                </c:pt>
                <c:pt idx="2">
                  <c:v>71254</c:v>
                </c:pt>
                <c:pt idx="3">
                  <c:v>183093</c:v>
                </c:pt>
                <c:pt idx="4">
                  <c:v>3172363</c:v>
                </c:pt>
                <c:pt idx="5">
                  <c:v>4009</c:v>
                </c:pt>
                <c:pt idx="6">
                  <c:v>24</c:v>
                </c:pt>
                <c:pt idx="7">
                  <c:v>470684</c:v>
                </c:pt>
                <c:pt idx="8">
                  <c:v>2486089</c:v>
                </c:pt>
                <c:pt idx="9">
                  <c:v>4793375</c:v>
                </c:pt>
                <c:pt idx="10">
                  <c:v>1154955</c:v>
                </c:pt>
                <c:pt idx="11">
                  <c:v>67758</c:v>
                </c:pt>
                <c:pt idx="12">
                  <c:v>353600</c:v>
                </c:pt>
                <c:pt idx="13">
                  <c:v>63498</c:v>
                </c:pt>
                <c:pt idx="14">
                  <c:v>3563893</c:v>
                </c:pt>
                <c:pt idx="15">
                  <c:v>362462</c:v>
                </c:pt>
                <c:pt idx="16">
                  <c:v>39005</c:v>
                </c:pt>
                <c:pt idx="17">
                  <c:v>0</c:v>
                </c:pt>
                <c:pt idx="18">
                  <c:v>0</c:v>
                </c:pt>
                <c:pt idx="19">
                  <c:v>38803</c:v>
                </c:pt>
                <c:pt idx="20">
                  <c:v>0</c:v>
                </c:pt>
                <c:pt idx="21">
                  <c:v>114901</c:v>
                </c:pt>
                <c:pt idx="22">
                  <c:v>10895</c:v>
                </c:pt>
                <c:pt idx="23">
                  <c:v>5522</c:v>
                </c:pt>
                <c:pt idx="24">
                  <c:v>2828745</c:v>
                </c:pt>
                <c:pt idx="25">
                  <c:v>202773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E0F-A44D-BF87A3F21B8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1943820</c:v>
                </c:pt>
                <c:pt idx="1">
                  <c:v>12925</c:v>
                </c:pt>
                <c:pt idx="2">
                  <c:v>77964</c:v>
                </c:pt>
                <c:pt idx="3">
                  <c:v>175778</c:v>
                </c:pt>
                <c:pt idx="4">
                  <c:v>3659956</c:v>
                </c:pt>
                <c:pt idx="5">
                  <c:v>8122</c:v>
                </c:pt>
                <c:pt idx="6">
                  <c:v>0</c:v>
                </c:pt>
                <c:pt idx="7">
                  <c:v>453453</c:v>
                </c:pt>
                <c:pt idx="8">
                  <c:v>3418301</c:v>
                </c:pt>
                <c:pt idx="9">
                  <c:v>5152012</c:v>
                </c:pt>
                <c:pt idx="10">
                  <c:v>1262350</c:v>
                </c:pt>
                <c:pt idx="11">
                  <c:v>4987</c:v>
                </c:pt>
                <c:pt idx="12">
                  <c:v>173964</c:v>
                </c:pt>
                <c:pt idx="13">
                  <c:v>114412</c:v>
                </c:pt>
                <c:pt idx="14">
                  <c:v>4380658</c:v>
                </c:pt>
                <c:pt idx="15">
                  <c:v>244827</c:v>
                </c:pt>
                <c:pt idx="16">
                  <c:v>39692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188067</c:v>
                </c:pt>
                <c:pt idx="22">
                  <c:v>9352</c:v>
                </c:pt>
                <c:pt idx="23">
                  <c:v>0</c:v>
                </c:pt>
                <c:pt idx="24">
                  <c:v>3327070</c:v>
                </c:pt>
                <c:pt idx="25">
                  <c:v>264136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E0F-A44D-BF87A3F2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24073"/>
        <c:axId val="51939584"/>
      </c:barChart>
      <c:catAx>
        <c:axId val="512240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39584"/>
        <c:crosses val="autoZero"/>
        <c:auto val="1"/>
        <c:lblAlgn val="ctr"/>
        <c:lblOffset val="100"/>
        <c:noMultiLvlLbl val="0"/>
      </c:catAx>
      <c:valAx>
        <c:axId val="519395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240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666175</c:v>
                </c:pt>
                <c:pt idx="1">
                  <c:v>620208</c:v>
                </c:pt>
                <c:pt idx="2">
                  <c:v>3182276</c:v>
                </c:pt>
                <c:pt idx="3">
                  <c:v>945054</c:v>
                </c:pt>
                <c:pt idx="4">
                  <c:v>5156</c:v>
                </c:pt>
                <c:pt idx="5">
                  <c:v>422722</c:v>
                </c:pt>
                <c:pt idx="6">
                  <c:v>110</c:v>
                </c:pt>
                <c:pt idx="7">
                  <c:v>1460918</c:v>
                </c:pt>
                <c:pt idx="8">
                  <c:v>2141626</c:v>
                </c:pt>
                <c:pt idx="9">
                  <c:v>2289021</c:v>
                </c:pt>
                <c:pt idx="10">
                  <c:v>906468</c:v>
                </c:pt>
                <c:pt idx="11">
                  <c:v>0</c:v>
                </c:pt>
                <c:pt idx="12">
                  <c:v>835588</c:v>
                </c:pt>
                <c:pt idx="13">
                  <c:v>2251569</c:v>
                </c:pt>
                <c:pt idx="14">
                  <c:v>1742005</c:v>
                </c:pt>
                <c:pt idx="15">
                  <c:v>5117</c:v>
                </c:pt>
                <c:pt idx="16">
                  <c:v>295781</c:v>
                </c:pt>
                <c:pt idx="17">
                  <c:v>5036</c:v>
                </c:pt>
                <c:pt idx="18">
                  <c:v>138</c:v>
                </c:pt>
                <c:pt idx="19">
                  <c:v>622032</c:v>
                </c:pt>
                <c:pt idx="20">
                  <c:v>132490</c:v>
                </c:pt>
                <c:pt idx="21">
                  <c:v>1982</c:v>
                </c:pt>
                <c:pt idx="22">
                  <c:v>1115622</c:v>
                </c:pt>
                <c:pt idx="23">
                  <c:v>418296</c:v>
                </c:pt>
                <c:pt idx="24">
                  <c:v>191768</c:v>
                </c:pt>
                <c:pt idx="25">
                  <c:v>630548</c:v>
                </c:pt>
                <c:pt idx="26">
                  <c:v>0</c:v>
                </c:pt>
                <c:pt idx="27">
                  <c:v>76489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1-4734-BC1F-B16ECB01C15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665646</c:v>
                </c:pt>
                <c:pt idx="1">
                  <c:v>786734</c:v>
                </c:pt>
                <c:pt idx="2">
                  <c:v>2876148</c:v>
                </c:pt>
                <c:pt idx="3">
                  <c:v>979408</c:v>
                </c:pt>
                <c:pt idx="4">
                  <c:v>0</c:v>
                </c:pt>
                <c:pt idx="5">
                  <c:v>359728</c:v>
                </c:pt>
                <c:pt idx="6">
                  <c:v>43</c:v>
                </c:pt>
                <c:pt idx="7">
                  <c:v>1941400</c:v>
                </c:pt>
                <c:pt idx="8">
                  <c:v>2086783</c:v>
                </c:pt>
                <c:pt idx="9">
                  <c:v>3093704</c:v>
                </c:pt>
                <c:pt idx="10">
                  <c:v>1030156</c:v>
                </c:pt>
                <c:pt idx="11">
                  <c:v>0</c:v>
                </c:pt>
                <c:pt idx="12">
                  <c:v>961531</c:v>
                </c:pt>
                <c:pt idx="13">
                  <c:v>2040695</c:v>
                </c:pt>
                <c:pt idx="14">
                  <c:v>1573507</c:v>
                </c:pt>
                <c:pt idx="15">
                  <c:v>13200</c:v>
                </c:pt>
                <c:pt idx="16">
                  <c:v>321658</c:v>
                </c:pt>
                <c:pt idx="17">
                  <c:v>17952</c:v>
                </c:pt>
                <c:pt idx="18">
                  <c:v>0</c:v>
                </c:pt>
                <c:pt idx="19">
                  <c:v>502425</c:v>
                </c:pt>
                <c:pt idx="20">
                  <c:v>99922</c:v>
                </c:pt>
                <c:pt idx="21">
                  <c:v>457</c:v>
                </c:pt>
                <c:pt idx="22">
                  <c:v>1004942</c:v>
                </c:pt>
                <c:pt idx="23">
                  <c:v>459362</c:v>
                </c:pt>
                <c:pt idx="24">
                  <c:v>367675</c:v>
                </c:pt>
                <c:pt idx="25">
                  <c:v>669189</c:v>
                </c:pt>
                <c:pt idx="26">
                  <c:v>0</c:v>
                </c:pt>
                <c:pt idx="27">
                  <c:v>90390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1-4734-BC1F-B16ECB01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91183"/>
        <c:axId val="5894509"/>
      </c:barChart>
      <c:catAx>
        <c:axId val="26911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4509"/>
        <c:crosses val="autoZero"/>
        <c:auto val="1"/>
        <c:lblAlgn val="ctr"/>
        <c:lblOffset val="100"/>
        <c:noMultiLvlLbl val="0"/>
      </c:catAx>
      <c:valAx>
        <c:axId val="58945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11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100642</c:v>
                </c:pt>
                <c:pt idx="1">
                  <c:v>117118</c:v>
                </c:pt>
                <c:pt idx="2">
                  <c:v>440111</c:v>
                </c:pt>
                <c:pt idx="3">
                  <c:v>1027087</c:v>
                </c:pt>
                <c:pt idx="4">
                  <c:v>5554922</c:v>
                </c:pt>
                <c:pt idx="5">
                  <c:v>258780</c:v>
                </c:pt>
                <c:pt idx="6">
                  <c:v>11279</c:v>
                </c:pt>
                <c:pt idx="7">
                  <c:v>9830621</c:v>
                </c:pt>
                <c:pt idx="8">
                  <c:v>2986922</c:v>
                </c:pt>
                <c:pt idx="9">
                  <c:v>292596</c:v>
                </c:pt>
                <c:pt idx="10">
                  <c:v>813233</c:v>
                </c:pt>
                <c:pt idx="11">
                  <c:v>39</c:v>
                </c:pt>
                <c:pt idx="12">
                  <c:v>591705</c:v>
                </c:pt>
                <c:pt idx="13">
                  <c:v>859394</c:v>
                </c:pt>
                <c:pt idx="14">
                  <c:v>199780</c:v>
                </c:pt>
                <c:pt idx="15">
                  <c:v>501426</c:v>
                </c:pt>
                <c:pt idx="16">
                  <c:v>235769</c:v>
                </c:pt>
                <c:pt idx="17">
                  <c:v>586482</c:v>
                </c:pt>
                <c:pt idx="18">
                  <c:v>0</c:v>
                </c:pt>
                <c:pt idx="19">
                  <c:v>67866</c:v>
                </c:pt>
                <c:pt idx="20">
                  <c:v>993970</c:v>
                </c:pt>
                <c:pt idx="21">
                  <c:v>150756</c:v>
                </c:pt>
                <c:pt idx="22">
                  <c:v>1608178</c:v>
                </c:pt>
                <c:pt idx="23">
                  <c:v>222848</c:v>
                </c:pt>
                <c:pt idx="24">
                  <c:v>576697</c:v>
                </c:pt>
                <c:pt idx="25">
                  <c:v>14067870</c:v>
                </c:pt>
                <c:pt idx="26">
                  <c:v>1982499</c:v>
                </c:pt>
                <c:pt idx="27">
                  <c:v>257296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A-457A-AE40-2BFB6B2F131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138181</c:v>
                </c:pt>
                <c:pt idx="1">
                  <c:v>96384</c:v>
                </c:pt>
                <c:pt idx="2">
                  <c:v>401749</c:v>
                </c:pt>
                <c:pt idx="3">
                  <c:v>782065</c:v>
                </c:pt>
                <c:pt idx="4">
                  <c:v>5078135</c:v>
                </c:pt>
                <c:pt idx="5">
                  <c:v>258554</c:v>
                </c:pt>
                <c:pt idx="6">
                  <c:v>13112</c:v>
                </c:pt>
                <c:pt idx="7">
                  <c:v>9635159</c:v>
                </c:pt>
                <c:pt idx="8">
                  <c:v>3231969</c:v>
                </c:pt>
                <c:pt idx="9">
                  <c:v>362539</c:v>
                </c:pt>
                <c:pt idx="10">
                  <c:v>827832</c:v>
                </c:pt>
                <c:pt idx="11">
                  <c:v>0</c:v>
                </c:pt>
                <c:pt idx="12">
                  <c:v>492659</c:v>
                </c:pt>
                <c:pt idx="13">
                  <c:v>916318</c:v>
                </c:pt>
                <c:pt idx="14">
                  <c:v>233988</c:v>
                </c:pt>
                <c:pt idx="15">
                  <c:v>205843</c:v>
                </c:pt>
                <c:pt idx="16">
                  <c:v>151318</c:v>
                </c:pt>
                <c:pt idx="17">
                  <c:v>637673</c:v>
                </c:pt>
                <c:pt idx="18">
                  <c:v>0</c:v>
                </c:pt>
                <c:pt idx="19">
                  <c:v>68400</c:v>
                </c:pt>
                <c:pt idx="20">
                  <c:v>1025420</c:v>
                </c:pt>
                <c:pt idx="21">
                  <c:v>111157</c:v>
                </c:pt>
                <c:pt idx="22">
                  <c:v>1575206</c:v>
                </c:pt>
                <c:pt idx="23">
                  <c:v>200046</c:v>
                </c:pt>
                <c:pt idx="24">
                  <c:v>547350</c:v>
                </c:pt>
                <c:pt idx="25">
                  <c:v>13467488</c:v>
                </c:pt>
                <c:pt idx="26">
                  <c:v>1949577</c:v>
                </c:pt>
                <c:pt idx="27">
                  <c:v>242588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A-457A-AE40-2BFB6B2F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05933"/>
        <c:axId val="16549105"/>
      </c:barChart>
      <c:catAx>
        <c:axId val="403059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49105"/>
        <c:crosses val="autoZero"/>
        <c:auto val="1"/>
        <c:lblAlgn val="ctr"/>
        <c:lblOffset val="100"/>
        <c:noMultiLvlLbl val="0"/>
      </c:catAx>
      <c:valAx>
        <c:axId val="165491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059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43953359.092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48560458.593999997</c:v>
              </c:pt>
              <c:pt idx="7">
                <c:v>44608879.076000012</c:v>
              </c:pt>
              <c:pt idx="8">
                <c:v>46702934.265000001</c:v>
              </c:pt>
              <c:pt idx="9">
                <c:v>48944140.299999997</c:v>
              </c:pt>
              <c:pt idx="10">
                <c:v>46948237.290999994</c:v>
              </c:pt>
              <c:pt idx="11">
                <c:v>45009199.104999997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35-499E-AB22-BE8155C5C9F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</c:v>
              </c:pt>
              <c:pt idx="2">
                <c:v>47402194.138999991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35-499E-AB22-BE8155C5C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8480"/>
        <c:axId val="49395459"/>
      </c:lineChart>
      <c:catAx>
        <c:axId val="102284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95459"/>
        <c:crosses val="autoZero"/>
        <c:auto val="1"/>
        <c:lblAlgn val="ctr"/>
        <c:lblOffset val="100"/>
        <c:noMultiLvlLbl val="0"/>
      </c:catAx>
      <c:valAx>
        <c:axId val="4939545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284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  <c:pt idx="7">
                <c:v>14888354</c:v>
              </c:pt>
              <c:pt idx="8">
                <c:v>14950237</c:v>
              </c:pt>
              <c:pt idx="9">
                <c:v>16747054</c:v>
              </c:pt>
              <c:pt idx="10">
                <c:v>14819545</c:v>
              </c:pt>
              <c:pt idx="11">
                <c:v>15761990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FD-421B-A43D-F019B45DC91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FD-421B-A43D-F019B45DC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53446"/>
        <c:axId val="3619012"/>
      </c:lineChart>
      <c:catAx>
        <c:axId val="488534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9012"/>
        <c:crosses val="autoZero"/>
        <c:auto val="1"/>
        <c:lblAlgn val="ctr"/>
        <c:lblOffset val="100"/>
        <c:noMultiLvlLbl val="0"/>
      </c:catAx>
      <c:valAx>
        <c:axId val="361901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5344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  <c:pt idx="7">
                <c:v>6273282</c:v>
              </c:pt>
              <c:pt idx="8">
                <c:v>7780924</c:v>
              </c:pt>
              <c:pt idx="9">
                <c:v>7312375</c:v>
              </c:pt>
              <c:pt idx="10">
                <c:v>7531267</c:v>
              </c:pt>
              <c:pt idx="11">
                <c:v>6638788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80-4AA1-B092-370CBB9FD10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C80-4AA1-B092-370CBB9F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99153"/>
        <c:axId val="33370056"/>
      </c:lineChart>
      <c:catAx>
        <c:axId val="657991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70056"/>
        <c:crosses val="autoZero"/>
        <c:auto val="1"/>
        <c:lblAlgn val="ctr"/>
        <c:lblOffset val="100"/>
        <c:noMultiLvlLbl val="0"/>
      </c:catAx>
      <c:valAx>
        <c:axId val="3337005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991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  <c:pt idx="7">
                <c:v>22177393</c:v>
              </c:pt>
              <c:pt idx="8">
                <c:v>22681928</c:v>
              </c:pt>
              <c:pt idx="9">
                <c:v>23363412</c:v>
              </c:pt>
              <c:pt idx="10">
                <c:v>23176890</c:v>
              </c:pt>
              <c:pt idx="11">
                <c:v>21408778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6E-4519-9BCB-C2B4D40DBFB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6E-4519-9BCB-C2B4D40D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874"/>
        <c:axId val="35487364"/>
      </c:lineChart>
      <c:catAx>
        <c:axId val="4608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87364"/>
        <c:crosses val="autoZero"/>
        <c:auto val="1"/>
        <c:lblAlgn val="ctr"/>
        <c:lblOffset val="100"/>
        <c:noMultiLvlLbl val="0"/>
      </c:catAx>
      <c:valAx>
        <c:axId val="354873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8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  <c:pt idx="7">
                <c:v>15792788</c:v>
              </c:pt>
              <c:pt idx="8">
                <c:v>15288739</c:v>
              </c:pt>
              <c:pt idx="9">
                <c:v>16029828</c:v>
              </c:pt>
              <c:pt idx="10">
                <c:v>15829622</c:v>
              </c:pt>
              <c:pt idx="11">
                <c:v>14674048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BF-4E6B-8D3A-39AC487D0C2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BF-4E6B-8D3A-39AC487D0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039205"/>
        <c:axId val="20051490"/>
      </c:lineChart>
      <c:catAx>
        <c:axId val="560392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51490"/>
        <c:crosses val="autoZero"/>
        <c:auto val="1"/>
        <c:lblAlgn val="ctr"/>
        <c:lblOffset val="100"/>
        <c:noMultiLvlLbl val="0"/>
      </c:catAx>
      <c:valAx>
        <c:axId val="2005149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3920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3769049</c:v>
                </c:pt>
                <c:pt idx="1">
                  <c:v>1430372</c:v>
                </c:pt>
                <c:pt idx="2">
                  <c:v>4280569</c:v>
                </c:pt>
                <c:pt idx="3">
                  <c:v>2878147</c:v>
                </c:pt>
                <c:pt idx="4">
                  <c:v>273939</c:v>
                </c:pt>
                <c:pt idx="5">
                  <c:v>1812266</c:v>
                </c:pt>
                <c:pt idx="6">
                  <c:v>321796</c:v>
                </c:pt>
                <c:pt idx="7">
                  <c:v>4075494</c:v>
                </c:pt>
                <c:pt idx="8">
                  <c:v>4372640</c:v>
                </c:pt>
                <c:pt idx="9">
                  <c:v>7217320</c:v>
                </c:pt>
                <c:pt idx="10">
                  <c:v>8163208</c:v>
                </c:pt>
                <c:pt idx="11">
                  <c:v>8446</c:v>
                </c:pt>
                <c:pt idx="12">
                  <c:v>3330031</c:v>
                </c:pt>
                <c:pt idx="13">
                  <c:v>12569470</c:v>
                </c:pt>
                <c:pt idx="14">
                  <c:v>5440672</c:v>
                </c:pt>
                <c:pt idx="15">
                  <c:v>462174</c:v>
                </c:pt>
                <c:pt idx="16">
                  <c:v>1081496</c:v>
                </c:pt>
                <c:pt idx="17">
                  <c:v>1094376</c:v>
                </c:pt>
                <c:pt idx="18">
                  <c:v>14630</c:v>
                </c:pt>
                <c:pt idx="19">
                  <c:v>871521</c:v>
                </c:pt>
                <c:pt idx="20">
                  <c:v>1001859</c:v>
                </c:pt>
                <c:pt idx="21">
                  <c:v>416931</c:v>
                </c:pt>
                <c:pt idx="22">
                  <c:v>3180477</c:v>
                </c:pt>
                <c:pt idx="23">
                  <c:v>2193388</c:v>
                </c:pt>
                <c:pt idx="24">
                  <c:v>8484364</c:v>
                </c:pt>
                <c:pt idx="25">
                  <c:v>2434153</c:v>
                </c:pt>
                <c:pt idx="26">
                  <c:v>312292</c:v>
                </c:pt>
                <c:pt idx="27">
                  <c:v>383401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4214149</c:v>
                </c:pt>
                <c:pt idx="1">
                  <c:v>1796621</c:v>
                </c:pt>
                <c:pt idx="2">
                  <c:v>3877544</c:v>
                </c:pt>
                <c:pt idx="3">
                  <c:v>2839482</c:v>
                </c:pt>
                <c:pt idx="4">
                  <c:v>239222</c:v>
                </c:pt>
                <c:pt idx="5">
                  <c:v>1656241</c:v>
                </c:pt>
                <c:pt idx="6">
                  <c:v>358505</c:v>
                </c:pt>
                <c:pt idx="7">
                  <c:v>4799514</c:v>
                </c:pt>
                <c:pt idx="8">
                  <c:v>4315479</c:v>
                </c:pt>
                <c:pt idx="9">
                  <c:v>8781082</c:v>
                </c:pt>
                <c:pt idx="10">
                  <c:v>7676949</c:v>
                </c:pt>
                <c:pt idx="11">
                  <c:v>3926</c:v>
                </c:pt>
                <c:pt idx="12">
                  <c:v>3695341</c:v>
                </c:pt>
                <c:pt idx="13">
                  <c:v>12080520</c:v>
                </c:pt>
                <c:pt idx="14">
                  <c:v>5293088</c:v>
                </c:pt>
                <c:pt idx="15">
                  <c:v>413993</c:v>
                </c:pt>
                <c:pt idx="16">
                  <c:v>1259617</c:v>
                </c:pt>
                <c:pt idx="17">
                  <c:v>1369838</c:v>
                </c:pt>
                <c:pt idx="18">
                  <c:v>16689</c:v>
                </c:pt>
                <c:pt idx="19">
                  <c:v>752994</c:v>
                </c:pt>
                <c:pt idx="20">
                  <c:v>938380</c:v>
                </c:pt>
                <c:pt idx="21">
                  <c:v>336443</c:v>
                </c:pt>
                <c:pt idx="22">
                  <c:v>3354455</c:v>
                </c:pt>
                <c:pt idx="23">
                  <c:v>2032441</c:v>
                </c:pt>
                <c:pt idx="24">
                  <c:v>9226855</c:v>
                </c:pt>
                <c:pt idx="25">
                  <c:v>2761806</c:v>
                </c:pt>
                <c:pt idx="26">
                  <c:v>260036</c:v>
                </c:pt>
                <c:pt idx="27">
                  <c:v>412377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405308"/>
        <c:axId val="25575802"/>
      </c:barChart>
      <c:catAx>
        <c:axId val="134053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75802"/>
        <c:crosses val="autoZero"/>
        <c:auto val="1"/>
        <c:lblAlgn val="ctr"/>
        <c:lblOffset val="100"/>
        <c:noMultiLvlLbl val="0"/>
      </c:catAx>
      <c:valAx>
        <c:axId val="25575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53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  <c:pt idx="7">
                <c:v>1600238.25</c:v>
              </c:pt>
              <c:pt idx="8">
                <c:v>1550132.75</c:v>
              </c:pt>
              <c:pt idx="9">
                <c:v>1614224.75</c:v>
              </c:pt>
              <c:pt idx="10">
                <c:v>1574563.5</c:v>
              </c:pt>
              <c:pt idx="11">
                <c:v>1409797.25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D4-4B4C-AC0A-78FFC3CA05E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D4-4B4C-AC0A-78FFC3CA0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12506"/>
        <c:axId val="59121209"/>
      </c:lineChart>
      <c:catAx>
        <c:axId val="147125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21209"/>
        <c:crosses val="autoZero"/>
        <c:auto val="1"/>
        <c:lblAlgn val="ctr"/>
        <c:lblOffset val="100"/>
        <c:noMultiLvlLbl val="0"/>
      </c:catAx>
      <c:valAx>
        <c:axId val="591212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1250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-2.0431186505506019E-2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-2.529668076136082E-2</c:v>
              </c:pt>
              <c:pt idx="5">
                <c:v>-2.831040900844561E-2</c:v>
              </c:pt>
              <c:pt idx="6">
                <c:v>-2.013675624114708E-2</c:v>
              </c:pt>
              <c:pt idx="7">
                <c:v>-2.1958018312214559E-2</c:v>
              </c:pt>
              <c:pt idx="8">
                <c:v>-1.6183351590193459E-2</c:v>
              </c:pt>
              <c:pt idx="9">
                <c:v>-8.513800244347558E-3</c:v>
              </c:pt>
              <c:pt idx="10">
                <c:v>-3.2410622415985908E-3</c:v>
              </c:pt>
              <c:pt idx="11">
                <c:v>-2.1033071202575249E-3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43-47DD-9FBF-51D92E3576C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3.8132099784458313E-2</c:v>
              </c:pt>
              <c:pt idx="1">
                <c:v>2.5838305418782511E-2</c:v>
              </c:pt>
              <c:pt idx="2">
                <c:v>1.6063493503377661E-2</c:v>
              </c:pt>
              <c:pt idx="3">
                <c:v>2.3664549693952489E-2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D43-47DD-9FBF-51D92E35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578357"/>
        <c:axId val="31138489"/>
      </c:lineChart>
      <c:catAx>
        <c:axId val="195783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38489"/>
        <c:crosses val="autoZero"/>
        <c:auto val="1"/>
        <c:lblAlgn val="ctr"/>
        <c:lblOffset val="100"/>
        <c:noMultiLvlLbl val="0"/>
      </c:catAx>
      <c:valAx>
        <c:axId val="311384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783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  <c:pt idx="7">
                <c:v>-3.127759112695061E-2</c:v>
              </c:pt>
              <c:pt idx="8">
                <c:v>-1.9961551587101441E-2</c:v>
              </c:pt>
              <c:pt idx="9">
                <c:v>7.7054804698084567E-4</c:v>
              </c:pt>
              <c:pt idx="10">
                <c:v>3.119417947113901E-3</c:v>
              </c:pt>
              <c:pt idx="11">
                <c:v>9.2164856010998886E-3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46-4D49-A85D-7749DC8ACEB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46-4D49-A85D-7749DC8AC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69973"/>
        <c:axId val="1635896"/>
      </c:lineChart>
      <c:catAx>
        <c:axId val="444699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5896"/>
        <c:crosses val="autoZero"/>
        <c:auto val="1"/>
        <c:lblAlgn val="ctr"/>
        <c:lblOffset val="100"/>
        <c:noMultiLvlLbl val="0"/>
      </c:catAx>
      <c:valAx>
        <c:axId val="16358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699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  <c:pt idx="7">
                <c:v>-6.622377999319129E-2</c:v>
              </c:pt>
              <c:pt idx="8">
                <c:v>-5.3287417163894617E-2</c:v>
              </c:pt>
              <c:pt idx="9">
                <c:v>-4.4948958045361483E-2</c:v>
              </c:pt>
              <c:pt idx="10">
                <c:v>-3.4255768999445158E-2</c:v>
              </c:pt>
              <c:pt idx="11">
                <c:v>-3.4084281968860042E-2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CB-43B9-A79F-9D2E423162D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CB-43B9-A79F-9D2E42316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1391"/>
        <c:axId val="12292553"/>
      </c:lineChart>
      <c:catAx>
        <c:axId val="350213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92553"/>
        <c:crosses val="autoZero"/>
        <c:auto val="1"/>
        <c:lblAlgn val="ctr"/>
        <c:lblOffset val="100"/>
        <c:noMultiLvlLbl val="0"/>
      </c:catAx>
      <c:valAx>
        <c:axId val="122925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213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  <c:pt idx="7">
                <c:v>-8.6822306091982604E-4</c:v>
              </c:pt>
              <c:pt idx="8">
                <c:v>-9.3560733655839723E-4</c:v>
              </c:pt>
              <c:pt idx="9">
                <c:v>-2.2300947589450888E-3</c:v>
              </c:pt>
              <c:pt idx="10">
                <c:v>2.8809584381601638E-3</c:v>
              </c:pt>
              <c:pt idx="11">
                <c:v>1.218592377298711E-3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39-40AE-A35E-6A658FA7E65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39-40AE-A35E-6A658FA7E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380646"/>
        <c:axId val="56233619"/>
      </c:lineChart>
      <c:catAx>
        <c:axId val="573806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33619"/>
        <c:crosses val="autoZero"/>
        <c:auto val="1"/>
        <c:lblAlgn val="ctr"/>
        <c:lblOffset val="100"/>
        <c:noMultiLvlLbl val="0"/>
      </c:catAx>
      <c:valAx>
        <c:axId val="562336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806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  <c:pt idx="7">
                <c:v>-1.8824028859848459E-2</c:v>
              </c:pt>
              <c:pt idx="8">
                <c:v>-1.9873740050771142E-2</c:v>
              </c:pt>
              <c:pt idx="9">
                <c:v>-1.951853254866898E-2</c:v>
              </c:pt>
              <c:pt idx="10">
                <c:v>-1.247103061999166E-2</c:v>
              </c:pt>
              <c:pt idx="11">
                <c:v>-1.416720645346514E-2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61-4AB2-9544-723707F943D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61-4AB2-9544-723707F94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02583"/>
        <c:axId val="19919164"/>
      </c:lineChart>
      <c:catAx>
        <c:axId val="81025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19164"/>
        <c:crosses val="autoZero"/>
        <c:auto val="1"/>
        <c:lblAlgn val="ctr"/>
        <c:lblOffset val="100"/>
        <c:noMultiLvlLbl val="0"/>
      </c:catAx>
      <c:valAx>
        <c:axId val="199191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25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  <c:pt idx="7">
                <c:v>1.979458198398509E-2</c:v>
              </c:pt>
              <c:pt idx="8">
                <c:v>2.107051060516452E-2</c:v>
              </c:pt>
              <c:pt idx="9">
                <c:v>2.3072028631328619E-2</c:v>
              </c:pt>
              <c:pt idx="10">
                <c:v>3.0188658403122352E-2</c:v>
              </c:pt>
              <c:pt idx="11">
                <c:v>2.6701560357965001E-2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73-433D-9EA4-05253F007E0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73-433D-9EA4-05253F007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02508"/>
        <c:axId val="17536102"/>
      </c:lineChart>
      <c:catAx>
        <c:axId val="255025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36102"/>
        <c:crosses val="autoZero"/>
        <c:auto val="1"/>
        <c:lblAlgn val="ctr"/>
        <c:lblOffset val="100"/>
        <c:noMultiLvlLbl val="0"/>
      </c:catAx>
      <c:valAx>
        <c:axId val="175361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025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DD-4BCE-9D5B-0DFD50BA24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D-4BCE-9D5B-0DFD50BA24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D-4BCE-9D5B-0DFD50BA24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D-4BCE-9D5B-0DFD50BA24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D-4BCE-9D5B-0DFD50BA24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D-4BCE-9D5B-0DFD50BA24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D-4BCE-9D5B-0DFD50BA24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D-4BCE-9D5B-0DFD50BA24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D-4BCE-9D5B-0DFD50BA245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D-4BCE-9D5B-0DFD50BA245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DD-4BCE-9D5B-0DFD50BA245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555.04296113600003</c:v>
              </c:pt>
              <c:pt idx="1">
                <c:v>555.94237290199987</c:v>
              </c:pt>
              <c:pt idx="2">
                <c:v>556.67067051399988</c:v>
              </c:pt>
              <c:pt idx="3">
                <c:v>555.1931321940001</c:v>
              </c:pt>
              <c:pt idx="4">
                <c:v>551.77542529699986</c:v>
              </c:pt>
              <c:pt idx="5">
                <c:v>549.72199592099992</c:v>
              </c:pt>
              <c:pt idx="6">
                <c:v>551.09179294899991</c:v>
              </c:pt>
              <c:pt idx="7">
                <c:v>549.47383759000002</c:v>
              </c:pt>
              <c:pt idx="8">
                <c:v>550.920006091</c:v>
              </c:pt>
              <c:pt idx="9">
                <c:v>553.76809930700017</c:v>
              </c:pt>
              <c:pt idx="10">
                <c:v>556.09437113600018</c:v>
              </c:pt>
              <c:pt idx="11">
                <c:v>556.58467442900019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4DD-4BCE-9D5B-0DFD50BA24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855183"/>
        <c:axId val="35555230"/>
      </c:lineChart>
      <c:catAx>
        <c:axId val="588551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55230"/>
        <c:crosses val="autoZero"/>
        <c:auto val="1"/>
        <c:lblAlgn val="ctr"/>
        <c:lblOffset val="100"/>
        <c:noMultiLvlLbl val="0"/>
      </c:catAx>
      <c:valAx>
        <c:axId val="355552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551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8-44F6-8325-87250BE1EC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8-44F6-8325-87250BE1EC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8-44F6-8325-87250BE1EC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8-44F6-8325-87250BE1EC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8-44F6-8325-87250BE1EC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8-44F6-8325-87250BE1ECE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8-44F6-8325-87250BE1EC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8-44F6-8325-87250BE1EC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8-44F6-8325-87250BE1EC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8-44F6-8325-87250BE1EC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8-44F6-8325-87250BE1ECE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177.12413900000001</c:v>
              </c:pt>
              <c:pt idx="1">
                <c:v>176.705558</c:v>
              </c:pt>
              <c:pt idx="2">
                <c:v>176.823341</c:v>
              </c:pt>
              <c:pt idx="3">
                <c:v>176.69158200000001</c:v>
              </c:pt>
              <c:pt idx="4">
                <c:v>175.532543</c:v>
              </c:pt>
              <c:pt idx="5">
                <c:v>173.896298</c:v>
              </c:pt>
              <c:pt idx="6">
                <c:v>175.33763999999999</c:v>
              </c:pt>
              <c:pt idx="7">
                <c:v>174.97300799999999</c:v>
              </c:pt>
              <c:pt idx="8">
                <c:v>176.076852</c:v>
              </c:pt>
              <c:pt idx="9">
                <c:v>178.903378</c:v>
              </c:pt>
              <c:pt idx="10">
                <c:v>179.30008599999999</c:v>
              </c:pt>
              <c:pt idx="11">
                <c:v>180.43579399999999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808-44F6-8325-87250BE1EC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004293"/>
        <c:axId val="30758293"/>
      </c:lineChart>
      <c:catAx>
        <c:axId val="37004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58293"/>
        <c:crosses val="autoZero"/>
        <c:auto val="1"/>
        <c:lblAlgn val="ctr"/>
        <c:lblOffset val="100"/>
        <c:noMultiLvlLbl val="0"/>
      </c:catAx>
      <c:valAx>
        <c:axId val="3075829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04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F5-4888-95DF-35BB2ACE4F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5-4888-95DF-35BB2ACE4F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5-4888-95DF-35BB2ACE4F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5-4888-95DF-35BB2ACE4F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5-4888-95DF-35BB2ACE4F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5-4888-95DF-35BB2ACE4F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5-4888-95DF-35BB2ACE4F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5-4888-95DF-35BB2ACE4F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5-4888-95DF-35BB2ACE4F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5-4888-95DF-35BB2ACE4F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5-4888-95DF-35BB2ACE4F2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83.402684999999991</c:v>
              </c:pt>
              <c:pt idx="1">
                <c:v>84.130178999999998</c:v>
              </c:pt>
              <c:pt idx="2">
                <c:v>84.853032999999996</c:v>
              </c:pt>
              <c:pt idx="3">
                <c:v>84.497346999999991</c:v>
              </c:pt>
              <c:pt idx="4">
                <c:v>83.21253999999999</c:v>
              </c:pt>
              <c:pt idx="5">
                <c:v>82.773482999999999</c:v>
              </c:pt>
              <c:pt idx="6">
                <c:v>81.938891999999996</c:v>
              </c:pt>
              <c:pt idx="7">
                <c:v>81.032384999999991</c:v>
              </c:pt>
              <c:pt idx="8">
                <c:v>81.364311999999998</c:v>
              </c:pt>
              <c:pt idx="9">
                <c:v>81.577114999999992</c:v>
              </c:pt>
              <c:pt idx="10">
                <c:v>82.094912999999991</c:v>
              </c:pt>
              <c:pt idx="11">
                <c:v>81.874481000000003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5F5-4888-95DF-35BB2ACE4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82562"/>
        <c:axId val="41983673"/>
      </c:lineChart>
      <c:catAx>
        <c:axId val="667825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83673"/>
        <c:crosses val="autoZero"/>
        <c:auto val="1"/>
        <c:lblAlgn val="ctr"/>
        <c:lblOffset val="100"/>
        <c:noMultiLvlLbl val="0"/>
      </c:catAx>
      <c:valAx>
        <c:axId val="41983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825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463592</c:v>
                </c:pt>
                <c:pt idx="1">
                  <c:v>1392556</c:v>
                </c:pt>
                <c:pt idx="2">
                  <c:v>1664042</c:v>
                </c:pt>
                <c:pt idx="3">
                  <c:v>1163535</c:v>
                </c:pt>
                <c:pt idx="4">
                  <c:v>65442792</c:v>
                </c:pt>
                <c:pt idx="5">
                  <c:v>2420169</c:v>
                </c:pt>
                <c:pt idx="6">
                  <c:v>15559255</c:v>
                </c:pt>
                <c:pt idx="7">
                  <c:v>47001445</c:v>
                </c:pt>
                <c:pt idx="8">
                  <c:v>8199899</c:v>
                </c:pt>
                <c:pt idx="9">
                  <c:v>910512</c:v>
                </c:pt>
                <c:pt idx="10">
                  <c:v>1238930</c:v>
                </c:pt>
                <c:pt idx="11">
                  <c:v>615071</c:v>
                </c:pt>
                <c:pt idx="12">
                  <c:v>893114</c:v>
                </c:pt>
                <c:pt idx="13">
                  <c:v>1717538</c:v>
                </c:pt>
                <c:pt idx="14">
                  <c:v>1821206</c:v>
                </c:pt>
                <c:pt idx="15">
                  <c:v>22605102</c:v>
                </c:pt>
                <c:pt idx="16">
                  <c:v>4344310</c:v>
                </c:pt>
                <c:pt idx="17">
                  <c:v>1175111</c:v>
                </c:pt>
                <c:pt idx="18">
                  <c:v>462308</c:v>
                </c:pt>
                <c:pt idx="19">
                  <c:v>516155</c:v>
                </c:pt>
                <c:pt idx="20">
                  <c:v>2377947</c:v>
                </c:pt>
                <c:pt idx="21">
                  <c:v>9943733</c:v>
                </c:pt>
                <c:pt idx="22">
                  <c:v>3740669</c:v>
                </c:pt>
                <c:pt idx="23">
                  <c:v>1665091</c:v>
                </c:pt>
                <c:pt idx="24">
                  <c:v>1944622</c:v>
                </c:pt>
                <c:pt idx="25">
                  <c:v>73677892</c:v>
                </c:pt>
                <c:pt idx="26">
                  <c:v>5058900</c:v>
                </c:pt>
                <c:pt idx="27">
                  <c:v>832117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541307</c:v>
                </c:pt>
                <c:pt idx="1">
                  <c:v>1237465</c:v>
                </c:pt>
                <c:pt idx="2">
                  <c:v>1485849</c:v>
                </c:pt>
                <c:pt idx="3">
                  <c:v>1161034</c:v>
                </c:pt>
                <c:pt idx="4">
                  <c:v>68142088</c:v>
                </c:pt>
                <c:pt idx="5">
                  <c:v>2408893</c:v>
                </c:pt>
                <c:pt idx="6">
                  <c:v>14942128</c:v>
                </c:pt>
                <c:pt idx="7">
                  <c:v>49338167</c:v>
                </c:pt>
                <c:pt idx="8">
                  <c:v>8555234</c:v>
                </c:pt>
                <c:pt idx="9">
                  <c:v>1000887</c:v>
                </c:pt>
                <c:pt idx="10">
                  <c:v>1253753</c:v>
                </c:pt>
                <c:pt idx="11">
                  <c:v>590765</c:v>
                </c:pt>
                <c:pt idx="12">
                  <c:v>673173</c:v>
                </c:pt>
                <c:pt idx="13">
                  <c:v>1801610</c:v>
                </c:pt>
                <c:pt idx="14">
                  <c:v>1741235</c:v>
                </c:pt>
                <c:pt idx="15">
                  <c:v>19679499</c:v>
                </c:pt>
                <c:pt idx="16">
                  <c:v>3055815</c:v>
                </c:pt>
                <c:pt idx="17">
                  <c:v>1174103</c:v>
                </c:pt>
                <c:pt idx="18">
                  <c:v>453851</c:v>
                </c:pt>
                <c:pt idx="19">
                  <c:v>568868</c:v>
                </c:pt>
                <c:pt idx="20">
                  <c:v>2436210</c:v>
                </c:pt>
                <c:pt idx="21">
                  <c:v>9052711</c:v>
                </c:pt>
                <c:pt idx="22">
                  <c:v>3660996</c:v>
                </c:pt>
                <c:pt idx="23">
                  <c:v>1638151</c:v>
                </c:pt>
                <c:pt idx="24">
                  <c:v>1690192</c:v>
                </c:pt>
                <c:pt idx="25">
                  <c:v>74461729</c:v>
                </c:pt>
                <c:pt idx="26">
                  <c:v>5053677</c:v>
                </c:pt>
                <c:pt idx="27">
                  <c:v>708835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86106"/>
        <c:axId val="35993398"/>
      </c:barChart>
      <c:catAx>
        <c:axId val="335861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93398"/>
        <c:crosses val="autoZero"/>
        <c:auto val="1"/>
        <c:lblAlgn val="ctr"/>
        <c:lblOffset val="100"/>
        <c:noMultiLvlLbl val="0"/>
      </c:catAx>
      <c:valAx>
        <c:axId val="359933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861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40-47FA-9D06-543AC9409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0-47FA-9D06-543AC9409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0-47FA-9D06-543AC9409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0-47FA-9D06-543AC9409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40-47FA-9D06-543AC9409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0-47FA-9D06-543AC9409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40-47FA-9D06-543AC9409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0-47FA-9D06-543AC9409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40-47FA-9D06-543AC94093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0-47FA-9D06-543AC94093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40-47FA-9D06-543AC94093A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279.034963</c:v>
              </c:pt>
              <c:pt idx="1">
                <c:v>279.51891899999998</c:v>
              </c:pt>
              <c:pt idx="2">
                <c:v>279.36150199999997</c:v>
              </c:pt>
              <c:pt idx="3">
                <c:v>278.58958799999999</c:v>
              </c:pt>
              <c:pt idx="4">
                <c:v>277.72654899999998</c:v>
              </c:pt>
              <c:pt idx="5">
                <c:v>277.85100199999999</c:v>
              </c:pt>
              <c:pt idx="6">
                <c:v>278.627137</c:v>
              </c:pt>
              <c:pt idx="7">
                <c:v>278.34466900000001</c:v>
              </c:pt>
              <c:pt idx="8">
                <c:v>278.310722</c:v>
              </c:pt>
              <c:pt idx="9">
                <c:v>277.98463099999998</c:v>
              </c:pt>
              <c:pt idx="10">
                <c:v>279.24776500000002</c:v>
              </c:pt>
              <c:pt idx="11">
                <c:v>278.84761300000002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40-47FA-9D06-543AC94093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322644"/>
        <c:axId val="56646102"/>
      </c:lineChart>
      <c:catAx>
        <c:axId val="103226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46102"/>
        <c:crosses val="autoZero"/>
        <c:auto val="1"/>
        <c:lblAlgn val="ctr"/>
        <c:lblOffset val="100"/>
        <c:noMultiLvlLbl val="0"/>
      </c:catAx>
      <c:valAx>
        <c:axId val="566461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226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1B-4175-8D54-8010014205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B-4175-8D54-8010014205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B-4175-8D54-8010014205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B-4175-8D54-8010014205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B-4175-8D54-8010014205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B-4175-8D54-8010014205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B-4175-8D54-8010014205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1B-4175-8D54-8010014205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B-4175-8D54-8010014205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B-4175-8D54-8010014205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1B-4175-8D54-8010014205F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193.370374</c:v>
              </c:pt>
              <c:pt idx="1">
                <c:v>193.27979999999999</c:v>
              </c:pt>
              <c:pt idx="2">
                <c:v>192.39098100000001</c:v>
              </c:pt>
              <c:pt idx="3">
                <c:v>191.76684399999999</c:v>
              </c:pt>
              <c:pt idx="4">
                <c:v>190.93494799999999</c:v>
              </c:pt>
              <c:pt idx="5">
                <c:v>190.46333799999999</c:v>
              </c:pt>
              <c:pt idx="6">
                <c:v>190.86059399999999</c:v>
              </c:pt>
              <c:pt idx="7">
                <c:v>190.52575899999999</c:v>
              </c:pt>
              <c:pt idx="8">
                <c:v>190.07556299999999</c:v>
              </c:pt>
              <c:pt idx="9">
                <c:v>189.80957900000001</c:v>
              </c:pt>
              <c:pt idx="10">
                <c:v>190.77243999999999</c:v>
              </c:pt>
              <c:pt idx="11">
                <c:v>190.25565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1B-4175-8D54-801001420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52303"/>
        <c:axId val="31509633"/>
      </c:lineChart>
      <c:catAx>
        <c:axId val="21523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09633"/>
        <c:crosses val="autoZero"/>
        <c:auto val="1"/>
        <c:lblAlgn val="ctr"/>
        <c:lblOffset val="100"/>
        <c:noMultiLvlLbl val="0"/>
      </c:catAx>
      <c:valAx>
        <c:axId val="315096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523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1-42B1-AD4B-1096E6894C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1-42B1-AD4B-1096E6894C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1-42B1-AD4B-1096E6894C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1-42B1-AD4B-1096E6894C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1-42B1-AD4B-1096E6894C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1-42B1-AD4B-1096E6894C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1-42B1-AD4B-1096E6894C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1-42B1-AD4B-1096E6894C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1-42B1-AD4B-1096E6894C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1-42B1-AD4B-1096E6894C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1-42B1-AD4B-1096E6894CA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#,##0.00</c:formatCode>
              <c:ptCount val="12"/>
              <c:pt idx="0">
                <c:v>18.200631250000001</c:v>
              </c:pt>
              <c:pt idx="1">
                <c:v>18.22310775</c:v>
              </c:pt>
              <c:pt idx="2">
                <c:v>18.167519500000001</c:v>
              </c:pt>
              <c:pt idx="3">
                <c:v>18.15949225</c:v>
              </c:pt>
              <c:pt idx="4">
                <c:v>18.152924250000002</c:v>
              </c:pt>
              <c:pt idx="5">
                <c:v>18.180207500000002</c:v>
              </c:pt>
              <c:pt idx="6">
                <c:v>18.316764750000001</c:v>
              </c:pt>
              <c:pt idx="7">
                <c:v>18.374219249999999</c:v>
              </c:pt>
              <c:pt idx="8">
                <c:v>18.421484499999998</c:v>
              </c:pt>
              <c:pt idx="9">
                <c:v>18.484746250000001</c:v>
              </c:pt>
              <c:pt idx="10">
                <c:v>18.636439249999999</c:v>
              </c:pt>
              <c:pt idx="11">
                <c:v>18.616375999999999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431-42B1-AD4B-1096E6894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433822"/>
        <c:axId val="8743388"/>
      </c:lineChart>
      <c:catAx>
        <c:axId val="454338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43388"/>
        <c:crosses val="autoZero"/>
        <c:auto val="1"/>
        <c:lblAlgn val="ctr"/>
        <c:lblOffset val="100"/>
        <c:noMultiLvlLbl val="0"/>
      </c:catAx>
      <c:valAx>
        <c:axId val="87433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338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5-4E92-81CB-68D5D51D5EE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5-4E92-81CB-68D5D51D5E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5-4E92-81CB-68D5D51D5E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5-4E92-81CB-68D5D51D5E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5-4E92-81CB-68D5D51D5E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5-4E92-81CB-68D5D51D5E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5-4E92-81CB-68D5D51D5E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5-4E92-81CB-68D5D51D5E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5-4E92-81CB-68D5D51D5E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5-4E92-81CB-68D5D51D5E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D5-4E92-81CB-68D5D51D5EE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1.8858307778504241E-2</c:v>
              </c:pt>
              <c:pt idx="1">
                <c:v>1.9469410894732149E-2</c:v>
              </c:pt>
              <c:pt idx="2">
                <c:v>2.0961987409026349E-2</c:v>
              </c:pt>
              <c:pt idx="3">
                <c:v>1.428965474675626E-2</c:v>
              </c:pt>
              <c:pt idx="4">
                <c:v>8.8360739282545349E-4</c:v>
              </c:pt>
              <c:pt idx="5">
                <c:v>-5.6490081091447901E-3</c:v>
              </c:pt>
              <c:pt idx="6">
                <c:v>-4.4103776710485423E-3</c:v>
              </c:pt>
              <c:pt idx="7">
                <c:v>-9.8931843829571983E-3</c:v>
              </c:pt>
              <c:pt idx="8">
                <c:v>-9.4210331366987362E-3</c:v>
              </c:pt>
              <c:pt idx="9">
                <c:v>-5.9664087561388099E-3</c:v>
              </c:pt>
              <c:pt idx="10">
                <c:v>-1.0436330092989041E-3</c:v>
              </c:pt>
              <c:pt idx="11">
                <c:v>-2.1033071202568509E-3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AD5-4E92-81CB-68D5D51D5E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354007"/>
        <c:axId val="2597621"/>
      </c:lineChart>
      <c:catAx>
        <c:axId val="453540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7621"/>
        <c:crosses val="autoZero"/>
        <c:auto val="1"/>
        <c:lblAlgn val="ctr"/>
        <c:lblOffset val="100"/>
        <c:noMultiLvlLbl val="0"/>
      </c:catAx>
      <c:valAx>
        <c:axId val="25976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540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2-43F9-8D33-EC4B42BD83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2-43F9-8D33-EC4B42BD83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2-43F9-8D33-EC4B42BD83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2-43F9-8D33-EC4B42BD83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2-43F9-8D33-EC4B42BD83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2-43F9-8D33-EC4B42BD83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2-43F9-8D33-EC4B42BD83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2-43F9-8D33-EC4B42BD83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2-43F9-8D33-EC4B42BD83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2-43F9-8D33-EC4B42BD83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2-43F9-8D33-EC4B42BD836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8.3390112749728712E-3</c:v>
              </c:pt>
              <c:pt idx="1">
                <c:v>8.3775736280363236E-3</c:v>
              </c:pt>
              <c:pt idx="2">
                <c:v>7.8810855940718606E-3</c:v>
              </c:pt>
              <c:pt idx="3">
                <c:v>6.8382962711719423E-3</c:v>
              </c:pt>
              <c:pt idx="4">
                <c:v>-9.5090214177804243E-3</c:v>
              </c:pt>
              <c:pt idx="5">
                <c:v>-2.7183973021038751E-2</c:v>
              </c:pt>
              <c:pt idx="6">
                <c:v>-1.9206361580063148E-2</c:v>
              </c:pt>
              <c:pt idx="7">
                <c:v>-2.415710348795793E-2</c:v>
              </c:pt>
              <c:pt idx="8">
                <c:v>-1.7324902952402112E-2</c:v>
              </c:pt>
              <c:pt idx="9">
                <c:v>1.648282186035663E-3</c:v>
              </c:pt>
              <c:pt idx="10">
                <c:v>4.2702918988338136E-3</c:v>
              </c:pt>
              <c:pt idx="11">
                <c:v>9.2164856010999441E-3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CA2-43F9-8D33-EC4B42BD83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398202"/>
        <c:axId val="18020923"/>
      </c:lineChart>
      <c:catAx>
        <c:axId val="533982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20923"/>
        <c:crosses val="autoZero"/>
        <c:auto val="1"/>
        <c:lblAlgn val="ctr"/>
        <c:lblOffset val="100"/>
        <c:noMultiLvlLbl val="0"/>
      </c:catAx>
      <c:valAx>
        <c:axId val="180209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982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F-4EB8-8377-354FCED171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F-4EB8-8377-354FCED171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F-4EB8-8377-354FCED171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F-4EB8-8377-354FCED171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F-4EB8-8377-354FCED171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F-4EB8-8377-354FCED171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F-4EB8-8377-354FCED171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F-4EB8-8377-354FCED171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F-4EB8-8377-354FCED171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F-4EB8-8377-354FCED171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F-4EB8-8377-354FCED1716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-7.2303938416846208E-2</c:v>
              </c:pt>
              <c:pt idx="1">
                <c:v>-5.3851810791412873E-2</c:v>
              </c:pt>
              <c:pt idx="2">
                <c:v>-2.7239897545253969E-2</c:v>
              </c:pt>
              <c:pt idx="3">
                <c:v>-2.335512090347458E-2</c:v>
              </c:pt>
              <c:pt idx="4">
                <c:v>-4.1987791283637541E-2</c:v>
              </c:pt>
              <c:pt idx="5">
                <c:v>-2.9277401142625059E-2</c:v>
              </c:pt>
              <c:pt idx="6">
                <c:v>-3.7681706536375259E-2</c:v>
              </c:pt>
              <c:pt idx="7">
                <c:v>-4.4889024274474713E-2</c:v>
              </c:pt>
              <c:pt idx="8">
                <c:v>-4.1328668785144192E-2</c:v>
              </c:pt>
              <c:pt idx="9">
                <c:v>-3.8290070201295323E-2</c:v>
              </c:pt>
              <c:pt idx="10">
                <c:v>-3.28945775751016E-2</c:v>
              </c:pt>
              <c:pt idx="11">
                <c:v>-3.4084281968860049E-2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DF-4EB8-8377-354FCED171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517409"/>
        <c:axId val="14425274"/>
      </c:lineChart>
      <c:catAx>
        <c:axId val="115174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25274"/>
        <c:crosses val="autoZero"/>
        <c:auto val="1"/>
        <c:lblAlgn val="ctr"/>
        <c:lblOffset val="100"/>
        <c:noMultiLvlLbl val="0"/>
      </c:catAx>
      <c:valAx>
        <c:axId val="144252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174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8-47E2-BE0A-A6D1C995DB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8-47E2-BE0A-A6D1C995DB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8-47E2-BE0A-A6D1C995DB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8-47E2-BE0A-A6D1C995DB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8-47E2-BE0A-A6D1C995DB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8-47E2-BE0A-A6D1C995DB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8-47E2-BE0A-A6D1C995DB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8-47E2-BE0A-A6D1C995DB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8-47E2-BE0A-A6D1C995DBD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8-47E2-BE0A-A6D1C995DB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8-47E2-BE0A-A6D1C995DBD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5.810228962315931E-2</c:v>
              </c:pt>
              <c:pt idx="1">
                <c:v>5.2791529985188962E-2</c:v>
              </c:pt>
              <c:pt idx="2">
                <c:v>4.6037559436151641E-2</c:v>
              </c:pt>
              <c:pt idx="3">
                <c:v>3.3342141550471507E-2</c:v>
              </c:pt>
              <c:pt idx="4">
                <c:v>2.3203333218103479E-2</c:v>
              </c:pt>
              <c:pt idx="5">
                <c:v>1.7926893717656298E-2</c:v>
              </c:pt>
              <c:pt idx="6">
                <c:v>1.7775678898018621E-2</c:v>
              </c:pt>
              <c:pt idx="7">
                <c:v>1.223540569788349E-2</c:v>
              </c:pt>
              <c:pt idx="8">
                <c:v>7.3901764853894518E-3</c:v>
              </c:pt>
              <c:pt idx="9">
                <c:v>8.0784419241797625E-4</c:v>
              </c:pt>
              <c:pt idx="10">
                <c:v>6.5579732272323943E-3</c:v>
              </c:pt>
              <c:pt idx="11">
                <c:v>1.218592377298731E-3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DF8-47E2-BE0A-A6D1C995D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674463"/>
        <c:axId val="63953890"/>
      </c:lineChart>
      <c:catAx>
        <c:axId val="86744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3890"/>
        <c:crosses val="autoZero"/>
        <c:auto val="1"/>
        <c:lblAlgn val="ctr"/>
        <c:lblOffset val="100"/>
        <c:noMultiLvlLbl val="0"/>
      </c:catAx>
      <c:valAx>
        <c:axId val="639538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744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9-4093-8851-96730E19280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9-4093-8851-96730E19280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9-4093-8851-96730E19280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9-4093-8851-96730E1928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9-4093-8851-96730E19280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9-4093-8851-96730E1928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9-4093-8851-96730E1928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9-4093-8851-96730E19280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9-4093-8851-96730E19280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9-4093-8851-96730E19280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9-4093-8851-96730E19280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7.6707693825816339E-2</c:v>
              </c:pt>
              <c:pt idx="1">
                <c:v>6.6245543373948737E-2</c:v>
              </c:pt>
              <c:pt idx="2">
                <c:v>5.0222876857871447E-2</c:v>
              </c:pt>
              <c:pt idx="3">
                <c:v>3.5997449363312443E-2</c:v>
              </c:pt>
              <c:pt idx="4">
                <c:v>2.3017824266734151E-2</c:v>
              </c:pt>
              <c:pt idx="5">
                <c:v>1.004842154938246E-2</c:v>
              </c:pt>
              <c:pt idx="6">
                <c:v>8.2271257016912226E-3</c:v>
              </c:pt>
              <c:pt idx="7">
                <c:v>-1.102773863836434E-4</c:v>
              </c:pt>
              <c:pt idx="8">
                <c:v>-8.4198482170860008E-3</c:v>
              </c:pt>
              <c:pt idx="9">
                <c:v>-1.513641298955816E-2</c:v>
              </c:pt>
              <c:pt idx="10">
                <c:v>-8.7090939636980894E-3</c:v>
              </c:pt>
              <c:pt idx="11">
                <c:v>-1.416720645346518E-2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109-4093-8851-96730E1928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02487"/>
        <c:axId val="2320619"/>
      </c:lineChart>
      <c:catAx>
        <c:axId val="70024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0619"/>
        <c:crosses val="autoZero"/>
        <c:auto val="1"/>
        <c:lblAlgn val="ctr"/>
        <c:lblOffset val="100"/>
        <c:noMultiLvlLbl val="0"/>
      </c:catAx>
      <c:valAx>
        <c:axId val="23206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024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1-443C-B1A7-CA879D0789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1-443C-B1A7-CA879D0789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1-443C-B1A7-CA879D0789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1-443C-B1A7-CA879D0789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1-443C-B1A7-CA879D0789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1-443C-B1A7-CA879D0789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1-443C-B1A7-CA879D0789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1-443C-B1A7-CA879D0789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1-443C-B1A7-CA879D0789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1-443C-B1A7-CA879D0789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1-443C-B1A7-CA879D0789C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ene.-25</c:v>
              </c:pt>
              <c:pt idx="1">
                <c:v>feb.-25</c:v>
              </c:pt>
              <c:pt idx="2">
                <c:v>mar.-25</c:v>
              </c:pt>
              <c:pt idx="3">
                <c:v>abr.-25</c:v>
              </c:pt>
              <c:pt idx="4">
                <c:v>may.-25</c:v>
              </c:pt>
              <c:pt idx="5">
                <c:v>jun.-25</c:v>
              </c:pt>
              <c:pt idx="6">
                <c:v>jul.-25</c:v>
              </c:pt>
              <c:pt idx="7">
                <c:v>ago.-25</c:v>
              </c:pt>
              <c:pt idx="8">
                <c:v>sep.-25</c:v>
              </c:pt>
              <c:pt idx="9">
                <c:v>oct.-25</c:v>
              </c:pt>
              <c:pt idx="10">
                <c:v>nov.-25</c:v>
              </c:pt>
              <c:pt idx="11">
                <c:v>dic.-25</c:v>
              </c:pt>
            </c:strLit>
          </c:cat>
          <c:val>
            <c:numLit>
              <c:formatCode>0.00%</c:formatCode>
              <c:ptCount val="12"/>
              <c:pt idx="0">
                <c:v>0.10629421281402281</c:v>
              </c:pt>
              <c:pt idx="1">
                <c:v>9.6474125171742378E-2</c:v>
              </c:pt>
              <c:pt idx="2">
                <c:v>8.1060256704749492E-2</c:v>
              </c:pt>
              <c:pt idx="3">
                <c:v>6.7146079972993863E-2</c:v>
              </c:pt>
              <c:pt idx="4">
                <c:v>5.4042658479942267E-2</c:v>
              </c:pt>
              <c:pt idx="5">
                <c:v>4.3119413576204871E-2</c:v>
              </c:pt>
              <c:pt idx="6">
                <c:v>4.5118836650312591E-2</c:v>
              </c:pt>
              <c:pt idx="7">
                <c:v>3.9772595607615882E-2</c:v>
              </c:pt>
              <c:pt idx="8">
                <c:v>3.266586703174798E-2</c:v>
              </c:pt>
              <c:pt idx="9">
                <c:v>2.7125872044475582E-2</c:v>
              </c:pt>
              <c:pt idx="10">
                <c:v>3.3184260821097128E-2</c:v>
              </c:pt>
              <c:pt idx="11">
                <c:v>2.6701560357965039E-2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21-443C-B1A7-CA879D0789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57542"/>
        <c:axId val="14135770"/>
      </c:lineChart>
      <c:catAx>
        <c:axId val="193575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35770"/>
        <c:crosses val="autoZero"/>
        <c:auto val="1"/>
        <c:lblAlgn val="ctr"/>
        <c:lblOffset val="100"/>
        <c:noMultiLvlLbl val="0"/>
      </c:catAx>
      <c:valAx>
        <c:axId val="141357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75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1259509</c:v>
                </c:pt>
                <c:pt idx="2">
                  <c:v>282489</c:v>
                </c:pt>
                <c:pt idx="3">
                  <c:v>0</c:v>
                </c:pt>
                <c:pt idx="4">
                  <c:v>52754519</c:v>
                </c:pt>
                <c:pt idx="5">
                  <c:v>1582956</c:v>
                </c:pt>
                <c:pt idx="6">
                  <c:v>291686</c:v>
                </c:pt>
                <c:pt idx="7">
                  <c:v>35272840</c:v>
                </c:pt>
                <c:pt idx="8">
                  <c:v>4794736</c:v>
                </c:pt>
                <c:pt idx="9">
                  <c:v>548519</c:v>
                </c:pt>
                <c:pt idx="10">
                  <c:v>1216097</c:v>
                </c:pt>
                <c:pt idx="11">
                  <c:v>69750</c:v>
                </c:pt>
                <c:pt idx="12">
                  <c:v>233028</c:v>
                </c:pt>
                <c:pt idx="13">
                  <c:v>993707</c:v>
                </c:pt>
                <c:pt idx="14">
                  <c:v>1008293</c:v>
                </c:pt>
                <c:pt idx="15">
                  <c:v>16583707</c:v>
                </c:pt>
                <c:pt idx="16">
                  <c:v>3891293</c:v>
                </c:pt>
                <c:pt idx="17">
                  <c:v>481220</c:v>
                </c:pt>
                <c:pt idx="18">
                  <c:v>30553</c:v>
                </c:pt>
                <c:pt idx="19">
                  <c:v>1094</c:v>
                </c:pt>
                <c:pt idx="20">
                  <c:v>14</c:v>
                </c:pt>
                <c:pt idx="21">
                  <c:v>4567053</c:v>
                </c:pt>
                <c:pt idx="22">
                  <c:v>1479977</c:v>
                </c:pt>
                <c:pt idx="23">
                  <c:v>1118114</c:v>
                </c:pt>
                <c:pt idx="24">
                  <c:v>147581</c:v>
                </c:pt>
                <c:pt idx="25">
                  <c:v>58114646</c:v>
                </c:pt>
                <c:pt idx="26">
                  <c:v>3205263</c:v>
                </c:pt>
                <c:pt idx="27">
                  <c:v>326959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1155901</c:v>
                </c:pt>
                <c:pt idx="2">
                  <c:v>262783</c:v>
                </c:pt>
                <c:pt idx="3">
                  <c:v>0</c:v>
                </c:pt>
                <c:pt idx="4">
                  <c:v>56222996</c:v>
                </c:pt>
                <c:pt idx="5">
                  <c:v>1629699</c:v>
                </c:pt>
                <c:pt idx="6">
                  <c:v>303830</c:v>
                </c:pt>
                <c:pt idx="7">
                  <c:v>37676820</c:v>
                </c:pt>
                <c:pt idx="8">
                  <c:v>5102000</c:v>
                </c:pt>
                <c:pt idx="9">
                  <c:v>681162</c:v>
                </c:pt>
                <c:pt idx="10">
                  <c:v>1196640</c:v>
                </c:pt>
                <c:pt idx="11">
                  <c:v>64469</c:v>
                </c:pt>
                <c:pt idx="12">
                  <c:v>135602</c:v>
                </c:pt>
                <c:pt idx="13">
                  <c:v>1011370</c:v>
                </c:pt>
                <c:pt idx="14">
                  <c:v>813313</c:v>
                </c:pt>
                <c:pt idx="15">
                  <c:v>14633526</c:v>
                </c:pt>
                <c:pt idx="16">
                  <c:v>2570116</c:v>
                </c:pt>
                <c:pt idx="17">
                  <c:v>518053</c:v>
                </c:pt>
                <c:pt idx="18">
                  <c:v>39697</c:v>
                </c:pt>
                <c:pt idx="19">
                  <c:v>2914</c:v>
                </c:pt>
                <c:pt idx="20">
                  <c:v>0</c:v>
                </c:pt>
                <c:pt idx="21">
                  <c:v>4193442</c:v>
                </c:pt>
                <c:pt idx="22">
                  <c:v>1358828</c:v>
                </c:pt>
                <c:pt idx="23">
                  <c:v>1102855</c:v>
                </c:pt>
                <c:pt idx="24">
                  <c:v>137142</c:v>
                </c:pt>
                <c:pt idx="25">
                  <c:v>58816700</c:v>
                </c:pt>
                <c:pt idx="26">
                  <c:v>3089509</c:v>
                </c:pt>
                <c:pt idx="27">
                  <c:v>270096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28267"/>
        <c:axId val="65781607"/>
      </c:barChart>
      <c:catAx>
        <c:axId val="200282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81607"/>
        <c:crosses val="autoZero"/>
        <c:auto val="1"/>
        <c:lblAlgn val="ctr"/>
        <c:lblOffset val="100"/>
        <c:noMultiLvlLbl val="0"/>
      </c:catAx>
      <c:valAx>
        <c:axId val="657816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282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26452.719000000001</c:v>
                </c:pt>
                <c:pt idx="1">
                  <c:v>555.95299999999997</c:v>
                </c:pt>
                <c:pt idx="2">
                  <c:v>4717.3370000000004</c:v>
                </c:pt>
                <c:pt idx="3">
                  <c:v>11126.589</c:v>
                </c:pt>
                <c:pt idx="4">
                  <c:v>1533.856</c:v>
                </c:pt>
                <c:pt idx="5">
                  <c:v>11944.407999999999</c:v>
                </c:pt>
                <c:pt idx="6">
                  <c:v>1749.549999999999</c:v>
                </c:pt>
                <c:pt idx="7">
                  <c:v>1382.03</c:v>
                </c:pt>
                <c:pt idx="8">
                  <c:v>0</c:v>
                </c:pt>
                <c:pt idx="9">
                  <c:v>407.47200000000021</c:v>
                </c:pt>
                <c:pt idx="10">
                  <c:v>2354.1709999999998</c:v>
                </c:pt>
                <c:pt idx="11">
                  <c:v>28.614000000000001</c:v>
                </c:pt>
                <c:pt idx="12">
                  <c:v>118.196</c:v>
                </c:pt>
                <c:pt idx="13">
                  <c:v>12122.404</c:v>
                </c:pt>
                <c:pt idx="14">
                  <c:v>130.15799999999999</c:v>
                </c:pt>
                <c:pt idx="15">
                  <c:v>769.64900000000023</c:v>
                </c:pt>
                <c:pt idx="16">
                  <c:v>21.934000000000001</c:v>
                </c:pt>
                <c:pt idx="17">
                  <c:v>1979.1990000000001</c:v>
                </c:pt>
                <c:pt idx="18">
                  <c:v>0</c:v>
                </c:pt>
                <c:pt idx="19">
                  <c:v>839.90800000000002</c:v>
                </c:pt>
                <c:pt idx="20">
                  <c:v>17673.41</c:v>
                </c:pt>
                <c:pt idx="21">
                  <c:v>1791.2139999999999</c:v>
                </c:pt>
                <c:pt idx="22">
                  <c:v>3000.1530000000012</c:v>
                </c:pt>
                <c:pt idx="23">
                  <c:v>0</c:v>
                </c:pt>
                <c:pt idx="24">
                  <c:v>1282.184</c:v>
                </c:pt>
                <c:pt idx="25">
                  <c:v>809.91399999999987</c:v>
                </c:pt>
                <c:pt idx="26">
                  <c:v>29264.406999999999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23159.235000000001</c:v>
                </c:pt>
                <c:pt idx="1">
                  <c:v>810.3549999999999</c:v>
                </c:pt>
                <c:pt idx="2">
                  <c:v>3813.3590000000008</c:v>
                </c:pt>
                <c:pt idx="3">
                  <c:v>9675.4100000000017</c:v>
                </c:pt>
                <c:pt idx="4">
                  <c:v>1286.556</c:v>
                </c:pt>
                <c:pt idx="5">
                  <c:v>11065.210999999999</c:v>
                </c:pt>
                <c:pt idx="6">
                  <c:v>1951.351000000001</c:v>
                </c:pt>
                <c:pt idx="7">
                  <c:v>2577.3890000000001</c:v>
                </c:pt>
                <c:pt idx="8">
                  <c:v>0</c:v>
                </c:pt>
                <c:pt idx="9">
                  <c:v>476.83499999999998</c:v>
                </c:pt>
                <c:pt idx="10">
                  <c:v>2545.9410000000012</c:v>
                </c:pt>
                <c:pt idx="11">
                  <c:v>47.09</c:v>
                </c:pt>
                <c:pt idx="12">
                  <c:v>147.88200000000001</c:v>
                </c:pt>
                <c:pt idx="13">
                  <c:v>8969.3450000000012</c:v>
                </c:pt>
                <c:pt idx="14">
                  <c:v>115.33799999999999</c:v>
                </c:pt>
                <c:pt idx="15">
                  <c:v>993.13299999999992</c:v>
                </c:pt>
                <c:pt idx="16">
                  <c:v>128.12799999999999</c:v>
                </c:pt>
                <c:pt idx="17">
                  <c:v>2094.9670000000001</c:v>
                </c:pt>
                <c:pt idx="18">
                  <c:v>0</c:v>
                </c:pt>
                <c:pt idx="19">
                  <c:v>817.24799999999982</c:v>
                </c:pt>
                <c:pt idx="20">
                  <c:v>16495.833999999999</c:v>
                </c:pt>
                <c:pt idx="21">
                  <c:v>2539.4480000000008</c:v>
                </c:pt>
                <c:pt idx="22">
                  <c:v>4084.24</c:v>
                </c:pt>
                <c:pt idx="23">
                  <c:v>0</c:v>
                </c:pt>
                <c:pt idx="24">
                  <c:v>2042.249</c:v>
                </c:pt>
                <c:pt idx="25">
                  <c:v>1558.7509999999991</c:v>
                </c:pt>
                <c:pt idx="26">
                  <c:v>30549.108000000011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672763"/>
        <c:axId val="52557085"/>
      </c:barChart>
      <c:catAx>
        <c:axId val="346727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57085"/>
        <c:crosses val="autoZero"/>
        <c:auto val="1"/>
        <c:lblAlgn val="ctr"/>
        <c:lblOffset val="100"/>
        <c:noMultiLvlLbl val="0"/>
      </c:catAx>
      <c:valAx>
        <c:axId val="52557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727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70227</c:v>
                </c:pt>
                <c:pt idx="1">
                  <c:v>30042</c:v>
                </c:pt>
                <c:pt idx="2">
                  <c:v>78204</c:v>
                </c:pt>
                <c:pt idx="3">
                  <c:v>49475</c:v>
                </c:pt>
                <c:pt idx="4">
                  <c:v>3119301</c:v>
                </c:pt>
                <c:pt idx="5">
                  <c:v>132159</c:v>
                </c:pt>
                <c:pt idx="6">
                  <c:v>125570</c:v>
                </c:pt>
                <c:pt idx="7">
                  <c:v>1737565</c:v>
                </c:pt>
                <c:pt idx="8">
                  <c:v>23846</c:v>
                </c:pt>
                <c:pt idx="9">
                  <c:v>256815</c:v>
                </c:pt>
                <c:pt idx="10">
                  <c:v>26044</c:v>
                </c:pt>
                <c:pt idx="11">
                  <c:v>840141</c:v>
                </c:pt>
                <c:pt idx="12">
                  <c:v>16491</c:v>
                </c:pt>
                <c:pt idx="13">
                  <c:v>0</c:v>
                </c:pt>
                <c:pt idx="14">
                  <c:v>117967</c:v>
                </c:pt>
                <c:pt idx="15">
                  <c:v>2906782</c:v>
                </c:pt>
                <c:pt idx="16">
                  <c:v>99142</c:v>
                </c:pt>
                <c:pt idx="17">
                  <c:v>25693</c:v>
                </c:pt>
                <c:pt idx="18">
                  <c:v>831</c:v>
                </c:pt>
                <c:pt idx="19">
                  <c:v>27242</c:v>
                </c:pt>
                <c:pt idx="20">
                  <c:v>30567</c:v>
                </c:pt>
                <c:pt idx="21">
                  <c:v>793761</c:v>
                </c:pt>
                <c:pt idx="22">
                  <c:v>50805</c:v>
                </c:pt>
                <c:pt idx="23">
                  <c:v>37254</c:v>
                </c:pt>
                <c:pt idx="24">
                  <c:v>108452</c:v>
                </c:pt>
                <c:pt idx="25">
                  <c:v>609559</c:v>
                </c:pt>
                <c:pt idx="26">
                  <c:v>131583</c:v>
                </c:pt>
                <c:pt idx="27">
                  <c:v>7730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91935</c:v>
                </c:pt>
                <c:pt idx="1">
                  <c:v>21743</c:v>
                </c:pt>
                <c:pt idx="2">
                  <c:v>93991</c:v>
                </c:pt>
                <c:pt idx="3">
                  <c:v>45781</c:v>
                </c:pt>
                <c:pt idx="4">
                  <c:v>3422464</c:v>
                </c:pt>
                <c:pt idx="5">
                  <c:v>119139</c:v>
                </c:pt>
                <c:pt idx="6">
                  <c:v>157976</c:v>
                </c:pt>
                <c:pt idx="7">
                  <c:v>1876034</c:v>
                </c:pt>
                <c:pt idx="8">
                  <c:v>149883</c:v>
                </c:pt>
                <c:pt idx="9">
                  <c:v>212254</c:v>
                </c:pt>
                <c:pt idx="10">
                  <c:v>27497</c:v>
                </c:pt>
                <c:pt idx="11">
                  <c:v>579947</c:v>
                </c:pt>
                <c:pt idx="12">
                  <c:v>13350</c:v>
                </c:pt>
                <c:pt idx="13">
                  <c:v>28122</c:v>
                </c:pt>
                <c:pt idx="14">
                  <c:v>178978</c:v>
                </c:pt>
                <c:pt idx="15">
                  <c:v>2911120</c:v>
                </c:pt>
                <c:pt idx="16">
                  <c:v>85619</c:v>
                </c:pt>
                <c:pt idx="17">
                  <c:v>26890</c:v>
                </c:pt>
                <c:pt idx="18">
                  <c:v>5548</c:v>
                </c:pt>
                <c:pt idx="19">
                  <c:v>24313</c:v>
                </c:pt>
                <c:pt idx="20">
                  <c:v>26597</c:v>
                </c:pt>
                <c:pt idx="21">
                  <c:v>915359</c:v>
                </c:pt>
                <c:pt idx="22">
                  <c:v>54903</c:v>
                </c:pt>
                <c:pt idx="23">
                  <c:v>34601</c:v>
                </c:pt>
                <c:pt idx="24">
                  <c:v>115092</c:v>
                </c:pt>
                <c:pt idx="25">
                  <c:v>587777</c:v>
                </c:pt>
                <c:pt idx="26">
                  <c:v>119391</c:v>
                </c:pt>
                <c:pt idx="27">
                  <c:v>8386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363712"/>
        <c:axId val="24501970"/>
      </c:barChart>
      <c:catAx>
        <c:axId val="20363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01970"/>
        <c:crosses val="autoZero"/>
        <c:auto val="1"/>
        <c:lblAlgn val="ctr"/>
        <c:lblOffset val="100"/>
        <c:noMultiLvlLbl val="0"/>
      </c:catAx>
      <c:valAx>
        <c:axId val="245019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63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36534</c:v>
                </c:pt>
                <c:pt idx="1">
                  <c:v>1609</c:v>
                </c:pt>
                <c:pt idx="2">
                  <c:v>32981</c:v>
                </c:pt>
                <c:pt idx="3">
                  <c:v>14030</c:v>
                </c:pt>
                <c:pt idx="4">
                  <c:v>2979346</c:v>
                </c:pt>
                <c:pt idx="5">
                  <c:v>28693</c:v>
                </c:pt>
                <c:pt idx="6">
                  <c:v>341</c:v>
                </c:pt>
                <c:pt idx="7">
                  <c:v>1392181</c:v>
                </c:pt>
                <c:pt idx="8">
                  <c:v>19799</c:v>
                </c:pt>
                <c:pt idx="9">
                  <c:v>32374</c:v>
                </c:pt>
                <c:pt idx="10">
                  <c:v>0</c:v>
                </c:pt>
                <c:pt idx="11">
                  <c:v>804443</c:v>
                </c:pt>
                <c:pt idx="12">
                  <c:v>8157</c:v>
                </c:pt>
                <c:pt idx="13">
                  <c:v>0</c:v>
                </c:pt>
                <c:pt idx="14">
                  <c:v>92249</c:v>
                </c:pt>
                <c:pt idx="15">
                  <c:v>2610746</c:v>
                </c:pt>
                <c:pt idx="16">
                  <c:v>52340</c:v>
                </c:pt>
                <c:pt idx="17">
                  <c:v>17267</c:v>
                </c:pt>
                <c:pt idx="18">
                  <c:v>0</c:v>
                </c:pt>
                <c:pt idx="19">
                  <c:v>17425</c:v>
                </c:pt>
                <c:pt idx="20">
                  <c:v>11145</c:v>
                </c:pt>
                <c:pt idx="21">
                  <c:v>658386</c:v>
                </c:pt>
                <c:pt idx="22">
                  <c:v>31779</c:v>
                </c:pt>
                <c:pt idx="23">
                  <c:v>17289</c:v>
                </c:pt>
                <c:pt idx="24">
                  <c:v>34019</c:v>
                </c:pt>
                <c:pt idx="25">
                  <c:v>499873</c:v>
                </c:pt>
                <c:pt idx="26">
                  <c:v>69787</c:v>
                </c:pt>
                <c:pt idx="27">
                  <c:v>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40968</c:v>
                </c:pt>
                <c:pt idx="1">
                  <c:v>1201</c:v>
                </c:pt>
                <c:pt idx="2">
                  <c:v>43039</c:v>
                </c:pt>
                <c:pt idx="3">
                  <c:v>12586</c:v>
                </c:pt>
                <c:pt idx="4">
                  <c:v>3269419</c:v>
                </c:pt>
                <c:pt idx="5">
                  <c:v>25414</c:v>
                </c:pt>
                <c:pt idx="6">
                  <c:v>683</c:v>
                </c:pt>
                <c:pt idx="7">
                  <c:v>1601479</c:v>
                </c:pt>
                <c:pt idx="8">
                  <c:v>78936</c:v>
                </c:pt>
                <c:pt idx="9">
                  <c:v>17082</c:v>
                </c:pt>
                <c:pt idx="10">
                  <c:v>0</c:v>
                </c:pt>
                <c:pt idx="11">
                  <c:v>551647</c:v>
                </c:pt>
                <c:pt idx="12">
                  <c:v>7938</c:v>
                </c:pt>
                <c:pt idx="13">
                  <c:v>28122</c:v>
                </c:pt>
                <c:pt idx="14">
                  <c:v>141546</c:v>
                </c:pt>
                <c:pt idx="15">
                  <c:v>2649624</c:v>
                </c:pt>
                <c:pt idx="16">
                  <c:v>34275</c:v>
                </c:pt>
                <c:pt idx="17">
                  <c:v>14913</c:v>
                </c:pt>
                <c:pt idx="18">
                  <c:v>0</c:v>
                </c:pt>
                <c:pt idx="19">
                  <c:v>15008</c:v>
                </c:pt>
                <c:pt idx="20">
                  <c:v>10045</c:v>
                </c:pt>
                <c:pt idx="21">
                  <c:v>770349</c:v>
                </c:pt>
                <c:pt idx="22">
                  <c:v>32184</c:v>
                </c:pt>
                <c:pt idx="23">
                  <c:v>15553</c:v>
                </c:pt>
                <c:pt idx="24">
                  <c:v>32892</c:v>
                </c:pt>
                <c:pt idx="25">
                  <c:v>496498</c:v>
                </c:pt>
                <c:pt idx="26">
                  <c:v>58304</c:v>
                </c:pt>
                <c:pt idx="27">
                  <c:v>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20525"/>
        <c:axId val="43966326"/>
      </c:barChart>
      <c:catAx>
        <c:axId val="511205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66326"/>
        <c:crosses val="autoZero"/>
        <c:auto val="1"/>
        <c:lblAlgn val="ctr"/>
        <c:lblOffset val="100"/>
        <c:noMultiLvlLbl val="0"/>
      </c:catAx>
      <c:valAx>
        <c:axId val="439663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205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784432</xdr:colOff>
      <xdr:row>6</xdr:row>
      <xdr:rowOff>171034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770AE15-CD22-4338-B95B-5DEC5D554AC8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E35FF14D-435E-46E4-8E5E-4C9DDEF29E1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9FFE2C4F-4E9C-4AC2-8FCE-51770DEDFAD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B9669E7-09D5-4574-8209-DA958B5536E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5D49D3C-E258-4663-BDE9-9177E0A56581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BEE2B48-33F2-4E7D-8AFF-E9FE91DC5508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7B390468-388B-4DD6-832E-45C6701F8E93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EA98B2-CB80-4A65-91E4-CBB130C9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563E4A-52B5-4F87-8FAB-B2E227F4A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16E628-4B80-4B0C-8206-2479310E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E3D2BB7-0CA6-492E-9995-CE533210B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A9B5DD-EA3E-4988-8ACE-6111D410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4D184DF-406C-42AD-8624-0A76C95EB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D272A9-6C19-4D38-8FC3-2BE47434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35B0AB-C64A-495D-B455-A3198C8E3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7DAE72-0395-43A6-B5BC-E3CF0D38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E36461-FD65-4993-B316-67B52EC45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00B220-0101-447E-863F-70BB4A4E5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5D14C3-9DDB-4D02-8C1E-EE964BE37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02C182-1092-4FAC-92EF-C3A0F246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8156D34-A3F0-4C2E-9A9A-69DF4225D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ACBFBF-361B-474E-B5E0-BDBAD25F5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C554A12-3CAF-4E42-B98B-6A15201B4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F24BC1E-6300-4C70-8659-79031980447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BCEBD5A-32DB-4005-BA96-91BC93E52927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7BC2ABB7-73D7-4AF9-B035-4576C36DB3F4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FF928D3-C079-4C68-8956-EBCF7485E33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32B76E9-9908-4EBC-8EA2-C06B76EC6EC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6F536F3-3792-4992-8A5E-358CA5A5222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8407B4C-BCF6-4804-A4C2-23D282EC551F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6955F5-11C7-4DB2-BAAF-45B88F50B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E96684B-7991-467A-B747-CA4D01A80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71CD783-B4CB-459C-B38A-5A01987D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DE356A-F954-47FA-8230-6585D3D19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9F7C46-8A7E-4C1A-95E3-C668B01E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2282B1-ADC7-4612-BEC0-D70EC48DB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6C7B002-B827-487D-A179-11CA61CD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FBF997-7D9A-4ACD-B0E1-2E2E3AD4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0FE611-E1C8-4A4C-AAFC-873570151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804ED96-7FBC-450C-BF4D-4B13D6AD4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646DBAC-C8AA-4F41-B63E-6029DDB06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4AF2A3-EB4D-428E-9F4D-E34D330A6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E5F5CD-CFCC-4D09-A035-EC8E24BF9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AEC86B-2A88-49B6-86D2-9CABED518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23FFD8-9703-47AF-8FC6-89387423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27474C-F6D6-4F84-8A63-81349D087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9FB98B-D460-4912-89FF-952DD324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475E6C-429C-4D70-A312-9B94C019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3F1907-794C-4EC7-B485-9F3A332E1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0BBA20-EE4C-477B-81C5-C1AA485BE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0760C50-9C10-4D77-B958-7C3E88C68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84066914-E7A4-4906-A046-3421E333D207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DA32E5-E3E4-470B-9432-204494932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AD198B-05CA-492B-AB3A-25CE1BE30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C93EE0-73BF-491D-B764-FFCD8AB4D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30F746-E076-4363-A37A-84E11F11D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7E057F-E7F6-4855-B03F-4FE5D5357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4B388F-7C38-4434-8704-96EBC8EE8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39E5D75-CF3E-4B91-907E-FC29D0C1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10B17-1D99-44C4-A8C9-7C68A097A53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22.8">
      <c r="A29" s="284" t="s">
        <v>244</v>
      </c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7B4BD-9A68-4E74-A059-F40DA377294C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63738</v>
      </c>
      <c r="C7" s="189">
        <v>22385</v>
      </c>
      <c r="D7" s="189">
        <v>541307</v>
      </c>
      <c r="E7" s="189">
        <v>463592</v>
      </c>
      <c r="F7" s="190">
        <v>-14.356917608676779</v>
      </c>
      <c r="G7" s="13"/>
    </row>
    <row r="8" spans="1:14" ht="15.6" customHeight="1">
      <c r="A8" s="188" t="s">
        <v>11</v>
      </c>
      <c r="B8" s="189">
        <v>106208</v>
      </c>
      <c r="C8" s="189">
        <v>107625</v>
      </c>
      <c r="D8" s="189">
        <v>1237465</v>
      </c>
      <c r="E8" s="189">
        <v>1392556</v>
      </c>
      <c r="F8" s="190">
        <v>12.532960528176559</v>
      </c>
      <c r="G8" s="6"/>
    </row>
    <row r="9" spans="1:14" ht="15.6" customHeight="1">
      <c r="A9" s="188" t="s">
        <v>8</v>
      </c>
      <c r="B9" s="189">
        <v>159138</v>
      </c>
      <c r="C9" s="189">
        <v>164328</v>
      </c>
      <c r="D9" s="189">
        <v>1485849</v>
      </c>
      <c r="E9" s="189">
        <v>1664042</v>
      </c>
      <c r="F9" s="190">
        <v>11.99267220289545</v>
      </c>
      <c r="G9" s="6"/>
    </row>
    <row r="10" spans="1:14" ht="15.6" customHeight="1">
      <c r="A10" s="188" t="s">
        <v>10</v>
      </c>
      <c r="B10" s="189">
        <v>100587</v>
      </c>
      <c r="C10" s="189">
        <v>52457</v>
      </c>
      <c r="D10" s="189">
        <v>1161034</v>
      </c>
      <c r="E10" s="189">
        <v>1163535</v>
      </c>
      <c r="F10" s="190">
        <v>0.21541143497951509</v>
      </c>
    </row>
    <row r="11" spans="1:14" ht="15.6" customHeight="1">
      <c r="A11" s="188" t="s">
        <v>9</v>
      </c>
      <c r="B11" s="189">
        <v>5010030</v>
      </c>
      <c r="C11" s="189">
        <v>4807744</v>
      </c>
      <c r="D11" s="189">
        <v>68142088</v>
      </c>
      <c r="E11" s="189">
        <v>65442792</v>
      </c>
      <c r="F11" s="190">
        <v>-3.9612757390116968</v>
      </c>
    </row>
    <row r="12" spans="1:14" ht="15.6" customHeight="1">
      <c r="A12" s="188" t="s">
        <v>6</v>
      </c>
      <c r="B12" s="189">
        <v>202940</v>
      </c>
      <c r="C12" s="189">
        <v>188253</v>
      </c>
      <c r="D12" s="189">
        <v>2408893</v>
      </c>
      <c r="E12" s="189">
        <v>2420169</v>
      </c>
      <c r="F12" s="190">
        <v>0.46809883211915349</v>
      </c>
    </row>
    <row r="13" spans="1:14" ht="15.6" customHeight="1">
      <c r="A13" s="188" t="s">
        <v>175</v>
      </c>
      <c r="B13" s="189">
        <v>1022530</v>
      </c>
      <c r="C13" s="189">
        <v>1038995</v>
      </c>
      <c r="D13" s="189">
        <v>14942128</v>
      </c>
      <c r="E13" s="189">
        <v>15559255</v>
      </c>
      <c r="F13" s="190">
        <v>4.1301145325485038</v>
      </c>
    </row>
    <row r="14" spans="1:14" ht="15.6" customHeight="1">
      <c r="A14" s="188" t="s">
        <v>148</v>
      </c>
      <c r="B14" s="189">
        <v>3758164</v>
      </c>
      <c r="C14" s="189">
        <v>3569958</v>
      </c>
      <c r="D14" s="189">
        <v>49338167</v>
      </c>
      <c r="E14" s="189">
        <v>47001445</v>
      </c>
      <c r="F14" s="190">
        <v>-4.7361346034602434</v>
      </c>
    </row>
    <row r="15" spans="1:14" ht="15.6" customHeight="1">
      <c r="A15" s="188" t="s">
        <v>145</v>
      </c>
      <c r="B15" s="189">
        <v>678086</v>
      </c>
      <c r="C15" s="189">
        <v>684841</v>
      </c>
      <c r="D15" s="189">
        <v>8555234</v>
      </c>
      <c r="E15" s="189">
        <v>8199899</v>
      </c>
      <c r="F15" s="190">
        <v>-4.1534223377174726</v>
      </c>
    </row>
    <row r="16" spans="1:14" ht="15.6" customHeight="1">
      <c r="A16" s="188" t="s">
        <v>144</v>
      </c>
      <c r="B16" s="189">
        <v>59530</v>
      </c>
      <c r="C16" s="189">
        <v>86043</v>
      </c>
      <c r="D16" s="189">
        <v>1000887</v>
      </c>
      <c r="E16" s="189">
        <v>910512</v>
      </c>
      <c r="F16" s="190">
        <v>-9.0294908416234847</v>
      </c>
      <c r="G16" s="1"/>
    </row>
    <row r="17" spans="1:7" ht="15.6" customHeight="1">
      <c r="A17" s="188" t="s">
        <v>150</v>
      </c>
      <c r="B17" s="189">
        <v>123321</v>
      </c>
      <c r="C17" s="189">
        <v>71600</v>
      </c>
      <c r="D17" s="189">
        <v>1253753</v>
      </c>
      <c r="E17" s="189">
        <v>1238930</v>
      </c>
      <c r="F17" s="190">
        <v>-1.182290291628419</v>
      </c>
      <c r="G17" s="2"/>
    </row>
    <row r="18" spans="1:7" ht="15.6" customHeight="1">
      <c r="A18" s="188" t="s">
        <v>147</v>
      </c>
      <c r="B18" s="189">
        <v>48307</v>
      </c>
      <c r="C18" s="189">
        <v>52325</v>
      </c>
      <c r="D18" s="189">
        <v>590765</v>
      </c>
      <c r="E18" s="189">
        <v>615071</v>
      </c>
      <c r="F18" s="190">
        <v>4.1143263395766496</v>
      </c>
    </row>
    <row r="19" spans="1:7" ht="15.6" customHeight="1">
      <c r="A19" s="188" t="s">
        <v>143</v>
      </c>
      <c r="B19" s="189">
        <v>54200</v>
      </c>
      <c r="C19" s="189">
        <v>47687</v>
      </c>
      <c r="D19" s="189">
        <v>673173</v>
      </c>
      <c r="E19" s="189">
        <v>893114</v>
      </c>
      <c r="F19" s="190">
        <v>32.672284836141671</v>
      </c>
    </row>
    <row r="20" spans="1:7" ht="15.6" customHeight="1">
      <c r="A20" s="188" t="s">
        <v>142</v>
      </c>
      <c r="B20" s="189">
        <v>123969</v>
      </c>
      <c r="C20" s="189">
        <v>156884</v>
      </c>
      <c r="D20" s="189">
        <v>1801610</v>
      </c>
      <c r="E20" s="189">
        <v>1717538</v>
      </c>
      <c r="F20" s="190">
        <v>-4.6664927481530469</v>
      </c>
    </row>
    <row r="21" spans="1:7" ht="15.6" customHeight="1">
      <c r="A21" s="188" t="s">
        <v>149</v>
      </c>
      <c r="B21" s="189">
        <v>112889</v>
      </c>
      <c r="C21" s="189">
        <v>138060</v>
      </c>
      <c r="D21" s="189">
        <v>1741235</v>
      </c>
      <c r="E21" s="189">
        <v>1821206</v>
      </c>
      <c r="F21" s="190">
        <v>4.5927746685542132</v>
      </c>
    </row>
    <row r="22" spans="1:7" ht="15.6" customHeight="1">
      <c r="A22" s="188" t="s">
        <v>146</v>
      </c>
      <c r="B22" s="189">
        <v>1598376</v>
      </c>
      <c r="C22" s="189">
        <v>1862391</v>
      </c>
      <c r="D22" s="189">
        <v>19679499</v>
      </c>
      <c r="E22" s="189">
        <v>22605102</v>
      </c>
      <c r="F22" s="190">
        <v>14.866247357211691</v>
      </c>
    </row>
    <row r="23" spans="1:7" ht="15.6" customHeight="1">
      <c r="A23" s="188" t="s">
        <v>165</v>
      </c>
      <c r="B23" s="189">
        <v>333061</v>
      </c>
      <c r="C23" s="189">
        <v>507032</v>
      </c>
      <c r="D23" s="189">
        <v>3055815</v>
      </c>
      <c r="E23" s="189">
        <v>4344310</v>
      </c>
      <c r="F23" s="190">
        <v>42.165347051441273</v>
      </c>
    </row>
    <row r="24" spans="1:7" ht="15.6" customHeight="1">
      <c r="A24" s="188" t="s">
        <v>141</v>
      </c>
      <c r="B24" s="189">
        <v>100385</v>
      </c>
      <c r="C24" s="189">
        <v>108218</v>
      </c>
      <c r="D24" s="189">
        <v>1174103</v>
      </c>
      <c r="E24" s="189">
        <v>1175111</v>
      </c>
      <c r="F24" s="190">
        <v>8.5852774415869249E-2</v>
      </c>
    </row>
    <row r="25" spans="1:7" ht="15.6" customHeight="1">
      <c r="A25" s="188" t="s">
        <v>140</v>
      </c>
      <c r="B25" s="189">
        <v>35293</v>
      </c>
      <c r="C25" s="189">
        <v>39845</v>
      </c>
      <c r="D25" s="189">
        <v>453851</v>
      </c>
      <c r="E25" s="189">
        <v>462308</v>
      </c>
      <c r="F25" s="190">
        <v>1.863386882479048</v>
      </c>
    </row>
    <row r="26" spans="1:7" ht="15.6" customHeight="1">
      <c r="A26" s="188" t="s">
        <v>152</v>
      </c>
      <c r="B26" s="189">
        <v>51388</v>
      </c>
      <c r="C26" s="189">
        <v>7192</v>
      </c>
      <c r="D26" s="189">
        <v>568868</v>
      </c>
      <c r="E26" s="189">
        <v>516155</v>
      </c>
      <c r="F26" s="190">
        <v>-9.2662972781031812</v>
      </c>
    </row>
    <row r="27" spans="1:7" ht="15.6" customHeight="1">
      <c r="A27" s="188" t="s">
        <v>173</v>
      </c>
      <c r="B27" s="189">
        <v>198507</v>
      </c>
      <c r="C27" s="189">
        <v>255209</v>
      </c>
      <c r="D27" s="189">
        <v>2436210</v>
      </c>
      <c r="E27" s="189">
        <v>2377947</v>
      </c>
      <c r="F27" s="190">
        <v>-2.391542601007302</v>
      </c>
    </row>
    <row r="28" spans="1:7" ht="15.6" customHeight="1">
      <c r="A28" s="188" t="s">
        <v>177</v>
      </c>
      <c r="B28" s="189">
        <v>822695</v>
      </c>
      <c r="C28" s="189">
        <v>806624</v>
      </c>
      <c r="D28" s="189">
        <v>9052711</v>
      </c>
      <c r="E28" s="189">
        <v>9943733</v>
      </c>
      <c r="F28" s="190">
        <v>9.8425985320861287</v>
      </c>
    </row>
    <row r="29" spans="1:7" ht="15.6" customHeight="1">
      <c r="A29" s="188" t="s">
        <v>178</v>
      </c>
      <c r="B29" s="189">
        <v>233148</v>
      </c>
      <c r="C29" s="189">
        <v>269190</v>
      </c>
      <c r="D29" s="189">
        <v>3660996</v>
      </c>
      <c r="E29" s="189">
        <v>3740669</v>
      </c>
      <c r="F29" s="190">
        <v>2.17626569381666</v>
      </c>
    </row>
    <row r="30" spans="1:7" ht="15.6" customHeight="1">
      <c r="A30" s="188" t="s">
        <v>179</v>
      </c>
      <c r="B30" s="189">
        <v>126020</v>
      </c>
      <c r="C30" s="189">
        <v>144720</v>
      </c>
      <c r="D30" s="189">
        <v>1638151</v>
      </c>
      <c r="E30" s="189">
        <v>1665091</v>
      </c>
      <c r="F30" s="190">
        <v>1.644537042067554</v>
      </c>
    </row>
    <row r="31" spans="1:7" ht="15.6" customHeight="1">
      <c r="A31" s="188" t="s">
        <v>180</v>
      </c>
      <c r="B31" s="189">
        <v>135696</v>
      </c>
      <c r="C31" s="189">
        <v>131164</v>
      </c>
      <c r="D31" s="189">
        <v>1690192</v>
      </c>
      <c r="E31" s="189">
        <v>1944622</v>
      </c>
      <c r="F31" s="190">
        <v>15.05331938619992</v>
      </c>
    </row>
    <row r="32" spans="1:7" ht="15.6" customHeight="1">
      <c r="A32" s="188" t="s">
        <v>181</v>
      </c>
      <c r="B32" s="189">
        <v>6094413</v>
      </c>
      <c r="C32" s="189">
        <v>5554490</v>
      </c>
      <c r="D32" s="189">
        <v>74461729</v>
      </c>
      <c r="E32" s="189">
        <v>73677892</v>
      </c>
      <c r="F32" s="190">
        <v>-1.052670963361592</v>
      </c>
    </row>
    <row r="33" spans="1:6" ht="15.6" customHeight="1">
      <c r="A33" s="188" t="s">
        <v>182</v>
      </c>
      <c r="B33" s="189">
        <v>412116</v>
      </c>
      <c r="C33" s="189">
        <v>459297</v>
      </c>
      <c r="D33" s="189">
        <v>5053677</v>
      </c>
      <c r="E33" s="189">
        <v>5058900</v>
      </c>
      <c r="F33" s="190">
        <v>0.1033504911374479</v>
      </c>
    </row>
    <row r="34" spans="1:6" ht="15.6" customHeight="1">
      <c r="A34" s="188" t="s">
        <v>183</v>
      </c>
      <c r="B34" s="189">
        <v>44195</v>
      </c>
      <c r="C34" s="189">
        <v>74221</v>
      </c>
      <c r="D34" s="189">
        <v>708835</v>
      </c>
      <c r="E34" s="189">
        <v>832117</v>
      </c>
      <c r="F34" s="190">
        <v>17.392199877263391</v>
      </c>
    </row>
    <row r="35" spans="1:6" ht="15.6" customHeight="1">
      <c r="A35" s="156" t="s">
        <v>153</v>
      </c>
      <c r="B35" s="76">
        <f>SUM(B7:B34)</f>
        <v>21808930</v>
      </c>
      <c r="C35" s="77">
        <f>SUM(C7:C34)</f>
        <v>21408778</v>
      </c>
      <c r="D35" s="76">
        <f>SUM(D7:D34)</f>
        <v>278508225</v>
      </c>
      <c r="E35" s="78">
        <f>SUM(E7:E34)</f>
        <v>278847613</v>
      </c>
      <c r="F35" s="177">
        <f>E35*100/D35-100</f>
        <v>0.12185923772987906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4B604-0DE2-4DBC-BEFC-93CAA368D2B4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>
      <c r="A8" s="188" t="s">
        <v>11</v>
      </c>
      <c r="B8" s="189">
        <v>92523</v>
      </c>
      <c r="C8" s="189">
        <v>98997</v>
      </c>
      <c r="D8" s="189">
        <v>1155901</v>
      </c>
      <c r="E8" s="189">
        <v>1259509</v>
      </c>
      <c r="F8" s="190">
        <v>8.9633973843780694</v>
      </c>
      <c r="G8" s="6"/>
    </row>
    <row r="9" spans="1:14" ht="15.6" customHeight="1">
      <c r="A9" s="188" t="s">
        <v>8</v>
      </c>
      <c r="B9" s="189">
        <v>31510</v>
      </c>
      <c r="C9" s="189">
        <v>18069</v>
      </c>
      <c r="D9" s="189">
        <v>262783</v>
      </c>
      <c r="E9" s="189">
        <v>282489</v>
      </c>
      <c r="F9" s="190">
        <v>7.4989630227221662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3955791</v>
      </c>
      <c r="C11" s="189">
        <v>3703005</v>
      </c>
      <c r="D11" s="189">
        <v>56222996</v>
      </c>
      <c r="E11" s="189">
        <v>52754519</v>
      </c>
      <c r="F11" s="190">
        <v>-6.1691429606490544</v>
      </c>
    </row>
    <row r="12" spans="1:14" ht="15.6" customHeight="1">
      <c r="A12" s="188" t="s">
        <v>6</v>
      </c>
      <c r="B12" s="189">
        <v>136277</v>
      </c>
      <c r="C12" s="189">
        <v>121493</v>
      </c>
      <c r="D12" s="189">
        <v>1629699</v>
      </c>
      <c r="E12" s="189">
        <v>1582956</v>
      </c>
      <c r="F12" s="190">
        <v>-2.8681983605561499</v>
      </c>
    </row>
    <row r="13" spans="1:14" ht="15.6" customHeight="1">
      <c r="A13" s="188" t="s">
        <v>175</v>
      </c>
      <c r="B13" s="189">
        <v>18426</v>
      </c>
      <c r="C13" s="189">
        <v>19767</v>
      </c>
      <c r="D13" s="189">
        <v>303830</v>
      </c>
      <c r="E13" s="189">
        <v>291686</v>
      </c>
      <c r="F13" s="190">
        <v>-3.9969719909159669</v>
      </c>
    </row>
    <row r="14" spans="1:14" ht="15.6" customHeight="1">
      <c r="A14" s="188" t="s">
        <v>148</v>
      </c>
      <c r="B14" s="189">
        <v>2963657</v>
      </c>
      <c r="C14" s="189">
        <v>2779090</v>
      </c>
      <c r="D14" s="189">
        <v>37676820</v>
      </c>
      <c r="E14" s="189">
        <v>35272840</v>
      </c>
      <c r="F14" s="190">
        <v>-6.3805278683285849</v>
      </c>
    </row>
    <row r="15" spans="1:14" ht="15.6" customHeight="1">
      <c r="A15" s="188" t="s">
        <v>145</v>
      </c>
      <c r="B15" s="189">
        <v>413507</v>
      </c>
      <c r="C15" s="189">
        <v>464630</v>
      </c>
      <c r="D15" s="189">
        <v>5102000</v>
      </c>
      <c r="E15" s="189">
        <v>4794736</v>
      </c>
      <c r="F15" s="190">
        <v>-6.0224225793806312</v>
      </c>
    </row>
    <row r="16" spans="1:14" ht="15.6" customHeight="1">
      <c r="A16" s="188" t="s">
        <v>144</v>
      </c>
      <c r="B16" s="189">
        <v>50744</v>
      </c>
      <c r="C16" s="189">
        <v>41504</v>
      </c>
      <c r="D16" s="189">
        <v>681162</v>
      </c>
      <c r="E16" s="189">
        <v>548519</v>
      </c>
      <c r="F16" s="190">
        <v>-19.473047527607239</v>
      </c>
      <c r="G16" s="1"/>
    </row>
    <row r="17" spans="1:7" ht="15.6" customHeight="1">
      <c r="A17" s="188" t="s">
        <v>150</v>
      </c>
      <c r="B17" s="189">
        <v>121666</v>
      </c>
      <c r="C17" s="189">
        <v>69594</v>
      </c>
      <c r="D17" s="189">
        <v>1196640</v>
      </c>
      <c r="E17" s="189">
        <v>1216097</v>
      </c>
      <c r="F17" s="190">
        <v>1.625969380933284</v>
      </c>
      <c r="G17" s="2"/>
    </row>
    <row r="18" spans="1:7" ht="15.6" customHeight="1">
      <c r="A18" s="188" t="s">
        <v>147</v>
      </c>
      <c r="B18" s="189">
        <v>5272</v>
      </c>
      <c r="C18" s="189">
        <v>6681</v>
      </c>
      <c r="D18" s="189">
        <v>64469</v>
      </c>
      <c r="E18" s="189">
        <v>69750</v>
      </c>
      <c r="F18" s="190">
        <v>8.191533915525298</v>
      </c>
    </row>
    <row r="19" spans="1:7" ht="15.6" customHeight="1">
      <c r="A19" s="188" t="s">
        <v>143</v>
      </c>
      <c r="B19" s="189">
        <v>9874</v>
      </c>
      <c r="C19" s="189">
        <v>485</v>
      </c>
      <c r="D19" s="189">
        <v>135602</v>
      </c>
      <c r="E19" s="189">
        <v>233028</v>
      </c>
      <c r="F19" s="190">
        <v>71.847022905266897</v>
      </c>
    </row>
    <row r="20" spans="1:7" ht="15.6" customHeight="1">
      <c r="A20" s="188" t="s">
        <v>142</v>
      </c>
      <c r="B20" s="189">
        <v>63852</v>
      </c>
      <c r="C20" s="189">
        <v>91798</v>
      </c>
      <c r="D20" s="189">
        <v>1011370</v>
      </c>
      <c r="E20" s="189">
        <v>993707</v>
      </c>
      <c r="F20" s="190">
        <v>-1.746442943729789</v>
      </c>
    </row>
    <row r="21" spans="1:7" ht="15.6" customHeight="1">
      <c r="A21" s="188" t="s">
        <v>149</v>
      </c>
      <c r="B21" s="189">
        <v>60209</v>
      </c>
      <c r="C21" s="189">
        <v>66284</v>
      </c>
      <c r="D21" s="189">
        <v>813313</v>
      </c>
      <c r="E21" s="189">
        <v>1008293</v>
      </c>
      <c r="F21" s="190">
        <v>23.973550158426089</v>
      </c>
    </row>
    <row r="22" spans="1:7" ht="15.6" customHeight="1">
      <c r="A22" s="188" t="s">
        <v>146</v>
      </c>
      <c r="B22" s="189">
        <v>1133834</v>
      </c>
      <c r="C22" s="189">
        <v>1376575</v>
      </c>
      <c r="D22" s="189">
        <v>14633526</v>
      </c>
      <c r="E22" s="189">
        <v>16583707</v>
      </c>
      <c r="F22" s="190">
        <v>13.32680175645979</v>
      </c>
    </row>
    <row r="23" spans="1:7" ht="15.6" customHeight="1">
      <c r="A23" s="188" t="s">
        <v>165</v>
      </c>
      <c r="B23" s="189">
        <v>297490</v>
      </c>
      <c r="C23" s="189">
        <v>467956</v>
      </c>
      <c r="D23" s="189">
        <v>2570116</v>
      </c>
      <c r="E23" s="189">
        <v>3891293</v>
      </c>
      <c r="F23" s="190">
        <v>51.405345128391097</v>
      </c>
    </row>
    <row r="24" spans="1:7" ht="15.6" customHeight="1">
      <c r="A24" s="188" t="s">
        <v>141</v>
      </c>
      <c r="B24" s="189">
        <v>48306</v>
      </c>
      <c r="C24" s="189">
        <v>40354</v>
      </c>
      <c r="D24" s="189">
        <v>518053</v>
      </c>
      <c r="E24" s="189">
        <v>481220</v>
      </c>
      <c r="F24" s="190">
        <v>-7.1098903007993357</v>
      </c>
    </row>
    <row r="25" spans="1:7" ht="15.6" customHeight="1">
      <c r="A25" s="188" t="s">
        <v>140</v>
      </c>
      <c r="B25" s="189">
        <v>2864</v>
      </c>
      <c r="C25" s="189">
        <v>2443</v>
      </c>
      <c r="D25" s="189">
        <v>39697</v>
      </c>
      <c r="E25" s="189">
        <v>30553</v>
      </c>
      <c r="F25" s="190">
        <v>-23.034486233216612</v>
      </c>
    </row>
    <row r="26" spans="1:7" ht="15.6" customHeight="1">
      <c r="A26" s="188" t="s">
        <v>152</v>
      </c>
      <c r="B26" s="189">
        <v>109</v>
      </c>
      <c r="C26" s="189">
        <v>0</v>
      </c>
      <c r="D26" s="189">
        <v>2914</v>
      </c>
      <c r="E26" s="189">
        <v>1094</v>
      </c>
      <c r="F26" s="190">
        <v>-62.457103637611532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367173</v>
      </c>
      <c r="C28" s="189">
        <v>364294</v>
      </c>
      <c r="D28" s="189">
        <v>4193442</v>
      </c>
      <c r="E28" s="189">
        <v>4567053</v>
      </c>
      <c r="F28" s="190">
        <v>8.9094114095294543</v>
      </c>
    </row>
    <row r="29" spans="1:7" ht="15.6" customHeight="1">
      <c r="A29" s="188" t="s">
        <v>178</v>
      </c>
      <c r="B29" s="189">
        <v>86829</v>
      </c>
      <c r="C29" s="189">
        <v>109887</v>
      </c>
      <c r="D29" s="189">
        <v>1358828</v>
      </c>
      <c r="E29" s="189">
        <v>1479977</v>
      </c>
      <c r="F29" s="190">
        <v>8.9156979396950931</v>
      </c>
    </row>
    <row r="30" spans="1:7" ht="15.6" customHeight="1">
      <c r="A30" s="188" t="s">
        <v>179</v>
      </c>
      <c r="B30" s="189">
        <v>97802</v>
      </c>
      <c r="C30" s="189">
        <v>92727</v>
      </c>
      <c r="D30" s="189">
        <v>1102855</v>
      </c>
      <c r="E30" s="189">
        <v>1118114</v>
      </c>
      <c r="F30" s="190">
        <v>1.383590771225599</v>
      </c>
    </row>
    <row r="31" spans="1:7" ht="15.6" customHeight="1">
      <c r="A31" s="188" t="s">
        <v>180</v>
      </c>
      <c r="B31" s="189">
        <v>11432</v>
      </c>
      <c r="C31" s="189">
        <v>9689</v>
      </c>
      <c r="D31" s="189">
        <v>137142</v>
      </c>
      <c r="E31" s="189">
        <v>147581</v>
      </c>
      <c r="F31" s="190">
        <v>7.6118184071983848</v>
      </c>
    </row>
    <row r="32" spans="1:7" ht="15.6" customHeight="1">
      <c r="A32" s="188" t="s">
        <v>181</v>
      </c>
      <c r="B32" s="189">
        <v>4929395</v>
      </c>
      <c r="C32" s="189">
        <v>4418414</v>
      </c>
      <c r="D32" s="189">
        <v>58816700</v>
      </c>
      <c r="E32" s="189">
        <v>58114646</v>
      </c>
      <c r="F32" s="190">
        <v>-1.193630380487178</v>
      </c>
    </row>
    <row r="33" spans="1:6" ht="15.6" customHeight="1">
      <c r="A33" s="188" t="s">
        <v>182</v>
      </c>
      <c r="B33" s="189">
        <v>264158</v>
      </c>
      <c r="C33" s="189">
        <v>278141</v>
      </c>
      <c r="D33" s="189">
        <v>3089509</v>
      </c>
      <c r="E33" s="189">
        <v>3205263</v>
      </c>
      <c r="F33" s="190">
        <v>3.7466794885530419</v>
      </c>
    </row>
    <row r="34" spans="1:6" ht="15.6" customHeight="1">
      <c r="A34" s="188" t="s">
        <v>183</v>
      </c>
      <c r="B34" s="189">
        <v>28138</v>
      </c>
      <c r="C34" s="189">
        <v>32171</v>
      </c>
      <c r="D34" s="189">
        <v>270096</v>
      </c>
      <c r="E34" s="189">
        <v>326959</v>
      </c>
      <c r="F34" s="190">
        <v>21.052884900183638</v>
      </c>
    </row>
    <row r="35" spans="1:6" ht="15.6" customHeight="1">
      <c r="A35" s="156" t="s">
        <v>153</v>
      </c>
      <c r="B35" s="76">
        <f>SUM(B7:B34)</f>
        <v>15190838</v>
      </c>
      <c r="C35" s="77">
        <f>SUM(C7:C34)</f>
        <v>14674048</v>
      </c>
      <c r="D35" s="178">
        <f>SUM(D7:D34)</f>
        <v>192989776</v>
      </c>
      <c r="E35" s="78">
        <f>SUM(E7:E34)</f>
        <v>190255650</v>
      </c>
      <c r="F35" s="140">
        <f>E35*100/D35-100</f>
        <v>-1.4167206453465155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C817-877E-4132-9914-86FE2876D5F1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754.96199999999999</v>
      </c>
      <c r="C7" s="189">
        <v>989.77800000000013</v>
      </c>
      <c r="D7" s="189">
        <v>23159.235000000001</v>
      </c>
      <c r="E7" s="189">
        <v>26452.719000000001</v>
      </c>
      <c r="F7" s="190">
        <v>14.221039684600999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810.3549999999999</v>
      </c>
      <c r="E8" s="189">
        <v>555.95299999999997</v>
      </c>
      <c r="F8" s="190">
        <v>-31.393895268123231</v>
      </c>
      <c r="G8" s="6"/>
    </row>
    <row r="9" spans="1:14" ht="15.6" customHeight="1">
      <c r="A9" s="188" t="s">
        <v>8</v>
      </c>
      <c r="B9" s="189">
        <v>249.75700000000001</v>
      </c>
      <c r="C9" s="189">
        <v>291.976</v>
      </c>
      <c r="D9" s="189">
        <v>3813.3590000000008</v>
      </c>
      <c r="E9" s="189">
        <v>4717.3370000000004</v>
      </c>
      <c r="F9" s="190">
        <v>23.70555722658159</v>
      </c>
      <c r="G9" s="6"/>
    </row>
    <row r="10" spans="1:14" ht="15.6" customHeight="1">
      <c r="A10" s="188" t="s">
        <v>10</v>
      </c>
      <c r="B10" s="189">
        <v>394.85899999999998</v>
      </c>
      <c r="C10" s="189">
        <v>588.00300000000004</v>
      </c>
      <c r="D10" s="189">
        <v>9675.4100000000017</v>
      </c>
      <c r="E10" s="189">
        <v>11126.589</v>
      </c>
      <c r="F10" s="190">
        <v>14.99863054898962</v>
      </c>
    </row>
    <row r="11" spans="1:14" ht="15.6" customHeight="1">
      <c r="A11" s="188" t="s">
        <v>9</v>
      </c>
      <c r="B11" s="189">
        <v>62.078000000000003</v>
      </c>
      <c r="C11" s="189">
        <v>99.051000000000002</v>
      </c>
      <c r="D11" s="189">
        <v>1286.556</v>
      </c>
      <c r="E11" s="189">
        <v>1533.856</v>
      </c>
      <c r="F11" s="190">
        <v>19.221860533082161</v>
      </c>
    </row>
    <row r="12" spans="1:14" ht="15.6" customHeight="1">
      <c r="A12" s="188" t="s">
        <v>6</v>
      </c>
      <c r="B12" s="189">
        <v>858.601</v>
      </c>
      <c r="C12" s="189">
        <v>806.43200000000002</v>
      </c>
      <c r="D12" s="189">
        <v>11065.210999999999</v>
      </c>
      <c r="E12" s="189">
        <v>11944.407999999999</v>
      </c>
      <c r="F12" s="190">
        <v>7.9455963379280368</v>
      </c>
    </row>
    <row r="13" spans="1:14" ht="15.6" customHeight="1">
      <c r="A13" s="188" t="s">
        <v>175</v>
      </c>
      <c r="B13" s="189">
        <v>95.865000000000009</v>
      </c>
      <c r="C13" s="189">
        <v>12.116</v>
      </c>
      <c r="D13" s="189">
        <v>1951.351000000001</v>
      </c>
      <c r="E13" s="189">
        <v>1749.549999999999</v>
      </c>
      <c r="F13" s="190">
        <v>-10.341604355136599</v>
      </c>
    </row>
    <row r="14" spans="1:14" ht="15.6" customHeight="1">
      <c r="A14" s="188" t="s">
        <v>148</v>
      </c>
      <c r="B14" s="189">
        <v>36.273000000000003</v>
      </c>
      <c r="C14" s="189">
        <v>38.856000000000002</v>
      </c>
      <c r="D14" s="189">
        <v>2577.3890000000001</v>
      </c>
      <c r="E14" s="189">
        <v>1382.03</v>
      </c>
      <c r="F14" s="190">
        <v>-46.378680129386737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74.789000000000001</v>
      </c>
      <c r="C16" s="189">
        <v>19.378</v>
      </c>
      <c r="D16" s="189">
        <v>476.83499999999998</v>
      </c>
      <c r="E16" s="189">
        <v>407.47200000000021</v>
      </c>
      <c r="F16" s="190">
        <v>-14.546541256409441</v>
      </c>
      <c r="G16" s="1"/>
    </row>
    <row r="17" spans="1:7" ht="15.6" customHeight="1">
      <c r="A17" s="188" t="s">
        <v>150</v>
      </c>
      <c r="B17" s="189">
        <v>67.408000000000001</v>
      </c>
      <c r="C17" s="189">
        <v>68.022000000000006</v>
      </c>
      <c r="D17" s="189">
        <v>2545.9410000000012</v>
      </c>
      <c r="E17" s="189">
        <v>2354.1709999999998</v>
      </c>
      <c r="F17" s="190">
        <v>-7.5323819365806486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47.09</v>
      </c>
      <c r="E18" s="189">
        <v>28.614000000000001</v>
      </c>
      <c r="F18" s="190">
        <v>-39.235506476959017</v>
      </c>
    </row>
    <row r="19" spans="1:7" ht="15.6" customHeight="1">
      <c r="A19" s="188" t="s">
        <v>143</v>
      </c>
      <c r="B19" s="189">
        <v>22.815999999999999</v>
      </c>
      <c r="C19" s="189">
        <v>8.74</v>
      </c>
      <c r="D19" s="189">
        <v>147.88200000000001</v>
      </c>
      <c r="E19" s="189">
        <v>118.196</v>
      </c>
      <c r="F19" s="190">
        <v>-20.074113144263659</v>
      </c>
    </row>
    <row r="20" spans="1:7" ht="15.6" customHeight="1">
      <c r="A20" s="188" t="s">
        <v>142</v>
      </c>
      <c r="B20" s="189">
        <v>84.384999999999991</v>
      </c>
      <c r="C20" s="189">
        <v>38.308999999999997</v>
      </c>
      <c r="D20" s="189">
        <v>8969.3450000000012</v>
      </c>
      <c r="E20" s="189">
        <v>12122.404</v>
      </c>
      <c r="F20" s="190">
        <v>35.153726386932362</v>
      </c>
    </row>
    <row r="21" spans="1:7" ht="15.6" customHeight="1">
      <c r="A21" s="188" t="s">
        <v>149</v>
      </c>
      <c r="B21" s="189">
        <v>13.430999999999999</v>
      </c>
      <c r="C21" s="189">
        <v>15.589</v>
      </c>
      <c r="D21" s="189">
        <v>115.33799999999999</v>
      </c>
      <c r="E21" s="189">
        <v>130.15799999999999</v>
      </c>
      <c r="F21" s="190">
        <v>12.849191073193611</v>
      </c>
    </row>
    <row r="22" spans="1:7" ht="15.6" customHeight="1">
      <c r="A22" s="188" t="s">
        <v>146</v>
      </c>
      <c r="B22" s="189">
        <v>17.596</v>
      </c>
      <c r="C22" s="189">
        <v>6.8709999999999987</v>
      </c>
      <c r="D22" s="189">
        <v>993.13299999999992</v>
      </c>
      <c r="E22" s="189">
        <v>769.64900000000023</v>
      </c>
      <c r="F22" s="190">
        <v>-22.50292760385565</v>
      </c>
    </row>
    <row r="23" spans="1:7" ht="15.6" customHeight="1">
      <c r="A23" s="188" t="s">
        <v>165</v>
      </c>
      <c r="B23" s="189">
        <v>2.0089999999999999</v>
      </c>
      <c r="C23" s="189">
        <v>2.3140000000000001</v>
      </c>
      <c r="D23" s="189">
        <v>128.12799999999999</v>
      </c>
      <c r="E23" s="189">
        <v>21.934000000000001</v>
      </c>
      <c r="F23" s="190">
        <v>-82.881181318681314</v>
      </c>
    </row>
    <row r="24" spans="1:7" ht="15.6" customHeight="1">
      <c r="A24" s="188" t="s">
        <v>141</v>
      </c>
      <c r="B24" s="189">
        <v>162.24199999999999</v>
      </c>
      <c r="C24" s="189">
        <v>81.173000000000002</v>
      </c>
      <c r="D24" s="189">
        <v>2094.9670000000001</v>
      </c>
      <c r="E24" s="189">
        <v>1979.1990000000001</v>
      </c>
      <c r="F24" s="190">
        <v>-5.5260058988995979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73.680000000000007</v>
      </c>
      <c r="C26" s="189">
        <v>68.028999999999996</v>
      </c>
      <c r="D26" s="189">
        <v>817.24799999999982</v>
      </c>
      <c r="E26" s="189">
        <v>839.90800000000002</v>
      </c>
      <c r="F26" s="190">
        <v>2.7727201534907522</v>
      </c>
    </row>
    <row r="27" spans="1:7" ht="15.6" customHeight="1">
      <c r="A27" s="188" t="s">
        <v>173</v>
      </c>
      <c r="B27" s="189">
        <v>1125.809</v>
      </c>
      <c r="C27" s="189">
        <v>1126.7840000000001</v>
      </c>
      <c r="D27" s="189">
        <v>16495.833999999999</v>
      </c>
      <c r="E27" s="189">
        <v>17673.41</v>
      </c>
      <c r="F27" s="190">
        <v>7.1386266374892093</v>
      </c>
    </row>
    <row r="28" spans="1:7" ht="15.6" customHeight="1">
      <c r="A28" s="188" t="s">
        <v>177</v>
      </c>
      <c r="B28" s="189">
        <v>114.02</v>
      </c>
      <c r="C28" s="189">
        <v>122.97</v>
      </c>
      <c r="D28" s="189">
        <v>2539.4480000000008</v>
      </c>
      <c r="E28" s="189">
        <v>1791.2139999999999</v>
      </c>
      <c r="F28" s="190">
        <v>-29.464434790552939</v>
      </c>
    </row>
    <row r="29" spans="1:7" ht="15.6" customHeight="1">
      <c r="A29" s="188" t="s">
        <v>178</v>
      </c>
      <c r="B29" s="189">
        <v>178.26900000000001</v>
      </c>
      <c r="C29" s="189">
        <v>182.62700000000001</v>
      </c>
      <c r="D29" s="189">
        <v>4084.24</v>
      </c>
      <c r="E29" s="189">
        <v>3000.1530000000012</v>
      </c>
      <c r="F29" s="190">
        <v>-26.543175719350462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81.33</v>
      </c>
      <c r="C31" s="189">
        <v>103.98399999999999</v>
      </c>
      <c r="D31" s="189">
        <v>2042.249</v>
      </c>
      <c r="E31" s="189">
        <v>1282.184</v>
      </c>
      <c r="F31" s="190">
        <v>-37.21705825293585</v>
      </c>
    </row>
    <row r="32" spans="1:7" ht="15.6" customHeight="1">
      <c r="A32" s="188" t="s">
        <v>181</v>
      </c>
      <c r="B32" s="189">
        <v>41.515000000000001</v>
      </c>
      <c r="C32" s="189">
        <v>37.468000000000004</v>
      </c>
      <c r="D32" s="189">
        <v>1558.7509999999991</v>
      </c>
      <c r="E32" s="189">
        <v>809.91399999999987</v>
      </c>
      <c r="F32" s="190">
        <v>-48.040835258485778</v>
      </c>
    </row>
    <row r="33" spans="1:6" ht="15.6" customHeight="1">
      <c r="A33" s="188" t="s">
        <v>182</v>
      </c>
      <c r="B33" s="189">
        <v>2444.1179999999999</v>
      </c>
      <c r="C33" s="189">
        <v>2462.6350000000002</v>
      </c>
      <c r="D33" s="189">
        <v>30549.108000000011</v>
      </c>
      <c r="E33" s="189">
        <v>29264.406999999999</v>
      </c>
      <c r="F33" s="190">
        <v>-4.2053633775493608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6955.8120000000017</v>
      </c>
      <c r="C35" s="77">
        <f>SUM(C7:C34)</f>
        <v>7171.1050000000014</v>
      </c>
      <c r="D35" s="76">
        <f>SUM(D7:D34)</f>
        <v>127944.40300000003</v>
      </c>
      <c r="E35" s="78">
        <f>SUM(E7:E34)</f>
        <v>132055.42899999997</v>
      </c>
      <c r="F35" s="140">
        <f>E35*100/D35-100</f>
        <v>3.2131346925741866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A0D38-240B-4308-8547-43A63A86E850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38211</v>
      </c>
      <c r="C7" s="189">
        <v>7720</v>
      </c>
      <c r="D7" s="189">
        <v>91935</v>
      </c>
      <c r="E7" s="189">
        <v>70227</v>
      </c>
      <c r="F7" s="190">
        <v>-23.61233480176212</v>
      </c>
      <c r="G7" s="37"/>
    </row>
    <row r="8" spans="1:14" ht="15.6" customHeight="1">
      <c r="A8" s="188" t="s">
        <v>11</v>
      </c>
      <c r="B8" s="189">
        <v>1315</v>
      </c>
      <c r="C8" s="189">
        <v>3184</v>
      </c>
      <c r="D8" s="189">
        <v>21743</v>
      </c>
      <c r="E8" s="189">
        <v>30042</v>
      </c>
      <c r="F8" s="190">
        <v>38.168605988134118</v>
      </c>
      <c r="G8" s="6"/>
    </row>
    <row r="9" spans="1:14" ht="15.6" customHeight="1">
      <c r="A9" s="188" t="s">
        <v>8</v>
      </c>
      <c r="B9" s="189">
        <v>6167</v>
      </c>
      <c r="C9" s="189">
        <v>3304</v>
      </c>
      <c r="D9" s="189">
        <v>93991</v>
      </c>
      <c r="E9" s="189">
        <v>78204</v>
      </c>
      <c r="F9" s="190">
        <v>-16.796289006394229</v>
      </c>
      <c r="G9" s="6"/>
    </row>
    <row r="10" spans="1:14" ht="15.6" customHeight="1">
      <c r="A10" s="188" t="s">
        <v>10</v>
      </c>
      <c r="B10" s="189">
        <v>3287</v>
      </c>
      <c r="C10" s="189">
        <v>3397</v>
      </c>
      <c r="D10" s="189">
        <v>45781</v>
      </c>
      <c r="E10" s="189">
        <v>49475</v>
      </c>
      <c r="F10" s="190">
        <v>8.0688495227277741</v>
      </c>
    </row>
    <row r="11" spans="1:14" ht="15.6" customHeight="1">
      <c r="A11" s="188" t="s">
        <v>9</v>
      </c>
      <c r="B11" s="189">
        <v>236839</v>
      </c>
      <c r="C11" s="189">
        <v>237563</v>
      </c>
      <c r="D11" s="189">
        <v>3422464</v>
      </c>
      <c r="E11" s="189">
        <v>3119301</v>
      </c>
      <c r="F11" s="190">
        <v>-8.8580332766100724</v>
      </c>
    </row>
    <row r="12" spans="1:14" ht="15.6" customHeight="1">
      <c r="A12" s="188" t="s">
        <v>6</v>
      </c>
      <c r="B12" s="189">
        <v>7324</v>
      </c>
      <c r="C12" s="189">
        <v>7514</v>
      </c>
      <c r="D12" s="189">
        <v>119139</v>
      </c>
      <c r="E12" s="189">
        <v>132159</v>
      </c>
      <c r="F12" s="190">
        <v>10.928411351446631</v>
      </c>
    </row>
    <row r="13" spans="1:14" ht="15.6" customHeight="1">
      <c r="A13" s="188" t="s">
        <v>175</v>
      </c>
      <c r="B13" s="189">
        <v>4528</v>
      </c>
      <c r="C13" s="189">
        <v>2396</v>
      </c>
      <c r="D13" s="189">
        <v>157976</v>
      </c>
      <c r="E13" s="189">
        <v>125570</v>
      </c>
      <c r="F13" s="190">
        <v>-20.513242517850809</v>
      </c>
    </row>
    <row r="14" spans="1:14" ht="15.6" customHeight="1">
      <c r="A14" s="188" t="s">
        <v>148</v>
      </c>
      <c r="B14" s="189">
        <v>152769</v>
      </c>
      <c r="C14" s="189">
        <v>117095</v>
      </c>
      <c r="D14" s="189">
        <v>1876034</v>
      </c>
      <c r="E14" s="189">
        <v>1737565</v>
      </c>
      <c r="F14" s="190">
        <v>-7.3809429893061633</v>
      </c>
    </row>
    <row r="15" spans="1:14" ht="15.6" customHeight="1">
      <c r="A15" s="188" t="s">
        <v>145</v>
      </c>
      <c r="B15" s="189">
        <v>11645</v>
      </c>
      <c r="C15" s="189">
        <v>1485</v>
      </c>
      <c r="D15" s="189">
        <v>149883</v>
      </c>
      <c r="E15" s="189">
        <v>23846</v>
      </c>
      <c r="F15" s="190">
        <v>-84.090257067179067</v>
      </c>
    </row>
    <row r="16" spans="1:14" ht="15.6" customHeight="1">
      <c r="A16" s="188" t="s">
        <v>144</v>
      </c>
      <c r="B16" s="189">
        <v>16176</v>
      </c>
      <c r="C16" s="189">
        <v>25354</v>
      </c>
      <c r="D16" s="189">
        <v>212254</v>
      </c>
      <c r="E16" s="189">
        <v>256815</v>
      </c>
      <c r="F16" s="190">
        <v>20.99418621086058</v>
      </c>
      <c r="G16" s="1"/>
    </row>
    <row r="17" spans="1:7" ht="15.6" customHeight="1">
      <c r="A17" s="188" t="s">
        <v>150</v>
      </c>
      <c r="B17" s="189">
        <v>1353</v>
      </c>
      <c r="C17" s="189">
        <v>2421</v>
      </c>
      <c r="D17" s="189">
        <v>27497</v>
      </c>
      <c r="E17" s="189">
        <v>26044</v>
      </c>
      <c r="F17" s="190">
        <v>-5.2842128232170751</v>
      </c>
      <c r="G17" s="2"/>
    </row>
    <row r="18" spans="1:7" ht="15.6" customHeight="1">
      <c r="A18" s="188" t="s">
        <v>147</v>
      </c>
      <c r="B18" s="189">
        <v>56523</v>
      </c>
      <c r="C18" s="189">
        <v>80489</v>
      </c>
      <c r="D18" s="189">
        <v>579947</v>
      </c>
      <c r="E18" s="189">
        <v>840141</v>
      </c>
      <c r="F18" s="190">
        <v>44.865134227782868</v>
      </c>
    </row>
    <row r="19" spans="1:7" ht="15.6" customHeight="1">
      <c r="A19" s="188" t="s">
        <v>143</v>
      </c>
      <c r="B19" s="189">
        <v>829</v>
      </c>
      <c r="C19" s="189">
        <v>678</v>
      </c>
      <c r="D19" s="189">
        <v>13350</v>
      </c>
      <c r="E19" s="189">
        <v>16491</v>
      </c>
      <c r="F19" s="190">
        <v>23.528089887640451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22845</v>
      </c>
      <c r="C21" s="189">
        <v>13814</v>
      </c>
      <c r="D21" s="189">
        <v>178978</v>
      </c>
      <c r="E21" s="189">
        <v>117967</v>
      </c>
      <c r="F21" s="190">
        <v>-34.088547195744717</v>
      </c>
    </row>
    <row r="22" spans="1:7" ht="15.6" customHeight="1">
      <c r="A22" s="188" t="s">
        <v>146</v>
      </c>
      <c r="B22" s="189">
        <v>231842</v>
      </c>
      <c r="C22" s="189">
        <v>214672</v>
      </c>
      <c r="D22" s="189">
        <v>2911120</v>
      </c>
      <c r="E22" s="189">
        <v>2906782</v>
      </c>
      <c r="F22" s="190">
        <v>-0.14901481216851661</v>
      </c>
    </row>
    <row r="23" spans="1:7" ht="15.6" customHeight="1">
      <c r="A23" s="188" t="s">
        <v>165</v>
      </c>
      <c r="B23" s="189">
        <v>7084</v>
      </c>
      <c r="C23" s="189">
        <v>11807</v>
      </c>
      <c r="D23" s="189">
        <v>85619</v>
      </c>
      <c r="E23" s="189">
        <v>99142</v>
      </c>
      <c r="F23" s="190">
        <v>15.794391431808361</v>
      </c>
    </row>
    <row r="24" spans="1:7" ht="15.6" customHeight="1">
      <c r="A24" s="188" t="s">
        <v>141</v>
      </c>
      <c r="B24" s="189">
        <v>1354</v>
      </c>
      <c r="C24" s="189">
        <v>3070</v>
      </c>
      <c r="D24" s="189">
        <v>26890</v>
      </c>
      <c r="E24" s="189">
        <v>25693</v>
      </c>
      <c r="F24" s="190">
        <v>-4.4514689475641518</v>
      </c>
    </row>
    <row r="25" spans="1:7" ht="15.6" customHeight="1">
      <c r="A25" s="188" t="s">
        <v>140</v>
      </c>
      <c r="B25" s="189">
        <v>674</v>
      </c>
      <c r="C25" s="189">
        <v>0</v>
      </c>
      <c r="D25" s="189">
        <v>5548</v>
      </c>
      <c r="E25" s="189">
        <v>831</v>
      </c>
      <c r="F25" s="190">
        <v>-85.021629416005766</v>
      </c>
    </row>
    <row r="26" spans="1:7" ht="15.6" customHeight="1">
      <c r="A26" s="188" t="s">
        <v>152</v>
      </c>
      <c r="B26" s="189">
        <v>1657</v>
      </c>
      <c r="C26" s="189">
        <v>1826</v>
      </c>
      <c r="D26" s="189">
        <v>24313</v>
      </c>
      <c r="E26" s="189">
        <v>27242</v>
      </c>
      <c r="F26" s="190">
        <v>12.04705301690454</v>
      </c>
    </row>
    <row r="27" spans="1:7" ht="15.6" customHeight="1">
      <c r="A27" s="188" t="s">
        <v>173</v>
      </c>
      <c r="B27" s="189">
        <v>2315</v>
      </c>
      <c r="C27" s="189">
        <v>2275</v>
      </c>
      <c r="D27" s="189">
        <v>26597</v>
      </c>
      <c r="E27" s="189">
        <v>30567</v>
      </c>
      <c r="F27" s="190">
        <v>14.92649546941384</v>
      </c>
    </row>
    <row r="28" spans="1:7" ht="15.6" customHeight="1">
      <c r="A28" s="188" t="s">
        <v>177</v>
      </c>
      <c r="B28" s="189">
        <v>99321</v>
      </c>
      <c r="C28" s="189">
        <v>79831</v>
      </c>
      <c r="D28" s="189">
        <v>915359</v>
      </c>
      <c r="E28" s="189">
        <v>793761</v>
      </c>
      <c r="F28" s="190">
        <v>-13.284186860018851</v>
      </c>
    </row>
    <row r="29" spans="1:7" ht="15.6" customHeight="1">
      <c r="A29" s="188" t="s">
        <v>178</v>
      </c>
      <c r="B29" s="189">
        <v>3568</v>
      </c>
      <c r="C29" s="189">
        <v>3598</v>
      </c>
      <c r="D29" s="189">
        <v>54903</v>
      </c>
      <c r="E29" s="189">
        <v>50805</v>
      </c>
      <c r="F29" s="190">
        <v>-7.4640730014753283</v>
      </c>
    </row>
    <row r="30" spans="1:7" ht="15.6" customHeight="1">
      <c r="A30" s="188" t="s">
        <v>179</v>
      </c>
      <c r="B30" s="189">
        <v>2035</v>
      </c>
      <c r="C30" s="189">
        <v>2675</v>
      </c>
      <c r="D30" s="189">
        <v>34601</v>
      </c>
      <c r="E30" s="189">
        <v>37254</v>
      </c>
      <c r="F30" s="190">
        <v>7.6674084564029954</v>
      </c>
    </row>
    <row r="31" spans="1:7" ht="15.6" customHeight="1">
      <c r="A31" s="188" t="s">
        <v>180</v>
      </c>
      <c r="B31" s="189">
        <v>8138</v>
      </c>
      <c r="C31" s="189">
        <v>9578</v>
      </c>
      <c r="D31" s="189">
        <v>115092</v>
      </c>
      <c r="E31" s="189">
        <v>108452</v>
      </c>
      <c r="F31" s="190">
        <v>-5.7692976053939447</v>
      </c>
    </row>
    <row r="32" spans="1:7" ht="15.6" customHeight="1">
      <c r="A32" s="188" t="s">
        <v>181</v>
      </c>
      <c r="B32" s="189">
        <v>48758</v>
      </c>
      <c r="C32" s="189">
        <v>44402</v>
      </c>
      <c r="D32" s="189">
        <v>587777</v>
      </c>
      <c r="E32" s="189">
        <v>609559</v>
      </c>
      <c r="F32" s="190">
        <v>3.7058272099792902</v>
      </c>
    </row>
    <row r="33" spans="1:6" ht="15.6" customHeight="1">
      <c r="A33" s="188" t="s">
        <v>182</v>
      </c>
      <c r="B33" s="189">
        <v>8979</v>
      </c>
      <c r="C33" s="189">
        <v>9987</v>
      </c>
      <c r="D33" s="189">
        <v>119391</v>
      </c>
      <c r="E33" s="189">
        <v>131583</v>
      </c>
      <c r="F33" s="190">
        <v>10.21182501193557</v>
      </c>
    </row>
    <row r="34" spans="1:6" ht="15.6" customHeight="1">
      <c r="A34" s="188" t="s">
        <v>183</v>
      </c>
      <c r="B34" s="189">
        <v>742</v>
      </c>
      <c r="C34" s="189">
        <v>1093</v>
      </c>
      <c r="D34" s="189">
        <v>8386</v>
      </c>
      <c r="E34" s="189">
        <v>7730</v>
      </c>
      <c r="F34" s="190">
        <v>-7.8225614118769329</v>
      </c>
    </row>
    <row r="35" spans="1:6" ht="15.6" customHeight="1">
      <c r="A35" s="156" t="s">
        <v>153</v>
      </c>
      <c r="B35" s="76">
        <f>SUM(B7:B34)</f>
        <v>976278</v>
      </c>
      <c r="C35" s="77">
        <f>SUM(C7:C34)</f>
        <v>891228</v>
      </c>
      <c r="D35" s="178">
        <f>SUM(D7:D34)</f>
        <v>11934690</v>
      </c>
      <c r="E35" s="178">
        <f>SUM(E7:E34)</f>
        <v>11453248</v>
      </c>
      <c r="F35" s="140">
        <f>E35*100/D35-100</f>
        <v>-4.0339715568648984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185B3-6FE6-40DC-82C0-80D2A57C5D50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17083</v>
      </c>
      <c r="C7" s="189">
        <v>2785</v>
      </c>
      <c r="D7" s="189">
        <v>40968</v>
      </c>
      <c r="E7" s="189">
        <v>36534</v>
      </c>
      <c r="F7" s="190">
        <v>-10.823081429408321</v>
      </c>
      <c r="G7" s="37"/>
    </row>
    <row r="8" spans="1:14" ht="15.6" customHeight="1">
      <c r="A8" s="188" t="s">
        <v>11</v>
      </c>
      <c r="B8" s="189">
        <v>53</v>
      </c>
      <c r="C8" s="189">
        <v>131</v>
      </c>
      <c r="D8" s="189">
        <v>1201</v>
      </c>
      <c r="E8" s="189">
        <v>1609</v>
      </c>
      <c r="F8" s="190">
        <v>33.97169025811823</v>
      </c>
      <c r="G8" s="6"/>
    </row>
    <row r="9" spans="1:14" ht="15.6" customHeight="1">
      <c r="A9" s="188" t="s">
        <v>8</v>
      </c>
      <c r="B9" s="189">
        <v>3323</v>
      </c>
      <c r="C9" s="189">
        <v>857</v>
      </c>
      <c r="D9" s="189">
        <v>43039</v>
      </c>
      <c r="E9" s="189">
        <v>32981</v>
      </c>
      <c r="F9" s="190">
        <v>-23.369502079509289</v>
      </c>
      <c r="G9" s="6"/>
    </row>
    <row r="10" spans="1:14" ht="15.6" customHeight="1">
      <c r="A10" s="188" t="s">
        <v>10</v>
      </c>
      <c r="B10" s="189">
        <v>953</v>
      </c>
      <c r="C10" s="189">
        <v>1231</v>
      </c>
      <c r="D10" s="189">
        <v>12586</v>
      </c>
      <c r="E10" s="189">
        <v>14030</v>
      </c>
      <c r="F10" s="190">
        <v>11.473065310662649</v>
      </c>
    </row>
    <row r="11" spans="1:14" ht="15.6" customHeight="1">
      <c r="A11" s="188" t="s">
        <v>9</v>
      </c>
      <c r="B11" s="189">
        <v>224964</v>
      </c>
      <c r="C11" s="189">
        <v>226614</v>
      </c>
      <c r="D11" s="189">
        <v>3269419</v>
      </c>
      <c r="E11" s="189">
        <v>2979346</v>
      </c>
      <c r="F11" s="190">
        <v>-8.8723103401552379</v>
      </c>
    </row>
    <row r="12" spans="1:14" ht="15.6" customHeight="1">
      <c r="A12" s="188" t="s">
        <v>6</v>
      </c>
      <c r="B12" s="189">
        <v>1103</v>
      </c>
      <c r="C12" s="189">
        <v>2230</v>
      </c>
      <c r="D12" s="189">
        <v>25414</v>
      </c>
      <c r="E12" s="189">
        <v>28693</v>
      </c>
      <c r="F12" s="190">
        <v>12.90233729440466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683</v>
      </c>
      <c r="E13" s="189">
        <v>341</v>
      </c>
      <c r="F13" s="190">
        <v>-50.073206442166907</v>
      </c>
    </row>
    <row r="14" spans="1:14" ht="15.6" customHeight="1">
      <c r="A14" s="188" t="s">
        <v>148</v>
      </c>
      <c r="B14" s="189">
        <v>134534</v>
      </c>
      <c r="C14" s="189">
        <v>88556</v>
      </c>
      <c r="D14" s="189">
        <v>1601479</v>
      </c>
      <c r="E14" s="189">
        <v>1392181</v>
      </c>
      <c r="F14" s="190">
        <v>-13.069044302173181</v>
      </c>
    </row>
    <row r="15" spans="1:14" ht="15.6" customHeight="1">
      <c r="A15" s="188" t="s">
        <v>145</v>
      </c>
      <c r="B15" s="189">
        <v>6172</v>
      </c>
      <c r="C15" s="189">
        <v>1178</v>
      </c>
      <c r="D15" s="189">
        <v>78936</v>
      </c>
      <c r="E15" s="189">
        <v>19799</v>
      </c>
      <c r="F15" s="190">
        <v>-74.917654808959156</v>
      </c>
    </row>
    <row r="16" spans="1:14" ht="15.6" customHeight="1">
      <c r="A16" s="188" t="s">
        <v>144</v>
      </c>
      <c r="B16" s="189">
        <v>3304</v>
      </c>
      <c r="C16" s="189">
        <v>3494</v>
      </c>
      <c r="D16" s="189">
        <v>17082</v>
      </c>
      <c r="E16" s="189">
        <v>32374</v>
      </c>
      <c r="F16" s="190">
        <v>89.5211333567498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52990</v>
      </c>
      <c r="C18" s="189">
        <v>77053</v>
      </c>
      <c r="D18" s="189">
        <v>551647</v>
      </c>
      <c r="E18" s="189">
        <v>804443</v>
      </c>
      <c r="F18" s="190">
        <v>45.82568200316507</v>
      </c>
    </row>
    <row r="19" spans="1:7" ht="15.6" customHeight="1">
      <c r="A19" s="188" t="s">
        <v>143</v>
      </c>
      <c r="B19" s="189">
        <v>553</v>
      </c>
      <c r="C19" s="189">
        <v>525</v>
      </c>
      <c r="D19" s="189">
        <v>7938</v>
      </c>
      <c r="E19" s="189">
        <v>8157</v>
      </c>
      <c r="F19" s="190">
        <v>2.758881330309904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12058</v>
      </c>
      <c r="C21" s="189">
        <v>12430</v>
      </c>
      <c r="D21" s="189">
        <v>141546</v>
      </c>
      <c r="E21" s="189">
        <v>92249</v>
      </c>
      <c r="F21" s="190">
        <v>-34.827547228462826</v>
      </c>
    </row>
    <row r="22" spans="1:7" ht="15.6" customHeight="1">
      <c r="A22" s="188" t="s">
        <v>146</v>
      </c>
      <c r="B22" s="189">
        <v>202212</v>
      </c>
      <c r="C22" s="189">
        <v>178857</v>
      </c>
      <c r="D22" s="189">
        <v>2649624</v>
      </c>
      <c r="E22" s="189">
        <v>2610746</v>
      </c>
      <c r="F22" s="190">
        <v>-1.4673025304722529</v>
      </c>
    </row>
    <row r="23" spans="1:7" ht="15.6" customHeight="1">
      <c r="A23" s="188" t="s">
        <v>165</v>
      </c>
      <c r="B23" s="189">
        <v>2550</v>
      </c>
      <c r="C23" s="189">
        <v>7229</v>
      </c>
      <c r="D23" s="189">
        <v>34275</v>
      </c>
      <c r="E23" s="189">
        <v>52340</v>
      </c>
      <c r="F23" s="190">
        <v>52.706053975200582</v>
      </c>
    </row>
    <row r="24" spans="1:7" ht="15.6" customHeight="1">
      <c r="A24" s="188" t="s">
        <v>141</v>
      </c>
      <c r="B24" s="189">
        <v>473</v>
      </c>
      <c r="C24" s="189">
        <v>2512</v>
      </c>
      <c r="D24" s="189">
        <v>14913</v>
      </c>
      <c r="E24" s="189">
        <v>17267</v>
      </c>
      <c r="F24" s="190">
        <v>15.78488567022062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885</v>
      </c>
      <c r="C26" s="189">
        <v>980</v>
      </c>
      <c r="D26" s="189">
        <v>15008</v>
      </c>
      <c r="E26" s="189">
        <v>17425</v>
      </c>
      <c r="F26" s="190">
        <v>16.10474413646055</v>
      </c>
    </row>
    <row r="27" spans="1:7" ht="15.6" customHeight="1">
      <c r="A27" s="188" t="s">
        <v>173</v>
      </c>
      <c r="B27" s="189">
        <v>936</v>
      </c>
      <c r="C27" s="189">
        <v>951</v>
      </c>
      <c r="D27" s="189">
        <v>10045</v>
      </c>
      <c r="E27" s="189">
        <v>11145</v>
      </c>
      <c r="F27" s="190">
        <v>10.950721752115481</v>
      </c>
    </row>
    <row r="28" spans="1:7" ht="15.6" customHeight="1">
      <c r="A28" s="188" t="s">
        <v>177</v>
      </c>
      <c r="B28" s="189">
        <v>79593</v>
      </c>
      <c r="C28" s="189">
        <v>57106</v>
      </c>
      <c r="D28" s="189">
        <v>770349</v>
      </c>
      <c r="E28" s="189">
        <v>658386</v>
      </c>
      <c r="F28" s="190">
        <v>-14.53406183431146</v>
      </c>
    </row>
    <row r="29" spans="1:7" ht="15.6" customHeight="1">
      <c r="A29" s="188" t="s">
        <v>178</v>
      </c>
      <c r="B29" s="189">
        <v>2421</v>
      </c>
      <c r="C29" s="189">
        <v>2616</v>
      </c>
      <c r="D29" s="189">
        <v>32184</v>
      </c>
      <c r="E29" s="189">
        <v>31779</v>
      </c>
      <c r="F29" s="190">
        <v>-1.2583892617449659</v>
      </c>
    </row>
    <row r="30" spans="1:7" ht="15.6" customHeight="1">
      <c r="A30" s="188" t="s">
        <v>179</v>
      </c>
      <c r="B30" s="189">
        <v>1093</v>
      </c>
      <c r="C30" s="189">
        <v>1948</v>
      </c>
      <c r="D30" s="189">
        <v>15553</v>
      </c>
      <c r="E30" s="189">
        <v>17289</v>
      </c>
      <c r="F30" s="190">
        <v>11.161833729827039</v>
      </c>
    </row>
    <row r="31" spans="1:7" ht="15.6" customHeight="1">
      <c r="A31" s="188" t="s">
        <v>180</v>
      </c>
      <c r="B31" s="189">
        <v>3662</v>
      </c>
      <c r="C31" s="189">
        <v>1835</v>
      </c>
      <c r="D31" s="189">
        <v>32892</v>
      </c>
      <c r="E31" s="189">
        <v>34019</v>
      </c>
      <c r="F31" s="190">
        <v>3.426365073574118</v>
      </c>
    </row>
    <row r="32" spans="1:7" ht="15.6" customHeight="1">
      <c r="A32" s="188" t="s">
        <v>181</v>
      </c>
      <c r="B32" s="189">
        <v>36828</v>
      </c>
      <c r="C32" s="189">
        <v>35212</v>
      </c>
      <c r="D32" s="189">
        <v>496498</v>
      </c>
      <c r="E32" s="189">
        <v>499873</v>
      </c>
      <c r="F32" s="190">
        <v>0.67976104636876744</v>
      </c>
    </row>
    <row r="33" spans="1:6" ht="15.6" customHeight="1">
      <c r="A33" s="188" t="s">
        <v>182</v>
      </c>
      <c r="B33" s="189">
        <v>3399</v>
      </c>
      <c r="C33" s="189">
        <v>5393</v>
      </c>
      <c r="D33" s="189">
        <v>58304</v>
      </c>
      <c r="E33" s="189">
        <v>69787</v>
      </c>
      <c r="F33" s="190">
        <v>19.69504665203074</v>
      </c>
    </row>
    <row r="34" spans="1:6" ht="15.6" customHeight="1">
      <c r="A34" s="188" t="s">
        <v>183</v>
      </c>
      <c r="B34" s="189">
        <v>197</v>
      </c>
      <c r="C34" s="189">
        <v>26</v>
      </c>
      <c r="D34" s="189">
        <v>2746</v>
      </c>
      <c r="E34" s="189">
        <v>1722</v>
      </c>
      <c r="F34" s="190">
        <v>-37.29060451565914</v>
      </c>
    </row>
    <row r="35" spans="1:6" ht="15.6" customHeight="1">
      <c r="A35" s="156" t="s">
        <v>153</v>
      </c>
      <c r="B35" s="76">
        <f>SUM(B7:B34)</f>
        <v>791339</v>
      </c>
      <c r="C35" s="77">
        <f>SUM(C7:C34)</f>
        <v>711749</v>
      </c>
      <c r="D35" s="76">
        <f>SUM(D7:D34)</f>
        <v>9952451</v>
      </c>
      <c r="E35" s="78">
        <f>SUM(E7:E34)</f>
        <v>9464515</v>
      </c>
      <c r="F35" s="140">
        <f>E35*100/D35-100</f>
        <v>-4.9026717137316211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9C2B9-C457-4650-B4A7-12662AB5450E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239011</v>
      </c>
      <c r="C11" s="189">
        <v>255739</v>
      </c>
      <c r="D11" s="189">
        <v>3513904</v>
      </c>
      <c r="E11" s="189">
        <v>3372639</v>
      </c>
      <c r="F11" s="190">
        <v>-4.0201724349896892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1607</v>
      </c>
      <c r="E15" s="189">
        <v>187</v>
      </c>
      <c r="F15" s="190">
        <v>-88.363410080896074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61</v>
      </c>
      <c r="E19" s="189">
        <v>10449</v>
      </c>
      <c r="F19" s="190">
        <v>17029.508196721308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4217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40811</v>
      </c>
      <c r="D21" s="189">
        <v>42247</v>
      </c>
      <c r="E21" s="189">
        <v>330559</v>
      </c>
      <c r="F21" s="190">
        <v>682.44372381470873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59</v>
      </c>
      <c r="E22" s="189">
        <v>12</v>
      </c>
      <c r="F22" s="190">
        <v>-79.66101694915254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194</v>
      </c>
      <c r="C28" s="189">
        <v>1577</v>
      </c>
      <c r="D28" s="189">
        <v>1843</v>
      </c>
      <c r="E28" s="189">
        <v>4008</v>
      </c>
      <c r="F28" s="190">
        <v>117.47151383613669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2025</v>
      </c>
      <c r="C31" s="189">
        <v>3117</v>
      </c>
      <c r="D31" s="189">
        <v>65646</v>
      </c>
      <c r="E31" s="189">
        <v>104598</v>
      </c>
      <c r="F31" s="190">
        <v>59.336440910337281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241230</v>
      </c>
      <c r="C35" s="77">
        <f>SUM(C7:C34)</f>
        <v>301244</v>
      </c>
      <c r="D35" s="178">
        <f>SUM(D7:D34)</f>
        <v>3635367</v>
      </c>
      <c r="E35" s="178">
        <f>SUM(E7:E34)</f>
        <v>3841483</v>
      </c>
      <c r="F35" s="140">
        <f>E35*100/D35-100</f>
        <v>5.6697439350690075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9B8A1-E011-4EAB-98F2-E65DF6011113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445950</v>
      </c>
      <c r="E7" s="189">
        <v>253994</v>
      </c>
      <c r="F7" s="190">
        <v>-43.04428747617446</v>
      </c>
      <c r="G7" s="13"/>
    </row>
    <row r="8" spans="1:14" ht="15.6" customHeight="1">
      <c r="A8" s="188" t="s">
        <v>11</v>
      </c>
      <c r="B8" s="189">
        <v>7948</v>
      </c>
      <c r="C8" s="189">
        <v>8371</v>
      </c>
      <c r="D8" s="189">
        <v>25786</v>
      </c>
      <c r="E8" s="189">
        <v>27189</v>
      </c>
      <c r="F8" s="190">
        <v>5.440936942526946</v>
      </c>
      <c r="G8" s="6"/>
    </row>
    <row r="9" spans="1:14" ht="15.6" customHeight="1">
      <c r="A9" s="188" t="s">
        <v>8</v>
      </c>
      <c r="B9" s="189">
        <v>204</v>
      </c>
      <c r="C9" s="189">
        <v>162</v>
      </c>
      <c r="D9" s="189">
        <v>2869</v>
      </c>
      <c r="E9" s="189">
        <v>359</v>
      </c>
      <c r="F9" s="190">
        <v>-87.486929243638897</v>
      </c>
      <c r="G9" s="6"/>
    </row>
    <row r="10" spans="1:14" ht="15.6" customHeight="1">
      <c r="A10" s="188" t="s">
        <v>10</v>
      </c>
      <c r="B10" s="189">
        <v>0</v>
      </c>
      <c r="C10" s="189">
        <v>9494</v>
      </c>
      <c r="D10" s="189">
        <v>194</v>
      </c>
      <c r="E10" s="189">
        <v>41550</v>
      </c>
      <c r="F10" s="190">
        <v>21317.525773195881</v>
      </c>
    </row>
    <row r="11" spans="1:14" ht="15.6" customHeight="1">
      <c r="A11" s="188" t="s">
        <v>9</v>
      </c>
      <c r="B11" s="189">
        <v>4826559</v>
      </c>
      <c r="C11" s="189">
        <v>4183110</v>
      </c>
      <c r="D11" s="189">
        <v>64405380</v>
      </c>
      <c r="E11" s="189">
        <v>60734999</v>
      </c>
      <c r="F11" s="190">
        <v>-5.6988732928832917</v>
      </c>
    </row>
    <row r="12" spans="1:14" ht="15.6" customHeight="1">
      <c r="A12" s="188" t="s">
        <v>6</v>
      </c>
      <c r="B12" s="189">
        <v>38591</v>
      </c>
      <c r="C12" s="189">
        <v>136749</v>
      </c>
      <c r="D12" s="189">
        <v>781905</v>
      </c>
      <c r="E12" s="189">
        <v>1388575</v>
      </c>
      <c r="F12" s="190">
        <v>77.588709625849674</v>
      </c>
    </row>
    <row r="13" spans="1:14" ht="15.6" customHeight="1">
      <c r="A13" s="188" t="s">
        <v>175</v>
      </c>
      <c r="B13" s="189">
        <v>850</v>
      </c>
      <c r="C13" s="189">
        <v>1324</v>
      </c>
      <c r="D13" s="189">
        <v>12056</v>
      </c>
      <c r="E13" s="189">
        <v>14804</v>
      </c>
      <c r="F13" s="190">
        <v>22.793629727936288</v>
      </c>
    </row>
    <row r="14" spans="1:14" ht="15.6" customHeight="1">
      <c r="A14" s="188" t="s">
        <v>148</v>
      </c>
      <c r="B14" s="189">
        <v>1567795</v>
      </c>
      <c r="C14" s="189">
        <v>2027528</v>
      </c>
      <c r="D14" s="189">
        <v>25044141</v>
      </c>
      <c r="E14" s="189">
        <v>23954482</v>
      </c>
      <c r="F14" s="190">
        <v>-4.3509537819644066</v>
      </c>
    </row>
    <row r="15" spans="1:14" ht="15.6" customHeight="1">
      <c r="A15" s="188" t="s">
        <v>145</v>
      </c>
      <c r="B15" s="189">
        <v>7132</v>
      </c>
      <c r="C15" s="189">
        <v>74505</v>
      </c>
      <c r="D15" s="189">
        <v>125165</v>
      </c>
      <c r="E15" s="189">
        <v>131979</v>
      </c>
      <c r="F15" s="190">
        <v>5.444013901649825</v>
      </c>
    </row>
    <row r="16" spans="1:14" ht="15.6" customHeight="1">
      <c r="A16" s="188" t="s">
        <v>144</v>
      </c>
      <c r="B16" s="189">
        <v>13444</v>
      </c>
      <c r="C16" s="189">
        <v>240</v>
      </c>
      <c r="D16" s="189">
        <v>106898</v>
      </c>
      <c r="E16" s="189">
        <v>14871</v>
      </c>
      <c r="F16" s="190">
        <v>-86.088607831764861</v>
      </c>
      <c r="G16" s="1"/>
    </row>
    <row r="17" spans="1:7" ht="15.6" customHeight="1">
      <c r="A17" s="188" t="s">
        <v>150</v>
      </c>
      <c r="B17" s="189">
        <v>1630</v>
      </c>
      <c r="C17" s="189">
        <v>7815</v>
      </c>
      <c r="D17" s="189">
        <v>57298</v>
      </c>
      <c r="E17" s="189">
        <v>115368</v>
      </c>
      <c r="F17" s="190">
        <v>101.3473419665608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278</v>
      </c>
      <c r="C19" s="189">
        <v>10049</v>
      </c>
      <c r="D19" s="189">
        <v>351076</v>
      </c>
      <c r="E19" s="189">
        <v>302743</v>
      </c>
      <c r="F19" s="190">
        <v>-13.76710455855712</v>
      </c>
    </row>
    <row r="20" spans="1:7" ht="15.6" customHeight="1">
      <c r="A20" s="188" t="s">
        <v>142</v>
      </c>
      <c r="B20" s="189">
        <v>80278</v>
      </c>
      <c r="C20" s="189">
        <v>8621</v>
      </c>
      <c r="D20" s="189">
        <v>1412793</v>
      </c>
      <c r="E20" s="189">
        <v>572133</v>
      </c>
      <c r="F20" s="190">
        <v>-59.503409204320803</v>
      </c>
    </row>
    <row r="21" spans="1:7" ht="15.6" customHeight="1">
      <c r="A21" s="188" t="s">
        <v>149</v>
      </c>
      <c r="B21" s="189">
        <v>322530</v>
      </c>
      <c r="C21" s="189">
        <v>217044</v>
      </c>
      <c r="D21" s="189">
        <v>2831431</v>
      </c>
      <c r="E21" s="189">
        <v>2613202</v>
      </c>
      <c r="F21" s="190">
        <v>-7.7073748221305758</v>
      </c>
    </row>
    <row r="22" spans="1:7" ht="15.6" customHeight="1">
      <c r="A22" s="188" t="s">
        <v>146</v>
      </c>
      <c r="B22" s="189">
        <v>1131679</v>
      </c>
      <c r="C22" s="189">
        <v>1514227</v>
      </c>
      <c r="D22" s="189">
        <v>14227014</v>
      </c>
      <c r="E22" s="189">
        <v>17572221</v>
      </c>
      <c r="F22" s="190">
        <v>23.513064652920139</v>
      </c>
    </row>
    <row r="23" spans="1:7" ht="15.6" customHeight="1">
      <c r="A23" s="188" t="s">
        <v>165</v>
      </c>
      <c r="B23" s="189">
        <v>272410</v>
      </c>
      <c r="C23" s="189">
        <v>409173</v>
      </c>
      <c r="D23" s="189">
        <v>2324337</v>
      </c>
      <c r="E23" s="189">
        <v>3414770</v>
      </c>
      <c r="F23" s="190">
        <v>46.913722063538977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6652</v>
      </c>
      <c r="E24" s="189">
        <v>725</v>
      </c>
      <c r="F24" s="190">
        <v>-89.101022248947686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36491</v>
      </c>
      <c r="F26" s="190">
        <v>33.740150265713773</v>
      </c>
    </row>
    <row r="27" spans="1:7" ht="15.6" customHeight="1">
      <c r="A27" s="188" t="s">
        <v>173</v>
      </c>
      <c r="B27" s="189">
        <v>2276</v>
      </c>
      <c r="C27" s="189">
        <v>3413</v>
      </c>
      <c r="D27" s="189">
        <v>38356</v>
      </c>
      <c r="E27" s="189">
        <v>28180</v>
      </c>
      <c r="F27" s="190">
        <v>-26.53039941599749</v>
      </c>
    </row>
    <row r="28" spans="1:7" ht="15.6" customHeight="1">
      <c r="A28" s="188" t="s">
        <v>177</v>
      </c>
      <c r="B28" s="189">
        <v>78751</v>
      </c>
      <c r="C28" s="189">
        <v>89133</v>
      </c>
      <c r="D28" s="189">
        <v>874616</v>
      </c>
      <c r="E28" s="189">
        <v>1239402</v>
      </c>
      <c r="F28" s="190">
        <v>41.708132483284089</v>
      </c>
    </row>
    <row r="29" spans="1:7" ht="15.6" customHeight="1">
      <c r="A29" s="188" t="s">
        <v>178</v>
      </c>
      <c r="B29" s="189">
        <v>17153</v>
      </c>
      <c r="C29" s="189">
        <v>34471</v>
      </c>
      <c r="D29" s="189">
        <v>352643</v>
      </c>
      <c r="E29" s="189">
        <v>398425</v>
      </c>
      <c r="F29" s="190">
        <v>12.982534744770209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226919</v>
      </c>
      <c r="C31" s="189">
        <v>316092</v>
      </c>
      <c r="D31" s="189">
        <v>1558871</v>
      </c>
      <c r="E31" s="189">
        <v>2279223</v>
      </c>
      <c r="F31" s="190">
        <v>46.209853156547268</v>
      </c>
    </row>
    <row r="32" spans="1:7" ht="15.6" customHeight="1">
      <c r="A32" s="188" t="s">
        <v>181</v>
      </c>
      <c r="B32" s="189">
        <v>3037237</v>
      </c>
      <c r="C32" s="189">
        <v>2194692</v>
      </c>
      <c r="D32" s="189">
        <v>34559155</v>
      </c>
      <c r="E32" s="189">
        <v>31029446</v>
      </c>
      <c r="F32" s="190">
        <v>-10.21352807960727</v>
      </c>
    </row>
    <row r="33" spans="1:6" ht="15.6" customHeight="1">
      <c r="A33" s="188" t="s">
        <v>182</v>
      </c>
      <c r="B33" s="189">
        <v>35667</v>
      </c>
      <c r="C33" s="189">
        <v>49812</v>
      </c>
      <c r="D33" s="189">
        <v>519049</v>
      </c>
      <c r="E33" s="189">
        <v>441981</v>
      </c>
      <c r="F33" s="190">
        <v>-14.847923799101819</v>
      </c>
    </row>
    <row r="34" spans="1:6" ht="15.6" customHeight="1">
      <c r="A34" s="188" t="s">
        <v>183</v>
      </c>
      <c r="B34" s="189">
        <v>2954</v>
      </c>
      <c r="C34" s="189">
        <v>3612</v>
      </c>
      <c r="D34" s="189">
        <v>4746</v>
      </c>
      <c r="E34" s="189">
        <v>42146</v>
      </c>
      <c r="F34" s="190">
        <v>788.0320269700801</v>
      </c>
    </row>
    <row r="35" spans="1:6" ht="15.6" customHeight="1">
      <c r="A35" s="156" t="s">
        <v>153</v>
      </c>
      <c r="B35" s="76">
        <f>SUM(B7:B34)</f>
        <v>11672285</v>
      </c>
      <c r="C35" s="77">
        <f>SUM(C7:C34)</f>
        <v>11299637</v>
      </c>
      <c r="D35" s="178">
        <f>SUM(D7:D34)</f>
        <v>150096652</v>
      </c>
      <c r="E35" s="178">
        <f>SUM(E7:E34)</f>
        <v>146649259</v>
      </c>
      <c r="F35" s="177">
        <f>E35*100/D35-100</f>
        <v>-2.2967820761251829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8C0A-C287-430C-9F77-0BB7C13EC445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7948</v>
      </c>
      <c r="C8" s="189">
        <v>8371</v>
      </c>
      <c r="D8" s="189">
        <v>25786</v>
      </c>
      <c r="E8" s="189">
        <v>21956</v>
      </c>
      <c r="F8" s="190">
        <v>-14.85302101915768</v>
      </c>
      <c r="G8" s="6"/>
    </row>
    <row r="9" spans="1:14" ht="15.6" customHeight="1">
      <c r="A9" s="188" t="s">
        <v>8</v>
      </c>
      <c r="B9" s="189">
        <v>204</v>
      </c>
      <c r="C9" s="189">
        <v>162</v>
      </c>
      <c r="D9" s="189">
        <v>272</v>
      </c>
      <c r="E9" s="189">
        <v>359</v>
      </c>
      <c r="F9" s="190">
        <v>31.985294117647069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3519758</v>
      </c>
      <c r="C11" s="189">
        <v>3270309</v>
      </c>
      <c r="D11" s="189">
        <v>50237623</v>
      </c>
      <c r="E11" s="189">
        <v>46556838</v>
      </c>
      <c r="F11" s="190">
        <v>-7.3267499141032184</v>
      </c>
    </row>
    <row r="12" spans="1:14" ht="15.6" customHeight="1">
      <c r="A12" s="188" t="s">
        <v>6</v>
      </c>
      <c r="B12" s="189">
        <v>17489</v>
      </c>
      <c r="C12" s="189">
        <v>19272</v>
      </c>
      <c r="D12" s="189">
        <v>232381</v>
      </c>
      <c r="E12" s="189">
        <v>257609</v>
      </c>
      <c r="F12" s="190">
        <v>10.856309250756301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14</v>
      </c>
      <c r="E13" s="189">
        <v>46</v>
      </c>
      <c r="F13" s="190">
        <v>228.57142857142861</v>
      </c>
    </row>
    <row r="14" spans="1:14" ht="15.6" customHeight="1">
      <c r="A14" s="188" t="s">
        <v>148</v>
      </c>
      <c r="B14" s="189">
        <v>1301337</v>
      </c>
      <c r="C14" s="189">
        <v>1333503</v>
      </c>
      <c r="D14" s="189">
        <v>18612477</v>
      </c>
      <c r="E14" s="189">
        <v>15512535</v>
      </c>
      <c r="F14" s="190">
        <v>-16.65518243487956</v>
      </c>
    </row>
    <row r="15" spans="1:14" ht="15.6" customHeight="1">
      <c r="A15" s="188" t="s">
        <v>145</v>
      </c>
      <c r="B15" s="189">
        <v>6850</v>
      </c>
      <c r="C15" s="189">
        <v>74239</v>
      </c>
      <c r="D15" s="189">
        <v>96071</v>
      </c>
      <c r="E15" s="189">
        <v>105591</v>
      </c>
      <c r="F15" s="190">
        <v>9.909337885522163</v>
      </c>
    </row>
    <row r="16" spans="1:14" ht="15.6" customHeight="1">
      <c r="A16" s="188" t="s">
        <v>144</v>
      </c>
      <c r="B16" s="189">
        <v>3128</v>
      </c>
      <c r="C16" s="189">
        <v>240</v>
      </c>
      <c r="D16" s="189">
        <v>6963</v>
      </c>
      <c r="E16" s="189">
        <v>3734</v>
      </c>
      <c r="F16" s="190">
        <v>-46.37368950165159</v>
      </c>
      <c r="G16" s="1"/>
    </row>
    <row r="17" spans="1:7" ht="15.6" customHeight="1">
      <c r="A17" s="188" t="s">
        <v>150</v>
      </c>
      <c r="B17" s="189">
        <v>1345</v>
      </c>
      <c r="C17" s="189">
        <v>7731</v>
      </c>
      <c r="D17" s="189">
        <v>52728</v>
      </c>
      <c r="E17" s="189">
        <v>115284</v>
      </c>
      <c r="F17" s="190">
        <v>118.6390532544379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278</v>
      </c>
      <c r="C19" s="189">
        <v>0</v>
      </c>
      <c r="D19" s="189">
        <v>3186</v>
      </c>
      <c r="E19" s="189">
        <v>117911</v>
      </c>
      <c r="F19" s="190">
        <v>3600.9102322661638</v>
      </c>
    </row>
    <row r="20" spans="1:7" ht="15.6" customHeight="1">
      <c r="A20" s="188" t="s">
        <v>142</v>
      </c>
      <c r="B20" s="189">
        <v>3</v>
      </c>
      <c r="C20" s="189">
        <v>38</v>
      </c>
      <c r="D20" s="189">
        <v>884</v>
      </c>
      <c r="E20" s="189">
        <v>730</v>
      </c>
      <c r="F20" s="190">
        <v>-17.420814479638011</v>
      </c>
    </row>
    <row r="21" spans="1:7" ht="15.6" customHeight="1">
      <c r="A21" s="188" t="s">
        <v>149</v>
      </c>
      <c r="B21" s="189">
        <v>9232</v>
      </c>
      <c r="C21" s="189">
        <v>16529</v>
      </c>
      <c r="D21" s="189">
        <v>177420</v>
      </c>
      <c r="E21" s="189">
        <v>320393</v>
      </c>
      <c r="F21" s="190">
        <v>80.584488783677159</v>
      </c>
    </row>
    <row r="22" spans="1:7" ht="15.6" customHeight="1">
      <c r="A22" s="188" t="s">
        <v>146</v>
      </c>
      <c r="B22" s="189">
        <v>745916</v>
      </c>
      <c r="C22" s="189">
        <v>1000428</v>
      </c>
      <c r="D22" s="189">
        <v>10221539</v>
      </c>
      <c r="E22" s="189">
        <v>12130078</v>
      </c>
      <c r="F22" s="190">
        <v>18.671738179544189</v>
      </c>
    </row>
    <row r="23" spans="1:7" ht="15.6" customHeight="1">
      <c r="A23" s="188" t="s">
        <v>165</v>
      </c>
      <c r="B23" s="189">
        <v>268209</v>
      </c>
      <c r="C23" s="189">
        <v>409173</v>
      </c>
      <c r="D23" s="189">
        <v>2269846</v>
      </c>
      <c r="E23" s="189">
        <v>3401843</v>
      </c>
      <c r="F23" s="190">
        <v>49.871092576324571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852</v>
      </c>
      <c r="E24" s="189">
        <v>639</v>
      </c>
      <c r="F24" s="190">
        <v>-25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74329</v>
      </c>
      <c r="C28" s="189">
        <v>70120</v>
      </c>
      <c r="D28" s="189">
        <v>845679</v>
      </c>
      <c r="E28" s="189">
        <v>1136078</v>
      </c>
      <c r="F28" s="190">
        <v>34.339152326119013</v>
      </c>
    </row>
    <row r="29" spans="1:7" ht="15.6" customHeight="1">
      <c r="A29" s="188" t="s">
        <v>178</v>
      </c>
      <c r="B29" s="189">
        <v>16798</v>
      </c>
      <c r="C29" s="189">
        <v>34252</v>
      </c>
      <c r="D29" s="189">
        <v>324619</v>
      </c>
      <c r="E29" s="189">
        <v>374583</v>
      </c>
      <c r="F29" s="190">
        <v>15.3915821316682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1298</v>
      </c>
      <c r="D31" s="189">
        <v>1068</v>
      </c>
      <c r="E31" s="189">
        <v>1298</v>
      </c>
      <c r="F31" s="190">
        <v>21.535580524344571</v>
      </c>
    </row>
    <row r="32" spans="1:7" ht="15.6" customHeight="1">
      <c r="A32" s="188" t="s">
        <v>181</v>
      </c>
      <c r="B32" s="189">
        <v>2960755</v>
      </c>
      <c r="C32" s="189">
        <v>2150673</v>
      </c>
      <c r="D32" s="189">
        <v>34005481</v>
      </c>
      <c r="E32" s="189">
        <v>30518100</v>
      </c>
      <c r="F32" s="190">
        <v>-10.255349718476269</v>
      </c>
    </row>
    <row r="33" spans="1:6" ht="15.6" customHeight="1">
      <c r="A33" s="188" t="s">
        <v>182</v>
      </c>
      <c r="B33" s="189">
        <v>20095</v>
      </c>
      <c r="C33" s="189">
        <v>35418</v>
      </c>
      <c r="D33" s="189">
        <v>356116</v>
      </c>
      <c r="E33" s="189">
        <v>320137</v>
      </c>
      <c r="F33" s="190">
        <v>-10.103168630446261</v>
      </c>
    </row>
    <row r="34" spans="1:6" ht="15.6" customHeight="1">
      <c r="A34" s="188" t="s">
        <v>183</v>
      </c>
      <c r="B34" s="189">
        <v>0</v>
      </c>
      <c r="C34" s="189">
        <v>3612</v>
      </c>
      <c r="D34" s="189">
        <v>1792</v>
      </c>
      <c r="E34" s="189">
        <v>17146</v>
      </c>
      <c r="F34" s="190">
        <v>856.80803571428567</v>
      </c>
    </row>
    <row r="35" spans="1:6" ht="15.6" customHeight="1">
      <c r="A35" s="156" t="s">
        <v>153</v>
      </c>
      <c r="B35" s="76">
        <f>SUM(B7:B34)</f>
        <v>8953674</v>
      </c>
      <c r="C35" s="77">
        <f>SUM(C7:C34)</f>
        <v>8435368</v>
      </c>
      <c r="D35" s="76">
        <f>SUM(D7:D34)</f>
        <v>117472797</v>
      </c>
      <c r="E35" s="78">
        <f>SUM(E7:E34)</f>
        <v>110912888</v>
      </c>
      <c r="F35" s="140">
        <f>E35*100/D35-100</f>
        <v>-5.5841941006989089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2C8FA-5D2E-45C3-893C-F80AD3EFC03D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6105</v>
      </c>
      <c r="C8" s="189">
        <v>6854</v>
      </c>
      <c r="D8" s="189">
        <v>39679</v>
      </c>
      <c r="E8" s="189">
        <v>87288</v>
      </c>
      <c r="F8" s="190">
        <v>119.9853826961365</v>
      </c>
      <c r="G8" s="6"/>
    </row>
    <row r="9" spans="1:14" ht="15.6" customHeight="1">
      <c r="A9" s="188" t="s">
        <v>8</v>
      </c>
      <c r="B9" s="189">
        <v>91687</v>
      </c>
      <c r="C9" s="189">
        <v>101293</v>
      </c>
      <c r="D9" s="189">
        <v>877311</v>
      </c>
      <c r="E9" s="189">
        <v>1026208</v>
      </c>
      <c r="F9" s="190">
        <v>16.97197459053859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1051306</v>
      </c>
      <c r="C11" s="189">
        <v>1098597</v>
      </c>
      <c r="D11" s="189">
        <v>11938617</v>
      </c>
      <c r="E11" s="189">
        <v>12580478</v>
      </c>
      <c r="F11" s="190">
        <v>5.3763430052241432</v>
      </c>
    </row>
    <row r="12" spans="1:14" ht="15.6" customHeight="1">
      <c r="A12" s="188" t="s">
        <v>6</v>
      </c>
      <c r="B12" s="189">
        <v>85897</v>
      </c>
      <c r="C12" s="189">
        <v>77175</v>
      </c>
      <c r="D12" s="189">
        <v>923771</v>
      </c>
      <c r="E12" s="189">
        <v>929432</v>
      </c>
      <c r="F12" s="190">
        <v>0.61281421477833931</v>
      </c>
    </row>
    <row r="13" spans="1:14" ht="15.6" customHeight="1">
      <c r="A13" s="188" t="s">
        <v>175</v>
      </c>
      <c r="B13" s="189">
        <v>1016924</v>
      </c>
      <c r="C13" s="189">
        <v>1030965</v>
      </c>
      <c r="D13" s="189">
        <v>14838348</v>
      </c>
      <c r="E13" s="189">
        <v>15469375</v>
      </c>
      <c r="F13" s="190">
        <v>4.2526769152468944</v>
      </c>
    </row>
    <row r="14" spans="1:14" ht="15.6" customHeight="1">
      <c r="A14" s="188" t="s">
        <v>148</v>
      </c>
      <c r="B14" s="189">
        <v>761895</v>
      </c>
      <c r="C14" s="189">
        <v>813832</v>
      </c>
      <c r="D14" s="189">
        <v>11669681</v>
      </c>
      <c r="E14" s="189">
        <v>11774236</v>
      </c>
      <c r="F14" s="190">
        <v>0.89595422531257896</v>
      </c>
    </row>
    <row r="15" spans="1:14" ht="15.6" customHeight="1">
      <c r="A15" s="188" t="s">
        <v>145</v>
      </c>
      <c r="B15" s="189">
        <v>84313</v>
      </c>
      <c r="C15" s="189">
        <v>64262</v>
      </c>
      <c r="D15" s="189">
        <v>1216341</v>
      </c>
      <c r="E15" s="189">
        <v>1186649</v>
      </c>
      <c r="F15" s="190">
        <v>-2.4410917662070091</v>
      </c>
    </row>
    <row r="16" spans="1:14" ht="15.6" customHeight="1">
      <c r="A16" s="188" t="s">
        <v>144</v>
      </c>
      <c r="B16" s="189">
        <v>549</v>
      </c>
      <c r="C16" s="189">
        <v>0</v>
      </c>
      <c r="D16" s="189">
        <v>4031</v>
      </c>
      <c r="E16" s="189">
        <v>366</v>
      </c>
      <c r="F16" s="190">
        <v>-90.920367154552224</v>
      </c>
      <c r="G16" s="1"/>
    </row>
    <row r="17" spans="1:7" ht="15.6" customHeight="1">
      <c r="A17" s="188" t="s">
        <v>150</v>
      </c>
      <c r="B17" s="189">
        <v>316</v>
      </c>
      <c r="C17" s="189">
        <v>0</v>
      </c>
      <c r="D17" s="189">
        <v>17950</v>
      </c>
      <c r="E17" s="189">
        <v>5687</v>
      </c>
      <c r="F17" s="190">
        <v>-68.317548746518099</v>
      </c>
      <c r="G17" s="2"/>
    </row>
    <row r="18" spans="1:7" ht="15.6" customHeight="1">
      <c r="A18" s="188" t="s">
        <v>147</v>
      </c>
      <c r="B18" s="189">
        <v>47757</v>
      </c>
      <c r="C18" s="189">
        <v>51725</v>
      </c>
      <c r="D18" s="189">
        <v>582739</v>
      </c>
      <c r="E18" s="189">
        <v>603994</v>
      </c>
      <c r="F18" s="190">
        <v>3.6474304963285391</v>
      </c>
    </row>
    <row r="19" spans="1:7" ht="15.6" customHeight="1">
      <c r="A19" s="188" t="s">
        <v>143</v>
      </c>
      <c r="B19" s="189">
        <v>517</v>
      </c>
      <c r="C19" s="189">
        <v>743</v>
      </c>
      <c r="D19" s="189">
        <v>21873</v>
      </c>
      <c r="E19" s="189">
        <v>14284</v>
      </c>
      <c r="F19" s="190">
        <v>-34.695743610844417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50203</v>
      </c>
      <c r="C21" s="189">
        <v>48060</v>
      </c>
      <c r="D21" s="189">
        <v>586646</v>
      </c>
      <c r="E21" s="189">
        <v>604985</v>
      </c>
      <c r="F21" s="190">
        <v>3.1260760322238639</v>
      </c>
    </row>
    <row r="22" spans="1:7" ht="15.6" customHeight="1">
      <c r="A22" s="188" t="s">
        <v>146</v>
      </c>
      <c r="B22" s="189">
        <v>479320</v>
      </c>
      <c r="C22" s="189">
        <v>509063</v>
      </c>
      <c r="D22" s="189">
        <v>5202950</v>
      </c>
      <c r="E22" s="189">
        <v>5842887</v>
      </c>
      <c r="F22" s="190">
        <v>12.29950316647286</v>
      </c>
    </row>
    <row r="23" spans="1:7" ht="15.6" customHeight="1">
      <c r="A23" s="188" t="s">
        <v>165</v>
      </c>
      <c r="B23" s="189">
        <v>35470</v>
      </c>
      <c r="C23" s="189">
        <v>37076</v>
      </c>
      <c r="D23" s="189">
        <v>477153</v>
      </c>
      <c r="E23" s="189">
        <v>454876</v>
      </c>
      <c r="F23" s="190">
        <v>-4.6687330898055706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35293</v>
      </c>
      <c r="C25" s="189">
        <v>39845</v>
      </c>
      <c r="D25" s="189">
        <v>453851</v>
      </c>
      <c r="E25" s="189">
        <v>462297</v>
      </c>
      <c r="F25" s="190">
        <v>1.860963179545706</v>
      </c>
    </row>
    <row r="26" spans="1:7" ht="15.6" customHeight="1">
      <c r="A26" s="188" t="s">
        <v>152</v>
      </c>
      <c r="B26" s="189">
        <v>47385</v>
      </c>
      <c r="C26" s="189">
        <v>2859</v>
      </c>
      <c r="D26" s="189">
        <v>492208</v>
      </c>
      <c r="E26" s="189">
        <v>426456</v>
      </c>
      <c r="F26" s="190">
        <v>-13.358580112472779</v>
      </c>
    </row>
    <row r="27" spans="1:7" ht="15.6" customHeight="1">
      <c r="A27" s="188" t="s">
        <v>173</v>
      </c>
      <c r="B27" s="189">
        <v>42467</v>
      </c>
      <c r="C27" s="189">
        <v>48717</v>
      </c>
      <c r="D27" s="189">
        <v>577204</v>
      </c>
      <c r="E27" s="189">
        <v>537063</v>
      </c>
      <c r="F27" s="190">
        <v>-6.9543870104850214</v>
      </c>
    </row>
    <row r="28" spans="1:7" ht="15.6" customHeight="1">
      <c r="A28" s="188" t="s">
        <v>177</v>
      </c>
      <c r="B28" s="189">
        <v>382721</v>
      </c>
      <c r="C28" s="189">
        <v>394683</v>
      </c>
      <c r="D28" s="189">
        <v>4621577</v>
      </c>
      <c r="E28" s="189">
        <v>4707330</v>
      </c>
      <c r="F28" s="190">
        <v>1.8554921837286289</v>
      </c>
    </row>
    <row r="29" spans="1:7" ht="15.6" customHeight="1">
      <c r="A29" s="188" t="s">
        <v>178</v>
      </c>
      <c r="B29" s="189">
        <v>156998</v>
      </c>
      <c r="C29" s="189">
        <v>144151</v>
      </c>
      <c r="D29" s="189">
        <v>2308141</v>
      </c>
      <c r="E29" s="189">
        <v>2166576</v>
      </c>
      <c r="F29" s="190">
        <v>-6.133290817155455</v>
      </c>
    </row>
    <row r="30" spans="1:7" ht="15.6" customHeight="1">
      <c r="A30" s="188" t="s">
        <v>179</v>
      </c>
      <c r="B30" s="189">
        <v>16791</v>
      </c>
      <c r="C30" s="189">
        <v>14600</v>
      </c>
      <c r="D30" s="189">
        <v>171942</v>
      </c>
      <c r="E30" s="189">
        <v>168355</v>
      </c>
      <c r="F30" s="190">
        <v>-2.0861685917344199</v>
      </c>
    </row>
    <row r="31" spans="1:7" ht="15.6" customHeight="1">
      <c r="A31" s="188" t="s">
        <v>180</v>
      </c>
      <c r="B31" s="189">
        <v>24073</v>
      </c>
      <c r="C31" s="189">
        <v>29115</v>
      </c>
      <c r="D31" s="189">
        <v>327585</v>
      </c>
      <c r="E31" s="189">
        <v>329318</v>
      </c>
      <c r="F31" s="190">
        <v>0.52902300166368832</v>
      </c>
    </row>
    <row r="32" spans="1:7" ht="15.6" customHeight="1">
      <c r="A32" s="188" t="s">
        <v>181</v>
      </c>
      <c r="B32" s="189">
        <v>991545</v>
      </c>
      <c r="C32" s="189">
        <v>967655</v>
      </c>
      <c r="D32" s="189">
        <v>13730030</v>
      </c>
      <c r="E32" s="189">
        <v>13760915</v>
      </c>
      <c r="F32" s="190">
        <v>0.22494488358728401</v>
      </c>
    </row>
    <row r="33" spans="1:6" ht="15.6" customHeight="1">
      <c r="A33" s="188" t="s">
        <v>182</v>
      </c>
      <c r="B33" s="189">
        <v>126018</v>
      </c>
      <c r="C33" s="189">
        <v>131570</v>
      </c>
      <c r="D33" s="189">
        <v>1599018</v>
      </c>
      <c r="E33" s="189">
        <v>1383461</v>
      </c>
      <c r="F33" s="190">
        <v>-13.480586209786249</v>
      </c>
    </row>
    <row r="34" spans="1:6" ht="15.6" customHeight="1">
      <c r="A34" s="188" t="s">
        <v>183</v>
      </c>
      <c r="B34" s="189">
        <v>0</v>
      </c>
      <c r="C34" s="189">
        <v>27639</v>
      </c>
      <c r="D34" s="189">
        <v>0</v>
      </c>
      <c r="E34" s="189">
        <v>170102</v>
      </c>
      <c r="F34" s="190" t="s">
        <v>151</v>
      </c>
    </row>
    <row r="35" spans="1:6" ht="15.6" customHeight="1">
      <c r="A35" s="156" t="s">
        <v>153</v>
      </c>
      <c r="B35" s="76">
        <f>SUM(B7:B34)</f>
        <v>5535550</v>
      </c>
      <c r="C35" s="77">
        <f>SUM(C7:C34)</f>
        <v>5640479</v>
      </c>
      <c r="D35" s="76">
        <f>SUM(D7:D34)</f>
        <v>72678673</v>
      </c>
      <c r="E35" s="78">
        <f>SUM(E7:E34)</f>
        <v>74692618</v>
      </c>
      <c r="F35" s="140">
        <f>E35*100/D35-100</f>
        <v>2.771026102801855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956F-86F9-400C-B5FD-0CBFA971AF45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</v>
      </c>
      <c r="C8" s="189">
        <v>80</v>
      </c>
      <c r="D8" s="189">
        <v>419</v>
      </c>
      <c r="E8" s="189">
        <v>2076</v>
      </c>
      <c r="F8" s="190">
        <v>395.46539379474939</v>
      </c>
      <c r="G8" s="6"/>
    </row>
    <row r="9" spans="1:14" ht="15.6" customHeight="1">
      <c r="A9" s="188" t="s">
        <v>8</v>
      </c>
      <c r="B9" s="189">
        <v>4572</v>
      </c>
      <c r="C9" s="189">
        <v>5145</v>
      </c>
      <c r="D9" s="189">
        <v>47257</v>
      </c>
      <c r="E9" s="189">
        <v>54982</v>
      </c>
      <c r="F9" s="190">
        <v>16.346784603339191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43620</v>
      </c>
      <c r="C11" s="189">
        <v>44929</v>
      </c>
      <c r="D11" s="189">
        <v>507184</v>
      </c>
      <c r="E11" s="189">
        <v>528739</v>
      </c>
      <c r="F11" s="190">
        <v>4.2499369065270258</v>
      </c>
    </row>
    <row r="12" spans="1:14" ht="15.6" customHeight="1">
      <c r="A12" s="188" t="s">
        <v>6</v>
      </c>
      <c r="B12" s="189">
        <v>2898</v>
      </c>
      <c r="C12" s="189">
        <v>2882</v>
      </c>
      <c r="D12" s="189">
        <v>30986</v>
      </c>
      <c r="E12" s="189">
        <v>34650</v>
      </c>
      <c r="F12" s="190">
        <v>11.82469502355903</v>
      </c>
    </row>
    <row r="13" spans="1:14" ht="15.6" customHeight="1">
      <c r="A13" s="188" t="s">
        <v>175</v>
      </c>
      <c r="B13" s="189">
        <v>45893</v>
      </c>
      <c r="C13" s="189">
        <v>48209</v>
      </c>
      <c r="D13" s="189">
        <v>687118</v>
      </c>
      <c r="E13" s="189">
        <v>711825</v>
      </c>
      <c r="F13" s="190">
        <v>3.595743380321863</v>
      </c>
    </row>
    <row r="14" spans="1:14" ht="15.6" customHeight="1">
      <c r="A14" s="188" t="s">
        <v>148</v>
      </c>
      <c r="B14" s="189">
        <v>26920</v>
      </c>
      <c r="C14" s="189">
        <v>29275</v>
      </c>
      <c r="D14" s="189">
        <v>426439</v>
      </c>
      <c r="E14" s="189">
        <v>428168</v>
      </c>
      <c r="F14" s="190">
        <v>0.4054507209706486</v>
      </c>
    </row>
    <row r="15" spans="1:14" ht="15.6" customHeight="1">
      <c r="A15" s="188" t="s">
        <v>145</v>
      </c>
      <c r="B15" s="189">
        <v>3294</v>
      </c>
      <c r="C15" s="189">
        <v>2098</v>
      </c>
      <c r="D15" s="189">
        <v>45620</v>
      </c>
      <c r="E15" s="189">
        <v>43008</v>
      </c>
      <c r="F15" s="190">
        <v>-5.7255589653660621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2744</v>
      </c>
      <c r="C18" s="189">
        <v>2714</v>
      </c>
      <c r="D18" s="189">
        <v>34176</v>
      </c>
      <c r="E18" s="189">
        <v>33410</v>
      </c>
      <c r="F18" s="190">
        <v>-2.241338951310865</v>
      </c>
    </row>
    <row r="19" spans="1:7" ht="15.6" customHeight="1">
      <c r="A19" s="188" t="s">
        <v>143</v>
      </c>
      <c r="B19" s="189">
        <v>7</v>
      </c>
      <c r="C19" s="189">
        <v>6</v>
      </c>
      <c r="D19" s="189">
        <v>58</v>
      </c>
      <c r="E19" s="189">
        <v>36</v>
      </c>
      <c r="F19" s="190">
        <v>-37.931034482758619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2532</v>
      </c>
      <c r="C21" s="189">
        <v>2599</v>
      </c>
      <c r="D21" s="189">
        <v>30613</v>
      </c>
      <c r="E21" s="189">
        <v>33019</v>
      </c>
      <c r="F21" s="190">
        <v>7.8594061346486797</v>
      </c>
    </row>
    <row r="22" spans="1:7" ht="15.6" customHeight="1">
      <c r="A22" s="188" t="s">
        <v>146</v>
      </c>
      <c r="B22" s="189">
        <v>28980</v>
      </c>
      <c r="C22" s="189">
        <v>30670</v>
      </c>
      <c r="D22" s="189">
        <v>337777</v>
      </c>
      <c r="E22" s="189">
        <v>356450</v>
      </c>
      <c r="F22" s="190">
        <v>5.5282035188896828</v>
      </c>
    </row>
    <row r="23" spans="1:7" ht="15.6" customHeight="1">
      <c r="A23" s="188" t="s">
        <v>165</v>
      </c>
      <c r="B23" s="189">
        <v>1781</v>
      </c>
      <c r="C23" s="189">
        <v>1860</v>
      </c>
      <c r="D23" s="189">
        <v>24283</v>
      </c>
      <c r="E23" s="189">
        <v>21917</v>
      </c>
      <c r="F23" s="190">
        <v>-9.7434419140962802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2274</v>
      </c>
      <c r="C25" s="189">
        <v>2476</v>
      </c>
      <c r="D25" s="189">
        <v>29957</v>
      </c>
      <c r="E25" s="189">
        <v>29131</v>
      </c>
      <c r="F25" s="190">
        <v>-2.7572854424675342</v>
      </c>
    </row>
    <row r="26" spans="1:7" ht="15.6" customHeight="1">
      <c r="A26" s="188" t="s">
        <v>152</v>
      </c>
      <c r="B26" s="189">
        <v>1825</v>
      </c>
      <c r="C26" s="189">
        <v>189</v>
      </c>
      <c r="D26" s="189">
        <v>20089</v>
      </c>
      <c r="E26" s="189">
        <v>18600</v>
      </c>
      <c r="F26" s="190">
        <v>-7.4120165264572648</v>
      </c>
    </row>
    <row r="27" spans="1:7" ht="15.6" customHeight="1">
      <c r="A27" s="188" t="s">
        <v>173</v>
      </c>
      <c r="B27" s="189">
        <v>198</v>
      </c>
      <c r="C27" s="189">
        <v>253</v>
      </c>
      <c r="D27" s="189">
        <v>3154</v>
      </c>
      <c r="E27" s="189">
        <v>3152</v>
      </c>
      <c r="F27" s="190">
        <v>-6.3411540900446539E-2</v>
      </c>
    </row>
    <row r="28" spans="1:7" ht="15.6" customHeight="1">
      <c r="A28" s="188" t="s">
        <v>177</v>
      </c>
      <c r="B28" s="189">
        <v>24504</v>
      </c>
      <c r="C28" s="189">
        <v>25282</v>
      </c>
      <c r="D28" s="189">
        <v>306788</v>
      </c>
      <c r="E28" s="189">
        <v>302884</v>
      </c>
      <c r="F28" s="190">
        <v>-1.272539995045435</v>
      </c>
    </row>
    <row r="29" spans="1:7" ht="15.6" customHeight="1">
      <c r="A29" s="188" t="s">
        <v>178</v>
      </c>
      <c r="B29" s="189">
        <v>3236</v>
      </c>
      <c r="C29" s="189">
        <v>2891</v>
      </c>
      <c r="D29" s="189">
        <v>53842</v>
      </c>
      <c r="E29" s="189">
        <v>47282</v>
      </c>
      <c r="F29" s="190">
        <v>-12.183797035771329</v>
      </c>
    </row>
    <row r="30" spans="1:7" ht="15.6" customHeight="1">
      <c r="A30" s="188" t="s">
        <v>179</v>
      </c>
      <c r="B30" s="189">
        <v>867</v>
      </c>
      <c r="C30" s="189">
        <v>801</v>
      </c>
      <c r="D30" s="189">
        <v>9163</v>
      </c>
      <c r="E30" s="189">
        <v>9082</v>
      </c>
      <c r="F30" s="190">
        <v>-0.88398995962020877</v>
      </c>
    </row>
    <row r="31" spans="1:7" ht="15.6" customHeight="1">
      <c r="A31" s="188" t="s">
        <v>180</v>
      </c>
      <c r="B31" s="189">
        <v>0</v>
      </c>
      <c r="C31" s="189">
        <v>4</v>
      </c>
      <c r="D31" s="189">
        <v>0</v>
      </c>
      <c r="E31" s="189">
        <v>13</v>
      </c>
      <c r="F31" s="190" t="s">
        <v>151</v>
      </c>
    </row>
    <row r="32" spans="1:7" ht="15.6" customHeight="1">
      <c r="A32" s="188" t="s">
        <v>181</v>
      </c>
      <c r="B32" s="189">
        <v>34743</v>
      </c>
      <c r="C32" s="189">
        <v>35762</v>
      </c>
      <c r="D32" s="189">
        <v>501154</v>
      </c>
      <c r="E32" s="189">
        <v>521565</v>
      </c>
      <c r="F32" s="190">
        <v>4.0727999776515844</v>
      </c>
    </row>
    <row r="33" spans="1:6" ht="15.6" customHeight="1">
      <c r="A33" s="188" t="s">
        <v>182</v>
      </c>
      <c r="B33" s="189">
        <v>1133</v>
      </c>
      <c r="C33" s="189">
        <v>1229</v>
      </c>
      <c r="D33" s="189">
        <v>23104</v>
      </c>
      <c r="E33" s="189">
        <v>17721</v>
      </c>
      <c r="F33" s="190">
        <v>-23.29899584487535</v>
      </c>
    </row>
    <row r="34" spans="1:6" ht="15.6" customHeight="1">
      <c r="A34" s="188" t="s">
        <v>183</v>
      </c>
      <c r="B34" s="189">
        <v>0</v>
      </c>
      <c r="C34" s="189">
        <v>842</v>
      </c>
      <c r="D34" s="189">
        <v>0</v>
      </c>
      <c r="E34" s="189">
        <v>5065</v>
      </c>
      <c r="F34" s="190" t="s">
        <v>151</v>
      </c>
    </row>
    <row r="35" spans="1:6" ht="15.6" customHeight="1">
      <c r="A35" s="156" t="s">
        <v>153</v>
      </c>
      <c r="B35" s="76">
        <f>SUM(B7:B34)</f>
        <v>232053</v>
      </c>
      <c r="C35" s="77">
        <f>SUM(C7:C34)</f>
        <v>240196</v>
      </c>
      <c r="D35" s="178">
        <f>SUM(D7:D34)</f>
        <v>3119181</v>
      </c>
      <c r="E35" s="178">
        <f>SUM(E7:E34)</f>
        <v>3202775</v>
      </c>
      <c r="F35" s="140">
        <f>E35*100/D35-100</f>
        <v>2.6799983713673612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A6BD0-35B1-4805-80C0-A69C510CC5F2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B2521-61DD-4C76-A661-F3A0C867F1CE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>
      <c r="A8" s="188" t="s">
        <v>11</v>
      </c>
      <c r="B8" s="189">
        <v>13784.25</v>
      </c>
      <c r="C8" s="189">
        <v>15173.25</v>
      </c>
      <c r="D8" s="189">
        <v>180818.25</v>
      </c>
      <c r="E8" s="189">
        <v>193416</v>
      </c>
      <c r="F8" s="190">
        <v>6.9670788208601664</v>
      </c>
      <c r="G8" s="6"/>
    </row>
    <row r="9" spans="1:14" ht="15.6" customHeight="1">
      <c r="A9" s="188" t="s">
        <v>8</v>
      </c>
      <c r="B9" s="189">
        <v>2121</v>
      </c>
      <c r="C9" s="189">
        <v>1518</v>
      </c>
      <c r="D9" s="189">
        <v>17016</v>
      </c>
      <c r="E9" s="189">
        <v>19526.5</v>
      </c>
      <c r="F9" s="190">
        <v>14.75376116596145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329812</v>
      </c>
      <c r="C11" s="189">
        <v>331810</v>
      </c>
      <c r="D11" s="189">
        <v>4712793</v>
      </c>
      <c r="E11" s="189">
        <v>4738146</v>
      </c>
      <c r="F11" s="190">
        <v>0.53796124718400051</v>
      </c>
    </row>
    <row r="12" spans="1:14" ht="15.6" customHeight="1">
      <c r="A12" s="188" t="s">
        <v>6</v>
      </c>
      <c r="B12" s="189">
        <v>18880</v>
      </c>
      <c r="C12" s="189">
        <v>16802</v>
      </c>
      <c r="D12" s="189">
        <v>221766.25</v>
      </c>
      <c r="E12" s="189">
        <v>211716.75</v>
      </c>
      <c r="F12" s="190">
        <v>-4.5315732218044928</v>
      </c>
    </row>
    <row r="13" spans="1:14" ht="15.6" customHeight="1">
      <c r="A13" s="188" t="s">
        <v>175</v>
      </c>
      <c r="B13" s="189">
        <v>5439</v>
      </c>
      <c r="C13" s="189">
        <v>5988</v>
      </c>
      <c r="D13" s="189">
        <v>84427</v>
      </c>
      <c r="E13" s="189">
        <v>84724</v>
      </c>
      <c r="F13" s="190">
        <v>0.35178319731839741</v>
      </c>
    </row>
    <row r="14" spans="1:14" ht="15.6" customHeight="1">
      <c r="A14" s="188" t="s">
        <v>148</v>
      </c>
      <c r="B14" s="189">
        <v>296081</v>
      </c>
      <c r="C14" s="189">
        <v>278705.5</v>
      </c>
      <c r="D14" s="189">
        <v>3885735.75</v>
      </c>
      <c r="E14" s="189">
        <v>3726623.75</v>
      </c>
      <c r="F14" s="190">
        <v>-4.094771498550827</v>
      </c>
    </row>
    <row r="15" spans="1:14" ht="15.6" customHeight="1">
      <c r="A15" s="188" t="s">
        <v>145</v>
      </c>
      <c r="B15" s="189">
        <v>38018.5</v>
      </c>
      <c r="C15" s="189">
        <v>38746.25</v>
      </c>
      <c r="D15" s="189">
        <v>458925.75</v>
      </c>
      <c r="E15" s="189">
        <v>423930</v>
      </c>
      <c r="F15" s="190">
        <v>-7.6255799549273462</v>
      </c>
    </row>
    <row r="16" spans="1:14" ht="15.6" customHeight="1">
      <c r="A16" s="188" t="s">
        <v>144</v>
      </c>
      <c r="B16" s="189">
        <v>3961</v>
      </c>
      <c r="C16" s="189">
        <v>3024</v>
      </c>
      <c r="D16" s="189">
        <v>54021.5</v>
      </c>
      <c r="E16" s="189">
        <v>39035</v>
      </c>
      <c r="F16" s="190">
        <v>-27.74173245837305</v>
      </c>
      <c r="G16" s="1"/>
    </row>
    <row r="17" spans="1:7" ht="15.6" customHeight="1">
      <c r="A17" s="188" t="s">
        <v>150</v>
      </c>
      <c r="B17" s="189">
        <v>9082.5</v>
      </c>
      <c r="C17" s="189">
        <v>5042</v>
      </c>
      <c r="D17" s="189">
        <v>87278</v>
      </c>
      <c r="E17" s="189">
        <v>99415.5</v>
      </c>
      <c r="F17" s="190">
        <v>13.906711886156881</v>
      </c>
      <c r="G17" s="2"/>
    </row>
    <row r="18" spans="1:7" ht="15.6" customHeight="1">
      <c r="A18" s="188" t="s">
        <v>147</v>
      </c>
      <c r="B18" s="189">
        <v>428</v>
      </c>
      <c r="C18" s="189">
        <v>550</v>
      </c>
      <c r="D18" s="189">
        <v>5173.5</v>
      </c>
      <c r="E18" s="189">
        <v>5718</v>
      </c>
      <c r="F18" s="190">
        <v>10.52478979414323</v>
      </c>
    </row>
    <row r="19" spans="1:7" ht="15.6" customHeight="1">
      <c r="A19" s="188" t="s">
        <v>143</v>
      </c>
      <c r="B19" s="189">
        <v>1085.75</v>
      </c>
      <c r="C19" s="189">
        <v>108.75</v>
      </c>
      <c r="D19" s="189">
        <v>14208.25</v>
      </c>
      <c r="E19" s="189">
        <v>22564</v>
      </c>
      <c r="F19" s="190">
        <v>58.809142575616278</v>
      </c>
    </row>
    <row r="20" spans="1:7" ht="15.6" customHeight="1">
      <c r="A20" s="188" t="s">
        <v>142</v>
      </c>
      <c r="B20" s="189">
        <v>3751</v>
      </c>
      <c r="C20" s="189">
        <v>5777</v>
      </c>
      <c r="D20" s="189">
        <v>70160</v>
      </c>
      <c r="E20" s="189">
        <v>68798</v>
      </c>
      <c r="F20" s="190">
        <v>-1.9412770809578179</v>
      </c>
    </row>
    <row r="21" spans="1:7" ht="15.6" customHeight="1">
      <c r="A21" s="188" t="s">
        <v>149</v>
      </c>
      <c r="B21" s="189">
        <v>8234.75</v>
      </c>
      <c r="C21" s="189">
        <v>9876.75</v>
      </c>
      <c r="D21" s="189">
        <v>107166</v>
      </c>
      <c r="E21" s="189">
        <v>149383.5</v>
      </c>
      <c r="F21" s="190">
        <v>39.394490789989362</v>
      </c>
    </row>
    <row r="22" spans="1:7" ht="15.6" customHeight="1">
      <c r="A22" s="188" t="s">
        <v>146</v>
      </c>
      <c r="B22" s="189">
        <v>111265</v>
      </c>
      <c r="C22" s="189">
        <v>130089</v>
      </c>
      <c r="D22" s="189">
        <v>1329768</v>
      </c>
      <c r="E22" s="189">
        <v>1543474</v>
      </c>
      <c r="F22" s="190">
        <v>16.070923649839671</v>
      </c>
    </row>
    <row r="23" spans="1:7" ht="15.6" customHeight="1">
      <c r="A23" s="188" t="s">
        <v>165</v>
      </c>
      <c r="B23" s="189">
        <v>24774</v>
      </c>
      <c r="C23" s="189">
        <v>36514.5</v>
      </c>
      <c r="D23" s="189">
        <v>216628.5</v>
      </c>
      <c r="E23" s="189">
        <v>355400.75</v>
      </c>
      <c r="F23" s="190">
        <v>64.060015187290674</v>
      </c>
    </row>
    <row r="24" spans="1:7" ht="15.6" customHeight="1">
      <c r="A24" s="188" t="s">
        <v>141</v>
      </c>
      <c r="B24" s="189">
        <v>4306.25</v>
      </c>
      <c r="C24" s="189">
        <v>3375.25</v>
      </c>
      <c r="D24" s="189">
        <v>48255</v>
      </c>
      <c r="E24" s="189">
        <v>42752.25</v>
      </c>
      <c r="F24" s="190">
        <v>-11.40348150450731</v>
      </c>
    </row>
    <row r="25" spans="1:7" ht="15.6" customHeight="1">
      <c r="A25" s="188" t="s">
        <v>140</v>
      </c>
      <c r="B25" s="189">
        <v>416</v>
      </c>
      <c r="C25" s="189">
        <v>346.5</v>
      </c>
      <c r="D25" s="189">
        <v>5656.25</v>
      </c>
      <c r="E25" s="189">
        <v>4420.75</v>
      </c>
      <c r="F25" s="190">
        <v>-21.843093922651931</v>
      </c>
    </row>
    <row r="26" spans="1:7" ht="15.6" customHeight="1">
      <c r="A26" s="188" t="s">
        <v>152</v>
      </c>
      <c r="B26" s="189">
        <v>14</v>
      </c>
      <c r="C26" s="189">
        <v>0</v>
      </c>
      <c r="D26" s="189">
        <v>431</v>
      </c>
      <c r="E26" s="189">
        <v>178</v>
      </c>
      <c r="F26" s="190">
        <v>-58.700696055684453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44169</v>
      </c>
      <c r="C28" s="189">
        <v>44265</v>
      </c>
      <c r="D28" s="189">
        <v>508855</v>
      </c>
      <c r="E28" s="189">
        <v>543002</v>
      </c>
      <c r="F28" s="190">
        <v>6.710556052313521</v>
      </c>
    </row>
    <row r="29" spans="1:7" ht="15.6" customHeight="1">
      <c r="A29" s="188" t="s">
        <v>178</v>
      </c>
      <c r="B29" s="189">
        <v>8978.25</v>
      </c>
      <c r="C29" s="189">
        <v>12126</v>
      </c>
      <c r="D29" s="189">
        <v>149644</v>
      </c>
      <c r="E29" s="189">
        <v>161000.5</v>
      </c>
      <c r="F29" s="190">
        <v>7.5890112533746787</v>
      </c>
    </row>
    <row r="30" spans="1:7" ht="15.6" customHeight="1">
      <c r="A30" s="188" t="s">
        <v>179</v>
      </c>
      <c r="B30" s="189">
        <v>13598.25</v>
      </c>
      <c r="C30" s="189">
        <v>13720.25</v>
      </c>
      <c r="D30" s="189">
        <v>152328.25</v>
      </c>
      <c r="E30" s="189">
        <v>156644</v>
      </c>
      <c r="F30" s="190">
        <v>2.8331908231073299</v>
      </c>
    </row>
    <row r="31" spans="1:7" ht="15.6" customHeight="1">
      <c r="A31" s="188" t="s">
        <v>180</v>
      </c>
      <c r="B31" s="189">
        <v>1159</v>
      </c>
      <c r="C31" s="189">
        <v>923</v>
      </c>
      <c r="D31" s="189">
        <v>14425</v>
      </c>
      <c r="E31" s="189">
        <v>15563</v>
      </c>
      <c r="F31" s="190">
        <v>7.8890814558058926</v>
      </c>
    </row>
    <row r="32" spans="1:7" ht="15.6" customHeight="1">
      <c r="A32" s="188" t="s">
        <v>181</v>
      </c>
      <c r="B32" s="189">
        <v>461548</v>
      </c>
      <c r="C32" s="189">
        <v>427674</v>
      </c>
      <c r="D32" s="189">
        <v>5475773</v>
      </c>
      <c r="E32" s="189">
        <v>5662661</v>
      </c>
      <c r="F32" s="190">
        <v>3.4129975804329291</v>
      </c>
    </row>
    <row r="33" spans="1:6" ht="15.6" customHeight="1">
      <c r="A33" s="188" t="s">
        <v>182</v>
      </c>
      <c r="B33" s="189">
        <v>25662</v>
      </c>
      <c r="C33" s="189">
        <v>23988</v>
      </c>
      <c r="D33" s="189">
        <v>298005</v>
      </c>
      <c r="E33" s="189">
        <v>309153</v>
      </c>
      <c r="F33" s="190">
        <v>3.7408768309256568</v>
      </c>
    </row>
    <row r="34" spans="1:6" ht="15.6" customHeight="1">
      <c r="A34" s="188" t="s">
        <v>183</v>
      </c>
      <c r="B34" s="189">
        <v>3292</v>
      </c>
      <c r="C34" s="189">
        <v>3654.25</v>
      </c>
      <c r="D34" s="189">
        <v>32925.25</v>
      </c>
      <c r="E34" s="189">
        <v>39120.75</v>
      </c>
      <c r="F34" s="190">
        <v>18.816865475584851</v>
      </c>
    </row>
    <row r="35" spans="1:6" ht="15.6" customHeight="1">
      <c r="A35" s="156" t="s">
        <v>153</v>
      </c>
      <c r="B35" s="76">
        <f>SUM(B7:B34)</f>
        <v>1429860.5</v>
      </c>
      <c r="C35" s="77">
        <f>SUM(C7:C34)</f>
        <v>1409797.25</v>
      </c>
      <c r="D35" s="76">
        <f>SUM(D7:D34)</f>
        <v>18132217.5</v>
      </c>
      <c r="E35" s="178">
        <f>SUM(E7:E34)</f>
        <v>18616376</v>
      </c>
      <c r="F35" s="140">
        <f>E35*100/D35-100</f>
        <v>2.6701560357965093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67A2-3FBB-486B-BA01-B42D84280233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875.5</v>
      </c>
      <c r="C8" s="189">
        <v>855.5</v>
      </c>
      <c r="D8" s="189">
        <v>2751.5</v>
      </c>
      <c r="E8" s="189">
        <v>2660</v>
      </c>
      <c r="F8" s="190">
        <v>-3.3254588406323791</v>
      </c>
      <c r="G8" s="6"/>
    </row>
    <row r="9" spans="1:14" ht="15.6" customHeight="1">
      <c r="A9" s="188" t="s">
        <v>8</v>
      </c>
      <c r="B9" s="189">
        <v>93</v>
      </c>
      <c r="C9" s="189">
        <v>11</v>
      </c>
      <c r="D9" s="189">
        <v>124</v>
      </c>
      <c r="E9" s="189">
        <v>101</v>
      </c>
      <c r="F9" s="190">
        <v>-18.548387096774189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284731</v>
      </c>
      <c r="C11" s="189">
        <v>286241</v>
      </c>
      <c r="D11" s="189">
        <v>4073231</v>
      </c>
      <c r="E11" s="189">
        <v>4084939</v>
      </c>
      <c r="F11" s="190">
        <v>0.28743766312295799</v>
      </c>
    </row>
    <row r="12" spans="1:14" ht="15.6" customHeight="1">
      <c r="A12" s="188" t="s">
        <v>6</v>
      </c>
      <c r="B12" s="189">
        <v>1641</v>
      </c>
      <c r="C12" s="189">
        <v>1526.75</v>
      </c>
      <c r="D12" s="189">
        <v>22856.75</v>
      </c>
      <c r="E12" s="189">
        <v>21844</v>
      </c>
      <c r="F12" s="190">
        <v>-4.4308574053616496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10</v>
      </c>
      <c r="E13" s="189">
        <v>10</v>
      </c>
      <c r="F13" s="190">
        <v>0</v>
      </c>
    </row>
    <row r="14" spans="1:14" ht="15.6" customHeight="1">
      <c r="A14" s="188" t="s">
        <v>148</v>
      </c>
      <c r="B14" s="189">
        <v>115507</v>
      </c>
      <c r="C14" s="189">
        <v>121298</v>
      </c>
      <c r="D14" s="189">
        <v>1739086.5</v>
      </c>
      <c r="E14" s="189">
        <v>1512647.5</v>
      </c>
      <c r="F14" s="190">
        <v>-13.0205714321858</v>
      </c>
    </row>
    <row r="15" spans="1:14" ht="15.6" customHeight="1">
      <c r="A15" s="188" t="s">
        <v>145</v>
      </c>
      <c r="B15" s="189">
        <v>518.75</v>
      </c>
      <c r="C15" s="189">
        <v>4686</v>
      </c>
      <c r="D15" s="189">
        <v>7141.5</v>
      </c>
      <c r="E15" s="189">
        <v>7511.75</v>
      </c>
      <c r="F15" s="190">
        <v>5.1844850521599142</v>
      </c>
    </row>
    <row r="16" spans="1:14" ht="15.6" customHeight="1">
      <c r="A16" s="188" t="s">
        <v>144</v>
      </c>
      <c r="B16" s="189">
        <v>317</v>
      </c>
      <c r="C16" s="189">
        <v>120</v>
      </c>
      <c r="D16" s="189">
        <v>727</v>
      </c>
      <c r="E16" s="189">
        <v>834</v>
      </c>
      <c r="F16" s="190">
        <v>14.71801925722146</v>
      </c>
      <c r="G16" s="1"/>
    </row>
    <row r="17" spans="1:7" ht="15.6" customHeight="1">
      <c r="A17" s="188" t="s">
        <v>150</v>
      </c>
      <c r="B17" s="189">
        <v>422</v>
      </c>
      <c r="C17" s="189">
        <v>605</v>
      </c>
      <c r="D17" s="189">
        <v>3834</v>
      </c>
      <c r="E17" s="189">
        <v>9618.75</v>
      </c>
      <c r="F17" s="190">
        <v>150.88028169014081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48.5</v>
      </c>
      <c r="C19" s="189">
        <v>0</v>
      </c>
      <c r="D19" s="189">
        <v>592.75</v>
      </c>
      <c r="E19" s="189">
        <v>9219.25</v>
      </c>
      <c r="F19" s="190">
        <v>1455.335301560523</v>
      </c>
    </row>
    <row r="20" spans="1:7" ht="15.6" customHeight="1">
      <c r="A20" s="188" t="s">
        <v>142</v>
      </c>
      <c r="B20" s="189">
        <v>0</v>
      </c>
      <c r="C20" s="189">
        <v>2</v>
      </c>
      <c r="D20" s="189">
        <v>233</v>
      </c>
      <c r="E20" s="189">
        <v>210</v>
      </c>
      <c r="F20" s="190">
        <v>-9.8712446351931362</v>
      </c>
    </row>
    <row r="21" spans="1:7" ht="15.6" customHeight="1">
      <c r="A21" s="188" t="s">
        <v>149</v>
      </c>
      <c r="B21" s="189">
        <v>716</v>
      </c>
      <c r="C21" s="189">
        <v>1182.25</v>
      </c>
      <c r="D21" s="189">
        <v>12743.75</v>
      </c>
      <c r="E21" s="189">
        <v>29774</v>
      </c>
      <c r="F21" s="190">
        <v>133.63609612555169</v>
      </c>
    </row>
    <row r="22" spans="1:7" ht="15.6" customHeight="1">
      <c r="A22" s="188" t="s">
        <v>146</v>
      </c>
      <c r="B22" s="189">
        <v>60235</v>
      </c>
      <c r="C22" s="189">
        <v>79052</v>
      </c>
      <c r="D22" s="189">
        <v>742277</v>
      </c>
      <c r="E22" s="189">
        <v>938858</v>
      </c>
      <c r="F22" s="190">
        <v>26.483509525419759</v>
      </c>
    </row>
    <row r="23" spans="1:7" ht="15.6" customHeight="1">
      <c r="A23" s="188" t="s">
        <v>165</v>
      </c>
      <c r="B23" s="189">
        <v>21964</v>
      </c>
      <c r="C23" s="189">
        <v>30838.75</v>
      </c>
      <c r="D23" s="189">
        <v>187223.5</v>
      </c>
      <c r="E23" s="189">
        <v>305597</v>
      </c>
      <c r="F23" s="190">
        <v>63.225770269223688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338</v>
      </c>
      <c r="E24" s="189">
        <v>275</v>
      </c>
      <c r="F24" s="190">
        <v>-18.639053254437869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4920</v>
      </c>
      <c r="C28" s="189">
        <v>4025</v>
      </c>
      <c r="D28" s="189">
        <v>66081</v>
      </c>
      <c r="E28" s="189">
        <v>78834</v>
      </c>
      <c r="F28" s="190">
        <v>19.29904208471422</v>
      </c>
    </row>
    <row r="29" spans="1:7" ht="15.6" customHeight="1">
      <c r="A29" s="188" t="s">
        <v>178</v>
      </c>
      <c r="B29" s="189">
        <v>1340</v>
      </c>
      <c r="C29" s="189">
        <v>2985</v>
      </c>
      <c r="D29" s="189">
        <v>26640.25</v>
      </c>
      <c r="E29" s="189">
        <v>30610.75</v>
      </c>
      <c r="F29" s="190">
        <v>14.90413941310611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130</v>
      </c>
      <c r="D31" s="189">
        <v>474</v>
      </c>
      <c r="E31" s="189">
        <v>130</v>
      </c>
      <c r="F31" s="190">
        <v>-72.573839662447256</v>
      </c>
    </row>
    <row r="32" spans="1:7" ht="15.6" customHeight="1">
      <c r="A32" s="188" t="s">
        <v>181</v>
      </c>
      <c r="B32" s="189">
        <v>236399</v>
      </c>
      <c r="C32" s="189">
        <v>181402</v>
      </c>
      <c r="D32" s="189">
        <v>2755726</v>
      </c>
      <c r="E32" s="189">
        <v>2552187</v>
      </c>
      <c r="F32" s="190">
        <v>-7.3860391054843566</v>
      </c>
    </row>
    <row r="33" spans="1:6" ht="15.6" customHeight="1">
      <c r="A33" s="188" t="s">
        <v>182</v>
      </c>
      <c r="B33" s="189">
        <v>1473</v>
      </c>
      <c r="C33" s="189">
        <v>2787</v>
      </c>
      <c r="D33" s="189">
        <v>32038</v>
      </c>
      <c r="E33" s="189">
        <v>26493</v>
      </c>
      <c r="F33" s="190">
        <v>-17.30757225794369</v>
      </c>
    </row>
    <row r="34" spans="1:6" ht="15.6" customHeight="1">
      <c r="A34" s="188" t="s">
        <v>183</v>
      </c>
      <c r="B34" s="189">
        <v>0</v>
      </c>
      <c r="C34" s="189">
        <v>310</v>
      </c>
      <c r="D34" s="189">
        <v>177.75</v>
      </c>
      <c r="E34" s="189">
        <v>1377.5</v>
      </c>
      <c r="F34" s="190">
        <v>674.9648382559775</v>
      </c>
    </row>
    <row r="35" spans="1:6" ht="15.6" customHeight="1">
      <c r="A35" s="156" t="s">
        <v>153</v>
      </c>
      <c r="B35" s="76">
        <f>SUM(B7:B34)</f>
        <v>731200.75</v>
      </c>
      <c r="C35" s="77">
        <f>SUM(C7:C34)</f>
        <v>718057.25</v>
      </c>
      <c r="D35" s="178">
        <f>SUM(D7:D34)</f>
        <v>9674307.25</v>
      </c>
      <c r="E35" s="78">
        <f>SUM(E7:E34)</f>
        <v>9613731.5</v>
      </c>
      <c r="F35" s="140">
        <f>E35*100/D35-100</f>
        <v>-0.6261507768424508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E779-1A2D-41F2-8FEE-0422BC3F9BAD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10248.5</v>
      </c>
      <c r="C8" s="189">
        <v>12611.75</v>
      </c>
      <c r="D8" s="189">
        <v>145011.75</v>
      </c>
      <c r="E8" s="189">
        <v>159639.5</v>
      </c>
      <c r="F8" s="190">
        <v>10.08728603026996</v>
      </c>
      <c r="G8" s="6"/>
    </row>
    <row r="9" spans="1:14" ht="15.6" customHeight="1">
      <c r="A9" s="188" t="s">
        <v>8</v>
      </c>
      <c r="B9" s="189">
        <v>259</v>
      </c>
      <c r="C9" s="189">
        <v>393</v>
      </c>
      <c r="D9" s="189">
        <v>3959</v>
      </c>
      <c r="E9" s="189">
        <v>4503</v>
      </c>
      <c r="F9" s="190">
        <v>13.740843647385701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14689.75</v>
      </c>
      <c r="C12" s="189">
        <v>13634.75</v>
      </c>
      <c r="D12" s="189">
        <v>165421.75</v>
      </c>
      <c r="E12" s="189">
        <v>162864</v>
      </c>
      <c r="F12" s="190">
        <v>-1.546199335939803</v>
      </c>
    </row>
    <row r="13" spans="1:14" ht="15.6" customHeight="1">
      <c r="A13" s="188" t="s">
        <v>175</v>
      </c>
      <c r="B13" s="189">
        <v>5435</v>
      </c>
      <c r="C13" s="189">
        <v>5988</v>
      </c>
      <c r="D13" s="189">
        <v>84377</v>
      </c>
      <c r="E13" s="189">
        <v>84656</v>
      </c>
      <c r="F13" s="190">
        <v>0.33065882882776521</v>
      </c>
    </row>
    <row r="14" spans="1:14" ht="15.6" customHeight="1">
      <c r="A14" s="188" t="s">
        <v>148</v>
      </c>
      <c r="B14" s="189">
        <v>15466</v>
      </c>
      <c r="C14" s="189">
        <v>15812</v>
      </c>
      <c r="D14" s="189">
        <v>215560.25</v>
      </c>
      <c r="E14" s="189">
        <v>219840.75</v>
      </c>
      <c r="F14" s="190">
        <v>1.985755722587996</v>
      </c>
    </row>
    <row r="15" spans="1:14" ht="15.6" customHeight="1">
      <c r="A15" s="188" t="s">
        <v>145</v>
      </c>
      <c r="B15" s="189">
        <v>1688.25</v>
      </c>
      <c r="C15" s="189">
        <v>971</v>
      </c>
      <c r="D15" s="189">
        <v>21409.75</v>
      </c>
      <c r="E15" s="189">
        <v>16639</v>
      </c>
      <c r="F15" s="190">
        <v>-22.28307196487582</v>
      </c>
    </row>
    <row r="16" spans="1:14" ht="15.6" customHeight="1">
      <c r="A16" s="188" t="s">
        <v>144</v>
      </c>
      <c r="B16" s="189">
        <v>492</v>
      </c>
      <c r="C16" s="189">
        <v>545</v>
      </c>
      <c r="D16" s="189">
        <v>13266.25</v>
      </c>
      <c r="E16" s="189">
        <v>5227</v>
      </c>
      <c r="F16" s="190">
        <v>-60.599265052294363</v>
      </c>
      <c r="G16" s="1"/>
    </row>
    <row r="17" spans="1:7" ht="15.6" customHeight="1">
      <c r="A17" s="188" t="s">
        <v>150</v>
      </c>
      <c r="B17" s="189">
        <v>1013.5</v>
      </c>
      <c r="C17" s="189">
        <v>105</v>
      </c>
      <c r="D17" s="189">
        <v>7374.75</v>
      </c>
      <c r="E17" s="189">
        <v>8708.25</v>
      </c>
      <c r="F17" s="190">
        <v>18.08196888030103</v>
      </c>
      <c r="G17" s="2"/>
    </row>
    <row r="18" spans="1:7" ht="15.6" customHeight="1">
      <c r="A18" s="188" t="s">
        <v>147</v>
      </c>
      <c r="B18" s="189">
        <v>417</v>
      </c>
      <c r="C18" s="189">
        <v>532</v>
      </c>
      <c r="D18" s="189">
        <v>4972</v>
      </c>
      <c r="E18" s="189">
        <v>5557</v>
      </c>
      <c r="F18" s="190">
        <v>11.765888978278349</v>
      </c>
    </row>
    <row r="19" spans="1:7" ht="15.6" customHeight="1">
      <c r="A19" s="188" t="s">
        <v>143</v>
      </c>
      <c r="B19" s="189">
        <v>155.5</v>
      </c>
      <c r="C19" s="189">
        <v>40</v>
      </c>
      <c r="D19" s="189">
        <v>2190.75</v>
      </c>
      <c r="E19" s="189">
        <v>3815</v>
      </c>
      <c r="F19" s="190">
        <v>74.141275818783527</v>
      </c>
    </row>
    <row r="20" spans="1:7" ht="15.6" customHeight="1">
      <c r="A20" s="188" t="s">
        <v>142</v>
      </c>
      <c r="B20" s="189">
        <v>556</v>
      </c>
      <c r="C20" s="189">
        <v>713</v>
      </c>
      <c r="D20" s="189">
        <v>7475</v>
      </c>
      <c r="E20" s="189">
        <v>10123</v>
      </c>
      <c r="F20" s="190">
        <v>35.424749163879603</v>
      </c>
    </row>
    <row r="21" spans="1:7" ht="15.6" customHeight="1">
      <c r="A21" s="188" t="s">
        <v>149</v>
      </c>
      <c r="B21" s="189">
        <v>6425.25</v>
      </c>
      <c r="C21" s="189">
        <v>7118.5</v>
      </c>
      <c r="D21" s="189">
        <v>82060</v>
      </c>
      <c r="E21" s="189">
        <v>88499.25</v>
      </c>
      <c r="F21" s="190">
        <v>7.8470021935169436</v>
      </c>
    </row>
    <row r="22" spans="1:7" ht="15.6" customHeight="1">
      <c r="A22" s="188" t="s">
        <v>146</v>
      </c>
      <c r="B22" s="189">
        <v>43388</v>
      </c>
      <c r="C22" s="189">
        <v>44106</v>
      </c>
      <c r="D22" s="189">
        <v>508880</v>
      </c>
      <c r="E22" s="189">
        <v>518292</v>
      </c>
      <c r="F22" s="190">
        <v>1.849551957239427</v>
      </c>
    </row>
    <row r="23" spans="1:7" ht="15.6" customHeight="1">
      <c r="A23" s="188" t="s">
        <v>165</v>
      </c>
      <c r="B23" s="189">
        <v>706</v>
      </c>
      <c r="C23" s="189">
        <v>1015.5</v>
      </c>
      <c r="D23" s="189">
        <v>8959.5</v>
      </c>
      <c r="E23" s="189">
        <v>9485.5</v>
      </c>
      <c r="F23" s="190">
        <v>5.8708633294268688</v>
      </c>
    </row>
    <row r="24" spans="1:7" ht="15.6" customHeight="1">
      <c r="A24" s="188" t="s">
        <v>141</v>
      </c>
      <c r="B24" s="189">
        <v>711.5</v>
      </c>
      <c r="C24" s="189">
        <v>284</v>
      </c>
      <c r="D24" s="189">
        <v>5889.5</v>
      </c>
      <c r="E24" s="189">
        <v>6975</v>
      </c>
      <c r="F24" s="190">
        <v>18.431106205959761</v>
      </c>
    </row>
    <row r="25" spans="1:7" ht="15.6" customHeight="1">
      <c r="A25" s="188" t="s">
        <v>140</v>
      </c>
      <c r="B25" s="189">
        <v>416</v>
      </c>
      <c r="C25" s="189">
        <v>346.5</v>
      </c>
      <c r="D25" s="189">
        <v>5611.25</v>
      </c>
      <c r="E25" s="189">
        <v>4420.75</v>
      </c>
      <c r="F25" s="190">
        <v>-21.21630652706617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33666</v>
      </c>
      <c r="C28" s="189">
        <v>34950</v>
      </c>
      <c r="D28" s="189">
        <v>390013</v>
      </c>
      <c r="E28" s="189">
        <v>400128</v>
      </c>
      <c r="F28" s="190">
        <v>2.5935032934799551</v>
      </c>
    </row>
    <row r="29" spans="1:7" ht="15.6" customHeight="1">
      <c r="A29" s="188" t="s">
        <v>178</v>
      </c>
      <c r="B29" s="189">
        <v>1687</v>
      </c>
      <c r="C29" s="189">
        <v>1713.75</v>
      </c>
      <c r="D29" s="189">
        <v>24699.25</v>
      </c>
      <c r="E29" s="189">
        <v>24056.75</v>
      </c>
      <c r="F29" s="190">
        <v>-2.6012935615453898</v>
      </c>
    </row>
    <row r="30" spans="1:7" ht="15.6" customHeight="1">
      <c r="A30" s="188" t="s">
        <v>179</v>
      </c>
      <c r="B30" s="189">
        <v>13471.25</v>
      </c>
      <c r="C30" s="189">
        <v>13622.25</v>
      </c>
      <c r="D30" s="189">
        <v>150755.25</v>
      </c>
      <c r="E30" s="189">
        <v>154459.75</v>
      </c>
      <c r="F30" s="190">
        <v>2.4572941904179122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15242</v>
      </c>
      <c r="C32" s="189">
        <v>14340</v>
      </c>
      <c r="D32" s="189">
        <v>198946</v>
      </c>
      <c r="E32" s="189">
        <v>199930</v>
      </c>
      <c r="F32" s="190">
        <v>0.49460657665899532</v>
      </c>
    </row>
    <row r="33" spans="1:6" ht="15.6" customHeight="1">
      <c r="A33" s="188" t="s">
        <v>182</v>
      </c>
      <c r="B33" s="189">
        <v>949</v>
      </c>
      <c r="C33" s="189">
        <v>1880</v>
      </c>
      <c r="D33" s="189">
        <v>13259</v>
      </c>
      <c r="E33" s="189">
        <v>15424</v>
      </c>
      <c r="F33" s="190">
        <v>16.328531563466331</v>
      </c>
    </row>
    <row r="34" spans="1:6" ht="15.6" customHeight="1">
      <c r="A34" s="188" t="s">
        <v>183</v>
      </c>
      <c r="B34" s="189">
        <v>2616</v>
      </c>
      <c r="C34" s="189">
        <v>2798.5</v>
      </c>
      <c r="D34" s="189">
        <v>26453.5</v>
      </c>
      <c r="E34" s="189">
        <v>30615.5</v>
      </c>
      <c r="F34" s="190">
        <v>15.73326780955261</v>
      </c>
    </row>
    <row r="35" spans="1:6" ht="15.6" customHeight="1">
      <c r="A35" s="156" t="s">
        <v>153</v>
      </c>
      <c r="B35" s="76">
        <f>SUM(B7:B34)</f>
        <v>169698.5</v>
      </c>
      <c r="C35" s="77">
        <f>SUM(C7:C34)</f>
        <v>173520.5</v>
      </c>
      <c r="D35" s="76">
        <f>SUM(D7:D34)</f>
        <v>2086546.5</v>
      </c>
      <c r="E35" s="178">
        <f>SUM(E7:E34)</f>
        <v>2133859</v>
      </c>
      <c r="F35" s="177">
        <f>E35*100/D35-100</f>
        <v>2.2675027851044831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F4E17-E817-4E1D-AA22-DF920C74F752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>
      <c r="A8" s="188" t="s">
        <v>11</v>
      </c>
      <c r="B8" s="189">
        <v>2660.25</v>
      </c>
      <c r="C8" s="189">
        <v>1706</v>
      </c>
      <c r="D8" s="189">
        <v>33055</v>
      </c>
      <c r="E8" s="189">
        <v>31116.5</v>
      </c>
      <c r="F8" s="190">
        <v>-5.8644683103917714</v>
      </c>
      <c r="G8" s="6"/>
    </row>
    <row r="9" spans="1:14" ht="15.6" customHeight="1">
      <c r="A9" s="188" t="s">
        <v>8</v>
      </c>
      <c r="B9" s="189">
        <v>1769</v>
      </c>
      <c r="C9" s="189">
        <v>1114</v>
      </c>
      <c r="D9" s="189">
        <v>12933</v>
      </c>
      <c r="E9" s="189">
        <v>14922.5</v>
      </c>
      <c r="F9" s="190">
        <v>15.38312843114514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45081</v>
      </c>
      <c r="C11" s="189">
        <v>45569</v>
      </c>
      <c r="D11" s="189">
        <v>639562</v>
      </c>
      <c r="E11" s="189">
        <v>653207</v>
      </c>
      <c r="F11" s="190">
        <v>2.133491358148234</v>
      </c>
    </row>
    <row r="12" spans="1:14" ht="15.6" customHeight="1">
      <c r="A12" s="188" t="s">
        <v>6</v>
      </c>
      <c r="B12" s="189">
        <v>2549.25</v>
      </c>
      <c r="C12" s="189">
        <v>1640.5</v>
      </c>
      <c r="D12" s="189">
        <v>33487.75</v>
      </c>
      <c r="E12" s="189">
        <v>27008.75</v>
      </c>
      <c r="F12" s="190">
        <v>-19.34737329321916</v>
      </c>
    </row>
    <row r="13" spans="1:14" ht="15.6" customHeight="1">
      <c r="A13" s="188" t="s">
        <v>175</v>
      </c>
      <c r="B13" s="189">
        <v>4</v>
      </c>
      <c r="C13" s="189">
        <v>0</v>
      </c>
      <c r="D13" s="189">
        <v>40</v>
      </c>
      <c r="E13" s="189">
        <v>58</v>
      </c>
      <c r="F13" s="190">
        <v>45</v>
      </c>
    </row>
    <row r="14" spans="1:14" ht="15.6" customHeight="1">
      <c r="A14" s="188" t="s">
        <v>148</v>
      </c>
      <c r="B14" s="189">
        <v>165108</v>
      </c>
      <c r="C14" s="189">
        <v>141595.5</v>
      </c>
      <c r="D14" s="189">
        <v>1931089</v>
      </c>
      <c r="E14" s="189">
        <v>1994135.5</v>
      </c>
      <c r="F14" s="190">
        <v>3.2648158629664441</v>
      </c>
    </row>
    <row r="15" spans="1:14" ht="15.6" customHeight="1">
      <c r="A15" s="188" t="s">
        <v>145</v>
      </c>
      <c r="B15" s="189">
        <v>35811.5</v>
      </c>
      <c r="C15" s="189">
        <v>33089.25</v>
      </c>
      <c r="D15" s="189">
        <v>430374.5</v>
      </c>
      <c r="E15" s="189">
        <v>399779.25</v>
      </c>
      <c r="F15" s="190">
        <v>-7.1089829903955746</v>
      </c>
    </row>
    <row r="16" spans="1:14" ht="15.6" customHeight="1">
      <c r="A16" s="188" t="s">
        <v>144</v>
      </c>
      <c r="B16" s="189">
        <v>3152</v>
      </c>
      <c r="C16" s="189">
        <v>2359</v>
      </c>
      <c r="D16" s="189">
        <v>40028.25</v>
      </c>
      <c r="E16" s="189">
        <v>32974</v>
      </c>
      <c r="F16" s="190">
        <v>-17.6231786300925</v>
      </c>
      <c r="G16" s="1"/>
    </row>
    <row r="17" spans="1:7" ht="15.6" customHeight="1">
      <c r="A17" s="188" t="s">
        <v>150</v>
      </c>
      <c r="B17" s="189">
        <v>7647</v>
      </c>
      <c r="C17" s="189">
        <v>4332</v>
      </c>
      <c r="D17" s="189">
        <v>76069.25</v>
      </c>
      <c r="E17" s="189">
        <v>81088.5</v>
      </c>
      <c r="F17" s="190">
        <v>6.5982640817413056</v>
      </c>
      <c r="G17" s="2"/>
    </row>
    <row r="18" spans="1:7" ht="15.6" customHeight="1">
      <c r="A18" s="188" t="s">
        <v>147</v>
      </c>
      <c r="B18" s="189">
        <v>11</v>
      </c>
      <c r="C18" s="189">
        <v>18</v>
      </c>
      <c r="D18" s="189">
        <v>201.5</v>
      </c>
      <c r="E18" s="189">
        <v>161</v>
      </c>
      <c r="F18" s="190">
        <v>-20.099255583126549</v>
      </c>
    </row>
    <row r="19" spans="1:7" ht="15.6" customHeight="1">
      <c r="A19" s="188" t="s">
        <v>143</v>
      </c>
      <c r="B19" s="189">
        <v>881.75</v>
      </c>
      <c r="C19" s="189">
        <v>68.75</v>
      </c>
      <c r="D19" s="189">
        <v>11424.75</v>
      </c>
      <c r="E19" s="189">
        <v>9529.75</v>
      </c>
      <c r="F19" s="190">
        <v>-16.586796209982712</v>
      </c>
    </row>
    <row r="20" spans="1:7" ht="15.6" customHeight="1">
      <c r="A20" s="188" t="s">
        <v>142</v>
      </c>
      <c r="B20" s="189">
        <v>3195</v>
      </c>
      <c r="C20" s="189">
        <v>5062</v>
      </c>
      <c r="D20" s="189">
        <v>62452</v>
      </c>
      <c r="E20" s="189">
        <v>58465</v>
      </c>
      <c r="F20" s="190">
        <v>-6.3841029910971674</v>
      </c>
    </row>
    <row r="21" spans="1:7" ht="15.6" customHeight="1">
      <c r="A21" s="188" t="s">
        <v>149</v>
      </c>
      <c r="B21" s="189">
        <v>1093.5</v>
      </c>
      <c r="C21" s="189">
        <v>1576</v>
      </c>
      <c r="D21" s="189">
        <v>12362.25</v>
      </c>
      <c r="E21" s="189">
        <v>31110.25</v>
      </c>
      <c r="F21" s="190">
        <v>151.65524075309921</v>
      </c>
    </row>
    <row r="22" spans="1:7" ht="15.6" customHeight="1">
      <c r="A22" s="188" t="s">
        <v>146</v>
      </c>
      <c r="B22" s="189">
        <v>7642</v>
      </c>
      <c r="C22" s="189">
        <v>6931</v>
      </c>
      <c r="D22" s="189">
        <v>78611</v>
      </c>
      <c r="E22" s="189">
        <v>86324</v>
      </c>
      <c r="F22" s="190">
        <v>9.8116039739985439</v>
      </c>
    </row>
    <row r="23" spans="1:7" ht="15.6" customHeight="1">
      <c r="A23" s="188" t="s">
        <v>165</v>
      </c>
      <c r="B23" s="189">
        <v>2104</v>
      </c>
      <c r="C23" s="189">
        <v>4660.25</v>
      </c>
      <c r="D23" s="189">
        <v>20445.5</v>
      </c>
      <c r="E23" s="189">
        <v>40318.25</v>
      </c>
      <c r="F23" s="190">
        <v>97.198650069697493</v>
      </c>
    </row>
    <row r="24" spans="1:7" ht="15.6" customHeight="1">
      <c r="A24" s="188" t="s">
        <v>141</v>
      </c>
      <c r="B24" s="189">
        <v>3594.75</v>
      </c>
      <c r="C24" s="189">
        <v>3091.25</v>
      </c>
      <c r="D24" s="189">
        <v>42027.5</v>
      </c>
      <c r="E24" s="189">
        <v>35502.25</v>
      </c>
      <c r="F24" s="190">
        <v>-15.5261435964547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14</v>
      </c>
      <c r="C26" s="189">
        <v>0</v>
      </c>
      <c r="D26" s="189">
        <v>429</v>
      </c>
      <c r="E26" s="189">
        <v>178</v>
      </c>
      <c r="F26" s="190">
        <v>-58.508158508158523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5583</v>
      </c>
      <c r="C28" s="189">
        <v>5290</v>
      </c>
      <c r="D28" s="189">
        <v>52761</v>
      </c>
      <c r="E28" s="189">
        <v>64040</v>
      </c>
      <c r="F28" s="190">
        <v>21.377532647220491</v>
      </c>
    </row>
    <row r="29" spans="1:7" ht="15.6" customHeight="1">
      <c r="A29" s="188" t="s">
        <v>178</v>
      </c>
      <c r="B29" s="189">
        <v>5951.25</v>
      </c>
      <c r="C29" s="189">
        <v>7427.25</v>
      </c>
      <c r="D29" s="189">
        <v>98304.5</v>
      </c>
      <c r="E29" s="189">
        <v>106333</v>
      </c>
      <c r="F29" s="190">
        <v>8.1669709931895227</v>
      </c>
    </row>
    <row r="30" spans="1:7" ht="15.6" customHeight="1">
      <c r="A30" s="188" t="s">
        <v>179</v>
      </c>
      <c r="B30" s="189">
        <v>127</v>
      </c>
      <c r="C30" s="189">
        <v>98</v>
      </c>
      <c r="D30" s="189">
        <v>1573</v>
      </c>
      <c r="E30" s="189">
        <v>2184.25</v>
      </c>
      <c r="F30" s="190">
        <v>38.858868404322948</v>
      </c>
    </row>
    <row r="31" spans="1:7" ht="15.6" customHeight="1">
      <c r="A31" s="188" t="s">
        <v>180</v>
      </c>
      <c r="B31" s="189">
        <v>1159</v>
      </c>
      <c r="C31" s="189">
        <v>793</v>
      </c>
      <c r="D31" s="189">
        <v>13951</v>
      </c>
      <c r="E31" s="189">
        <v>15433</v>
      </c>
      <c r="F31" s="190">
        <v>10.62289441617088</v>
      </c>
    </row>
    <row r="32" spans="1:7" ht="15.6" customHeight="1">
      <c r="A32" s="188" t="s">
        <v>181</v>
      </c>
      <c r="B32" s="189">
        <v>209907</v>
      </c>
      <c r="C32" s="189">
        <v>231932</v>
      </c>
      <c r="D32" s="189">
        <v>2521101</v>
      </c>
      <c r="E32" s="189">
        <v>2910544</v>
      </c>
      <c r="F32" s="190">
        <v>15.447338285931419</v>
      </c>
    </row>
    <row r="33" spans="1:6" ht="15.6" customHeight="1">
      <c r="A33" s="188" t="s">
        <v>182</v>
      </c>
      <c r="B33" s="189">
        <v>23240</v>
      </c>
      <c r="C33" s="189">
        <v>19321</v>
      </c>
      <c r="D33" s="189">
        <v>252708</v>
      </c>
      <c r="E33" s="189">
        <v>267236</v>
      </c>
      <c r="F33" s="190">
        <v>5.7489276160628009</v>
      </c>
    </row>
    <row r="34" spans="1:6" ht="15.6" customHeight="1">
      <c r="A34" s="188" t="s">
        <v>183</v>
      </c>
      <c r="B34" s="189">
        <v>676</v>
      </c>
      <c r="C34" s="189">
        <v>545.75</v>
      </c>
      <c r="D34" s="189">
        <v>6294</v>
      </c>
      <c r="E34" s="189">
        <v>7127.75</v>
      </c>
      <c r="F34" s="190">
        <v>13.24674292977438</v>
      </c>
    </row>
    <row r="35" spans="1:6" ht="15.6" customHeight="1">
      <c r="A35" s="156" t="s">
        <v>153</v>
      </c>
      <c r="B35" s="76">
        <f>SUM(B7:B34)</f>
        <v>528961.25</v>
      </c>
      <c r="C35" s="77">
        <f>SUM(C7:C34)</f>
        <v>518219.5</v>
      </c>
      <c r="D35" s="178">
        <f>SUM(D7:D34)</f>
        <v>6371363.75</v>
      </c>
      <c r="E35" s="178">
        <f>SUM(E7:E34)</f>
        <v>6868785.5</v>
      </c>
      <c r="F35" s="140">
        <f>E35*100/D35-100</f>
        <v>7.8071472532077593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BD69-0A9E-40F7-93B3-2F6F5C877B66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84</v>
      </c>
      <c r="D7" s="189">
        <v>1137</v>
      </c>
      <c r="E7" s="189">
        <v>1109</v>
      </c>
      <c r="F7" s="190">
        <v>-2.4626209322779289</v>
      </c>
      <c r="G7" s="37"/>
    </row>
    <row r="8" spans="1:14" ht="15.6" customHeight="1">
      <c r="A8" s="188" t="s">
        <v>11</v>
      </c>
      <c r="B8" s="189">
        <v>61</v>
      </c>
      <c r="C8" s="189">
        <v>74</v>
      </c>
      <c r="D8" s="189">
        <v>820</v>
      </c>
      <c r="E8" s="189">
        <v>918</v>
      </c>
      <c r="F8" s="190">
        <v>11.95121951219512</v>
      </c>
      <c r="G8" s="6"/>
    </row>
    <row r="9" spans="1:14" ht="15.6" customHeight="1">
      <c r="A9" s="188" t="s">
        <v>8</v>
      </c>
      <c r="B9" s="189">
        <v>138</v>
      </c>
      <c r="C9" s="189">
        <v>113</v>
      </c>
      <c r="D9" s="189">
        <v>2030</v>
      </c>
      <c r="E9" s="189">
        <v>1706</v>
      </c>
      <c r="F9" s="190">
        <v>-15.960591133004931</v>
      </c>
      <c r="G9" s="6"/>
    </row>
    <row r="10" spans="1:14" ht="15.6" customHeight="1">
      <c r="A10" s="188" t="s">
        <v>10</v>
      </c>
      <c r="B10" s="189">
        <v>53</v>
      </c>
      <c r="C10" s="189">
        <v>45</v>
      </c>
      <c r="D10" s="189">
        <v>796</v>
      </c>
      <c r="E10" s="189">
        <v>749</v>
      </c>
      <c r="F10" s="190">
        <v>-5.9045226130653248</v>
      </c>
    </row>
    <row r="11" spans="1:14" ht="15.6" customHeight="1">
      <c r="A11" s="188" t="s">
        <v>9</v>
      </c>
      <c r="B11" s="189">
        <v>2410</v>
      </c>
      <c r="C11" s="189">
        <v>2367</v>
      </c>
      <c r="D11" s="189">
        <v>31266</v>
      </c>
      <c r="E11" s="189">
        <v>30478</v>
      </c>
      <c r="F11" s="190">
        <v>-2.520309601484044</v>
      </c>
    </row>
    <row r="12" spans="1:14" ht="15.6" customHeight="1">
      <c r="A12" s="188" t="s">
        <v>6</v>
      </c>
      <c r="B12" s="189">
        <v>101</v>
      </c>
      <c r="C12" s="189">
        <v>125</v>
      </c>
      <c r="D12" s="189">
        <v>1522</v>
      </c>
      <c r="E12" s="189">
        <v>1585</v>
      </c>
      <c r="F12" s="190">
        <v>4.1392904073587431</v>
      </c>
    </row>
    <row r="13" spans="1:14" ht="15.6" customHeight="1">
      <c r="A13" s="188" t="s">
        <v>175</v>
      </c>
      <c r="B13" s="189">
        <v>2984</v>
      </c>
      <c r="C13" s="189">
        <v>2674</v>
      </c>
      <c r="D13" s="189">
        <v>48760</v>
      </c>
      <c r="E13" s="189">
        <v>45077</v>
      </c>
      <c r="F13" s="190">
        <v>-7.5533223954060702</v>
      </c>
    </row>
    <row r="14" spans="1:14" ht="15.6" customHeight="1">
      <c r="A14" s="188" t="s">
        <v>148</v>
      </c>
      <c r="B14" s="189">
        <v>611</v>
      </c>
      <c r="C14" s="189">
        <v>625</v>
      </c>
      <c r="D14" s="189">
        <v>8383</v>
      </c>
      <c r="E14" s="189">
        <v>8374</v>
      </c>
      <c r="F14" s="190">
        <v>-0.10736013360372</v>
      </c>
    </row>
    <row r="15" spans="1:14" ht="15.6" customHeight="1">
      <c r="A15" s="188" t="s">
        <v>145</v>
      </c>
      <c r="B15" s="189">
        <v>212</v>
      </c>
      <c r="C15" s="189">
        <v>187</v>
      </c>
      <c r="D15" s="189">
        <v>2766</v>
      </c>
      <c r="E15" s="189">
        <v>2610</v>
      </c>
      <c r="F15" s="190">
        <v>-5.6399132321041208</v>
      </c>
    </row>
    <row r="16" spans="1:14" ht="15.6" customHeight="1">
      <c r="A16" s="188" t="s">
        <v>144</v>
      </c>
      <c r="B16" s="189">
        <v>165</v>
      </c>
      <c r="C16" s="189">
        <v>186</v>
      </c>
      <c r="D16" s="189">
        <v>2147</v>
      </c>
      <c r="E16" s="189">
        <v>2129</v>
      </c>
      <c r="F16" s="190">
        <v>-0.83837913367489136</v>
      </c>
      <c r="G16" s="1"/>
    </row>
    <row r="17" spans="1:7" ht="15.6" customHeight="1">
      <c r="A17" s="188" t="s">
        <v>150</v>
      </c>
      <c r="B17" s="189">
        <v>108</v>
      </c>
      <c r="C17" s="189">
        <v>118</v>
      </c>
      <c r="D17" s="189">
        <v>1332</v>
      </c>
      <c r="E17" s="189">
        <v>1383</v>
      </c>
      <c r="F17" s="190">
        <v>3.8288288288288328</v>
      </c>
      <c r="G17" s="2"/>
    </row>
    <row r="18" spans="1:7" ht="15.6" customHeight="1">
      <c r="A18" s="188" t="s">
        <v>147</v>
      </c>
      <c r="B18" s="189">
        <v>892</v>
      </c>
      <c r="C18" s="189">
        <v>894</v>
      </c>
      <c r="D18" s="189">
        <v>10293</v>
      </c>
      <c r="E18" s="189">
        <v>10677</v>
      </c>
      <c r="F18" s="190">
        <v>3.7306907607111701</v>
      </c>
    </row>
    <row r="19" spans="1:7" ht="15.6" customHeight="1">
      <c r="A19" s="188" t="s">
        <v>143</v>
      </c>
      <c r="B19" s="189">
        <v>62</v>
      </c>
      <c r="C19" s="189">
        <v>68</v>
      </c>
      <c r="D19" s="189">
        <v>820</v>
      </c>
      <c r="E19" s="189">
        <v>861</v>
      </c>
      <c r="F19" s="190">
        <v>5</v>
      </c>
    </row>
    <row r="20" spans="1:7" ht="15.6" customHeight="1">
      <c r="A20" s="188" t="s">
        <v>142</v>
      </c>
      <c r="B20" s="189">
        <v>79</v>
      </c>
      <c r="C20" s="189">
        <v>71</v>
      </c>
      <c r="D20" s="189">
        <v>1128</v>
      </c>
      <c r="E20" s="189">
        <v>1103</v>
      </c>
      <c r="F20" s="190">
        <v>-2.2163120567375931</v>
      </c>
    </row>
    <row r="21" spans="1:7" ht="15.6" customHeight="1">
      <c r="A21" s="188" t="s">
        <v>149</v>
      </c>
      <c r="B21" s="189">
        <v>183</v>
      </c>
      <c r="C21" s="189">
        <v>193</v>
      </c>
      <c r="D21" s="189">
        <v>2259</v>
      </c>
      <c r="E21" s="189">
        <v>2216</v>
      </c>
      <c r="F21" s="190">
        <v>-1.903497122620635</v>
      </c>
    </row>
    <row r="22" spans="1:7" ht="15.6" customHeight="1">
      <c r="A22" s="188" t="s">
        <v>146</v>
      </c>
      <c r="B22" s="189">
        <v>1333</v>
      </c>
      <c r="C22" s="189">
        <v>1314</v>
      </c>
      <c r="D22" s="189">
        <v>14429</v>
      </c>
      <c r="E22" s="189">
        <v>15067</v>
      </c>
      <c r="F22" s="190">
        <v>4.4216508420541913</v>
      </c>
    </row>
    <row r="23" spans="1:7" ht="15.6" customHeight="1">
      <c r="A23" s="188" t="s">
        <v>165</v>
      </c>
      <c r="B23" s="189">
        <v>121</v>
      </c>
      <c r="C23" s="189">
        <v>119</v>
      </c>
      <c r="D23" s="189">
        <v>1552</v>
      </c>
      <c r="E23" s="189">
        <v>1357</v>
      </c>
      <c r="F23" s="190">
        <v>-12.564432989690721</v>
      </c>
    </row>
    <row r="24" spans="1:7" ht="15.6" customHeight="1">
      <c r="A24" s="188" t="s">
        <v>141</v>
      </c>
      <c r="B24" s="189">
        <v>47</v>
      </c>
      <c r="C24" s="189">
        <v>60</v>
      </c>
      <c r="D24" s="189">
        <v>486</v>
      </c>
      <c r="E24" s="189">
        <v>524</v>
      </c>
      <c r="F24" s="190">
        <v>7.8189300411522584</v>
      </c>
    </row>
    <row r="25" spans="1:7" ht="15.6" customHeight="1">
      <c r="A25" s="188" t="s">
        <v>140</v>
      </c>
      <c r="B25" s="189">
        <v>93</v>
      </c>
      <c r="C25" s="189">
        <v>59</v>
      </c>
      <c r="D25" s="189">
        <v>1284</v>
      </c>
      <c r="E25" s="189">
        <v>765</v>
      </c>
      <c r="F25" s="190">
        <v>-40.420560747663551</v>
      </c>
    </row>
    <row r="26" spans="1:7" ht="15.6" customHeight="1">
      <c r="A26" s="188" t="s">
        <v>152</v>
      </c>
      <c r="B26" s="189">
        <v>68</v>
      </c>
      <c r="C26" s="189">
        <v>49</v>
      </c>
      <c r="D26" s="189">
        <v>986</v>
      </c>
      <c r="E26" s="189">
        <v>883</v>
      </c>
      <c r="F26" s="190">
        <v>-10.446247464503051</v>
      </c>
    </row>
    <row r="27" spans="1:7" ht="15.6" customHeight="1">
      <c r="A27" s="188" t="s">
        <v>173</v>
      </c>
      <c r="B27" s="189">
        <v>77</v>
      </c>
      <c r="C27" s="189">
        <v>80</v>
      </c>
      <c r="D27" s="189">
        <v>892</v>
      </c>
      <c r="E27" s="189">
        <v>883</v>
      </c>
      <c r="F27" s="190">
        <v>-1.0089686098654771</v>
      </c>
    </row>
    <row r="28" spans="1:7" ht="15.6" customHeight="1">
      <c r="A28" s="188" t="s">
        <v>177</v>
      </c>
      <c r="B28" s="189">
        <v>1451</v>
      </c>
      <c r="C28" s="189">
        <v>1560</v>
      </c>
      <c r="D28" s="189">
        <v>17014</v>
      </c>
      <c r="E28" s="189">
        <v>18254</v>
      </c>
      <c r="F28" s="190">
        <v>7.2881156694486862</v>
      </c>
    </row>
    <row r="29" spans="1:7" ht="15.6" customHeight="1">
      <c r="A29" s="188" t="s">
        <v>178</v>
      </c>
      <c r="B29" s="189">
        <v>93</v>
      </c>
      <c r="C29" s="189">
        <v>111</v>
      </c>
      <c r="D29" s="189">
        <v>1511</v>
      </c>
      <c r="E29" s="189">
        <v>1577</v>
      </c>
      <c r="F29" s="190">
        <v>4.3679682329583036</v>
      </c>
    </row>
    <row r="30" spans="1:7" ht="15.6" customHeight="1">
      <c r="A30" s="188" t="s">
        <v>179</v>
      </c>
      <c r="B30" s="189">
        <v>60</v>
      </c>
      <c r="C30" s="189">
        <v>94</v>
      </c>
      <c r="D30" s="189">
        <v>925</v>
      </c>
      <c r="E30" s="189">
        <v>991</v>
      </c>
      <c r="F30" s="190">
        <v>7.1351351351351298</v>
      </c>
    </row>
    <row r="31" spans="1:7" ht="15.6" customHeight="1">
      <c r="A31" s="188" t="s">
        <v>180</v>
      </c>
      <c r="B31" s="189">
        <v>168</v>
      </c>
      <c r="C31" s="189">
        <v>173</v>
      </c>
      <c r="D31" s="189">
        <v>2327</v>
      </c>
      <c r="E31" s="189">
        <v>2165</v>
      </c>
      <c r="F31" s="190">
        <v>-6.9617533304684116</v>
      </c>
    </row>
    <row r="32" spans="1:7" ht="15.6" customHeight="1">
      <c r="A32" s="188" t="s">
        <v>181</v>
      </c>
      <c r="B32" s="189">
        <v>566</v>
      </c>
      <c r="C32" s="189">
        <v>423</v>
      </c>
      <c r="D32" s="189">
        <v>7437</v>
      </c>
      <c r="E32" s="189">
        <v>7202</v>
      </c>
      <c r="F32" s="190">
        <v>-3.1598762942046501</v>
      </c>
    </row>
    <row r="33" spans="1:6" ht="15.6" customHeight="1">
      <c r="A33" s="188" t="s">
        <v>182</v>
      </c>
      <c r="B33" s="189">
        <v>158</v>
      </c>
      <c r="C33" s="189">
        <v>149</v>
      </c>
      <c r="D33" s="189">
        <v>1905</v>
      </c>
      <c r="E33" s="189">
        <v>1821</v>
      </c>
      <c r="F33" s="190">
        <v>-4.4094488188976442</v>
      </c>
    </row>
    <row r="34" spans="1:6" ht="15.6" customHeight="1">
      <c r="A34" s="188" t="s">
        <v>183</v>
      </c>
      <c r="B34" s="189">
        <v>30</v>
      </c>
      <c r="C34" s="189">
        <v>27</v>
      </c>
      <c r="D34" s="189">
        <v>404</v>
      </c>
      <c r="E34" s="189">
        <v>401</v>
      </c>
      <c r="F34" s="190">
        <v>-0.74257425742574412</v>
      </c>
    </row>
    <row r="35" spans="1:6" ht="15.6" customHeight="1">
      <c r="A35" s="156" t="s">
        <v>153</v>
      </c>
      <c r="B35" s="76">
        <f>SUM(B7:B34)</f>
        <v>12413</v>
      </c>
      <c r="C35" s="77">
        <f>SUM(C7:C34)</f>
        <v>12042</v>
      </c>
      <c r="D35" s="178">
        <f>SUM(D7:D34)</f>
        <v>166611</v>
      </c>
      <c r="E35" s="78">
        <f>SUM(E7:E34)</f>
        <v>162865</v>
      </c>
      <c r="F35" s="140">
        <f>E35*100/D35-100</f>
        <v>-2.2483509492170413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13EA4-ED27-4571-BDD4-B2A97422416D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1881070</v>
      </c>
      <c r="C7" s="189">
        <v>2048465</v>
      </c>
      <c r="D7" s="189">
        <v>30914278</v>
      </c>
      <c r="E7" s="189">
        <v>34410147</v>
      </c>
      <c r="F7" s="190">
        <v>11.308266685057299</v>
      </c>
      <c r="G7" s="37"/>
    </row>
    <row r="8" spans="1:14" ht="15.6" customHeight="1">
      <c r="A8" s="188" t="s">
        <v>11</v>
      </c>
      <c r="B8" s="189">
        <v>905950</v>
      </c>
      <c r="C8" s="189">
        <v>1351117</v>
      </c>
      <c r="D8" s="189">
        <v>17891802</v>
      </c>
      <c r="E8" s="189">
        <v>21506891</v>
      </c>
      <c r="F8" s="190">
        <v>20.20528172623418</v>
      </c>
      <c r="G8" s="6"/>
    </row>
    <row r="9" spans="1:14" ht="15.6" customHeight="1">
      <c r="A9" s="188" t="s">
        <v>8</v>
      </c>
      <c r="B9" s="189">
        <v>2579726</v>
      </c>
      <c r="C9" s="189">
        <v>1834795</v>
      </c>
      <c r="D9" s="189">
        <v>37635210</v>
      </c>
      <c r="E9" s="189">
        <v>32778781</v>
      </c>
      <c r="F9" s="190">
        <v>-12.903950848155221</v>
      </c>
      <c r="G9" s="6"/>
    </row>
    <row r="10" spans="1:14" ht="15.6" customHeight="1">
      <c r="A10" s="188" t="s">
        <v>10</v>
      </c>
      <c r="B10" s="189">
        <v>460730</v>
      </c>
      <c r="C10" s="189">
        <v>392043</v>
      </c>
      <c r="D10" s="189">
        <v>6001535</v>
      </c>
      <c r="E10" s="189">
        <v>5418900</v>
      </c>
      <c r="F10" s="190">
        <v>-9.708099677832422</v>
      </c>
    </row>
    <row r="11" spans="1:14" ht="15.6" customHeight="1">
      <c r="A11" s="188" t="s">
        <v>9</v>
      </c>
      <c r="B11" s="189">
        <v>42164373</v>
      </c>
      <c r="C11" s="189">
        <v>43540684</v>
      </c>
      <c r="D11" s="189">
        <v>549142491</v>
      </c>
      <c r="E11" s="189">
        <v>543135721</v>
      </c>
      <c r="F11" s="190">
        <v>-1.0938454223532259</v>
      </c>
    </row>
    <row r="12" spans="1:14" ht="15.6" customHeight="1">
      <c r="A12" s="188" t="s">
        <v>6</v>
      </c>
      <c r="B12" s="189">
        <v>2663978</v>
      </c>
      <c r="C12" s="189">
        <v>2631412</v>
      </c>
      <c r="D12" s="189">
        <v>43194490</v>
      </c>
      <c r="E12" s="189">
        <v>40161416</v>
      </c>
      <c r="F12" s="190">
        <v>-7.0219002469990954</v>
      </c>
    </row>
    <row r="13" spans="1:14" ht="15.6" customHeight="1">
      <c r="A13" s="188" t="s">
        <v>175</v>
      </c>
      <c r="B13" s="189">
        <v>16780879</v>
      </c>
      <c r="C13" s="189">
        <v>15053631</v>
      </c>
      <c r="D13" s="189">
        <v>285160874</v>
      </c>
      <c r="E13" s="189">
        <v>273948715</v>
      </c>
      <c r="F13" s="190">
        <v>-3.9318714530240868</v>
      </c>
    </row>
    <row r="14" spans="1:14" ht="15.6" customHeight="1">
      <c r="A14" s="188" t="s">
        <v>148</v>
      </c>
      <c r="B14" s="189">
        <v>24264744</v>
      </c>
      <c r="C14" s="189">
        <v>26481918</v>
      </c>
      <c r="D14" s="189">
        <v>364239329</v>
      </c>
      <c r="E14" s="189">
        <v>376890037</v>
      </c>
      <c r="F14" s="190">
        <v>3.473185620765292</v>
      </c>
    </row>
    <row r="15" spans="1:14" ht="15.6" customHeight="1">
      <c r="A15" s="188" t="s">
        <v>145</v>
      </c>
      <c r="B15" s="189">
        <v>3694135</v>
      </c>
      <c r="C15" s="189">
        <v>3953596</v>
      </c>
      <c r="D15" s="189">
        <v>56980044</v>
      </c>
      <c r="E15" s="189">
        <v>55448381</v>
      </c>
      <c r="F15" s="190">
        <v>-2.688069177342157</v>
      </c>
    </row>
    <row r="16" spans="1:14" ht="15.6" customHeight="1">
      <c r="A16" s="188" t="s">
        <v>144</v>
      </c>
      <c r="B16" s="189">
        <v>3292441</v>
      </c>
      <c r="C16" s="189">
        <v>3527814</v>
      </c>
      <c r="D16" s="189">
        <v>47392473</v>
      </c>
      <c r="E16" s="189">
        <v>49287214</v>
      </c>
      <c r="F16" s="190">
        <v>3.9979787507606939</v>
      </c>
      <c r="G16" s="1"/>
    </row>
    <row r="17" spans="1:7" ht="15.6" customHeight="1">
      <c r="A17" s="188" t="s">
        <v>150</v>
      </c>
      <c r="B17" s="189">
        <v>1578238</v>
      </c>
      <c r="C17" s="189">
        <v>1574540</v>
      </c>
      <c r="D17" s="189">
        <v>19562862</v>
      </c>
      <c r="E17" s="189">
        <v>20079491</v>
      </c>
      <c r="F17" s="190">
        <v>2.6408661472948012</v>
      </c>
      <c r="G17" s="2"/>
    </row>
    <row r="18" spans="1:7" ht="15.6" customHeight="1">
      <c r="A18" s="188" t="s">
        <v>147</v>
      </c>
      <c r="B18" s="189">
        <v>5628247</v>
      </c>
      <c r="C18" s="189">
        <v>6524728</v>
      </c>
      <c r="D18" s="189">
        <v>70632880</v>
      </c>
      <c r="E18" s="189">
        <v>77323178</v>
      </c>
      <c r="F18" s="190">
        <v>9.4719314857329948</v>
      </c>
    </row>
    <row r="19" spans="1:7" ht="15.6" customHeight="1">
      <c r="A19" s="188" t="s">
        <v>143</v>
      </c>
      <c r="B19" s="189">
        <v>1186512</v>
      </c>
      <c r="C19" s="189">
        <v>1108658</v>
      </c>
      <c r="D19" s="189">
        <v>12484213</v>
      </c>
      <c r="E19" s="189">
        <v>15144474</v>
      </c>
      <c r="F19" s="190">
        <v>21.309000415164331</v>
      </c>
    </row>
    <row r="20" spans="1:7" ht="15.6" customHeight="1">
      <c r="A20" s="188" t="s">
        <v>142</v>
      </c>
      <c r="B20" s="189">
        <v>1363639</v>
      </c>
      <c r="C20" s="189">
        <v>994380</v>
      </c>
      <c r="D20" s="189">
        <v>20327033</v>
      </c>
      <c r="E20" s="189">
        <v>19612345</v>
      </c>
      <c r="F20" s="190">
        <v>-3.5159484416638662</v>
      </c>
    </row>
    <row r="21" spans="1:7" ht="15.6" customHeight="1">
      <c r="A21" s="188" t="s">
        <v>149</v>
      </c>
      <c r="B21" s="189">
        <v>3529254</v>
      </c>
      <c r="C21" s="189">
        <v>3373320</v>
      </c>
      <c r="D21" s="189">
        <v>41335988</v>
      </c>
      <c r="E21" s="189">
        <v>40208956</v>
      </c>
      <c r="F21" s="190">
        <v>-2.726515209942491</v>
      </c>
    </row>
    <row r="22" spans="1:7" ht="15.6" customHeight="1">
      <c r="A22" s="188" t="s">
        <v>146</v>
      </c>
      <c r="B22" s="189">
        <v>33834232</v>
      </c>
      <c r="C22" s="189">
        <v>33300838</v>
      </c>
      <c r="D22" s="189">
        <v>321967289</v>
      </c>
      <c r="E22" s="189">
        <v>340517204</v>
      </c>
      <c r="F22" s="190">
        <v>5.7614284536836919</v>
      </c>
    </row>
    <row r="23" spans="1:7" ht="15.6" customHeight="1">
      <c r="A23" s="188" t="s">
        <v>165</v>
      </c>
      <c r="B23" s="189">
        <v>5862703</v>
      </c>
      <c r="C23" s="189">
        <v>5074099</v>
      </c>
      <c r="D23" s="189">
        <v>62660059</v>
      </c>
      <c r="E23" s="189">
        <v>68038975</v>
      </c>
      <c r="F23" s="190">
        <v>8.584281735195944</v>
      </c>
    </row>
    <row r="24" spans="1:7" ht="15.6" customHeight="1">
      <c r="A24" s="188" t="s">
        <v>141</v>
      </c>
      <c r="B24" s="189">
        <v>399111</v>
      </c>
      <c r="C24" s="189">
        <v>394805</v>
      </c>
      <c r="D24" s="189">
        <v>3357651</v>
      </c>
      <c r="E24" s="189">
        <v>3319535</v>
      </c>
      <c r="F24" s="190">
        <v>-1.135198387205818</v>
      </c>
    </row>
    <row r="25" spans="1:7" ht="15.6" customHeight="1">
      <c r="A25" s="188" t="s">
        <v>140</v>
      </c>
      <c r="B25" s="189">
        <v>2608061</v>
      </c>
      <c r="C25" s="189">
        <v>1686531</v>
      </c>
      <c r="D25" s="189">
        <v>35060653</v>
      </c>
      <c r="E25" s="189">
        <v>21666271</v>
      </c>
      <c r="F25" s="190">
        <v>-38.203458446709483</v>
      </c>
    </row>
    <row r="26" spans="1:7" ht="15.6" customHeight="1">
      <c r="A26" s="188" t="s">
        <v>152</v>
      </c>
      <c r="B26" s="189">
        <v>1049788</v>
      </c>
      <c r="C26" s="189">
        <v>606785</v>
      </c>
      <c r="D26" s="189">
        <v>16357821</v>
      </c>
      <c r="E26" s="189">
        <v>14387216</v>
      </c>
      <c r="F26" s="190">
        <v>-12.04686736699222</v>
      </c>
    </row>
    <row r="27" spans="1:7" ht="15.6" customHeight="1">
      <c r="A27" s="188" t="s">
        <v>173</v>
      </c>
      <c r="B27" s="189">
        <v>582895</v>
      </c>
      <c r="C27" s="189">
        <v>623814</v>
      </c>
      <c r="D27" s="189">
        <v>7274897</v>
      </c>
      <c r="E27" s="189">
        <v>6975197</v>
      </c>
      <c r="F27" s="190">
        <v>-4.1196459551248674</v>
      </c>
    </row>
    <row r="28" spans="1:7" ht="15.6" customHeight="1">
      <c r="A28" s="188" t="s">
        <v>177</v>
      </c>
      <c r="B28" s="189">
        <v>22225337</v>
      </c>
      <c r="C28" s="189">
        <v>24357611</v>
      </c>
      <c r="D28" s="189">
        <v>219975111</v>
      </c>
      <c r="E28" s="189">
        <v>230896166</v>
      </c>
      <c r="F28" s="190">
        <v>4.9646775720913334</v>
      </c>
    </row>
    <row r="29" spans="1:7" ht="15.6" customHeight="1">
      <c r="A29" s="188" t="s">
        <v>178</v>
      </c>
      <c r="B29" s="189">
        <v>1748503</v>
      </c>
      <c r="C29" s="189">
        <v>2043764</v>
      </c>
      <c r="D29" s="189">
        <v>29449061</v>
      </c>
      <c r="E29" s="189">
        <v>31037790</v>
      </c>
      <c r="F29" s="190">
        <v>5.3948375467727203</v>
      </c>
    </row>
    <row r="30" spans="1:7" ht="15.6" customHeight="1">
      <c r="A30" s="188" t="s">
        <v>179</v>
      </c>
      <c r="B30" s="189">
        <v>352007</v>
      </c>
      <c r="C30" s="189">
        <v>518282</v>
      </c>
      <c r="D30" s="189">
        <v>5644623</v>
      </c>
      <c r="E30" s="189">
        <v>5904543</v>
      </c>
      <c r="F30" s="190">
        <v>4.6047362241907024</v>
      </c>
    </row>
    <row r="31" spans="1:7" ht="15.6" customHeight="1">
      <c r="A31" s="188" t="s">
        <v>180</v>
      </c>
      <c r="B31" s="189">
        <v>3439615</v>
      </c>
      <c r="C31" s="189">
        <v>3582917</v>
      </c>
      <c r="D31" s="189">
        <v>47950253</v>
      </c>
      <c r="E31" s="189">
        <v>46056955</v>
      </c>
      <c r="F31" s="190">
        <v>-3.9484630039386839</v>
      </c>
    </row>
    <row r="32" spans="1:7" ht="15.6" customHeight="1">
      <c r="A32" s="188" t="s">
        <v>181</v>
      </c>
      <c r="B32" s="189">
        <v>22348138</v>
      </c>
      <c r="C32" s="189">
        <v>17081752</v>
      </c>
      <c r="D32" s="189">
        <v>302249485</v>
      </c>
      <c r="E32" s="189">
        <v>300472521</v>
      </c>
      <c r="F32" s="190">
        <v>-0.58791299512057549</v>
      </c>
    </row>
    <row r="33" spans="1:6" ht="15.6" customHeight="1">
      <c r="A33" s="188" t="s">
        <v>182</v>
      </c>
      <c r="B33" s="189">
        <v>4468674</v>
      </c>
      <c r="C33" s="189">
        <v>3623338</v>
      </c>
      <c r="D33" s="189">
        <v>48463861</v>
      </c>
      <c r="E33" s="189">
        <v>49740230</v>
      </c>
      <c r="F33" s="190">
        <v>2.6336510828140551</v>
      </c>
    </row>
    <row r="34" spans="1:6" ht="15.6" customHeight="1">
      <c r="A34" s="188" t="s">
        <v>183</v>
      </c>
      <c r="B34" s="189">
        <v>264584</v>
      </c>
      <c r="C34" s="189">
        <v>298252</v>
      </c>
      <c r="D34" s="189">
        <v>2962710</v>
      </c>
      <c r="E34" s="189">
        <v>3496979</v>
      </c>
      <c r="F34" s="190">
        <v>18.033118327477212</v>
      </c>
    </row>
    <row r="35" spans="1:6" ht="15.6" customHeight="1">
      <c r="A35" s="156" t="s">
        <v>153</v>
      </c>
      <c r="B35" s="76">
        <f>SUM(B7:B34)</f>
        <v>211157564</v>
      </c>
      <c r="C35" s="77">
        <f>SUM(C7:C34)</f>
        <v>207583889</v>
      </c>
      <c r="D35" s="178">
        <f>SUM(D7:D34)</f>
        <v>2706268976</v>
      </c>
      <c r="E35" s="78">
        <f>SUM(E7:E34)</f>
        <v>2727864229</v>
      </c>
      <c r="F35" s="140">
        <f>E35*100/D35-100</f>
        <v>0.79797142085702433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F025-52B7-436B-A60B-5B7249A6A043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5</v>
      </c>
      <c r="D7" s="189">
        <v>166</v>
      </c>
      <c r="E7" s="189">
        <v>184</v>
      </c>
      <c r="F7" s="190">
        <v>10.8433734939759</v>
      </c>
      <c r="G7" s="37"/>
    </row>
    <row r="8" spans="1:14" ht="15.6" customHeight="1">
      <c r="A8" s="188" t="s">
        <v>11</v>
      </c>
      <c r="B8" s="189">
        <v>1</v>
      </c>
      <c r="C8" s="189">
        <v>4</v>
      </c>
      <c r="D8" s="189">
        <v>100</v>
      </c>
      <c r="E8" s="189">
        <v>103</v>
      </c>
      <c r="F8" s="190">
        <v>3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20</v>
      </c>
      <c r="E9" s="189">
        <v>28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1</v>
      </c>
      <c r="E11" s="189">
        <v>0</v>
      </c>
      <c r="F11" s="190">
        <v>-100</v>
      </c>
    </row>
    <row r="12" spans="1:14" ht="15.6" customHeight="1">
      <c r="A12" s="188" t="s">
        <v>6</v>
      </c>
      <c r="B12" s="189">
        <v>24</v>
      </c>
      <c r="C12" s="189">
        <v>26</v>
      </c>
      <c r="D12" s="189">
        <v>352</v>
      </c>
      <c r="E12" s="189">
        <v>360</v>
      </c>
      <c r="F12" s="190">
        <v>2.2727272727272658</v>
      </c>
    </row>
    <row r="13" spans="1:14" ht="15.6" customHeight="1">
      <c r="A13" s="188" t="s">
        <v>175</v>
      </c>
      <c r="B13" s="189">
        <v>16</v>
      </c>
      <c r="C13" s="189">
        <v>11</v>
      </c>
      <c r="D13" s="189">
        <v>774</v>
      </c>
      <c r="E13" s="189">
        <v>791</v>
      </c>
      <c r="F13" s="190">
        <v>2.196382428940566</v>
      </c>
    </row>
    <row r="14" spans="1:14" ht="15.6" customHeight="1">
      <c r="A14" s="188" t="s">
        <v>148</v>
      </c>
      <c r="B14" s="189">
        <v>33</v>
      </c>
      <c r="C14" s="189">
        <v>40</v>
      </c>
      <c r="D14" s="189">
        <v>791</v>
      </c>
      <c r="E14" s="189">
        <v>894</v>
      </c>
      <c r="F14" s="190">
        <v>13.021491782553721</v>
      </c>
    </row>
    <row r="15" spans="1:14" ht="15.6" customHeight="1">
      <c r="A15" s="188" t="s">
        <v>145</v>
      </c>
      <c r="B15" s="189">
        <v>1</v>
      </c>
      <c r="C15" s="189">
        <v>0</v>
      </c>
      <c r="D15" s="189">
        <v>81</v>
      </c>
      <c r="E15" s="189">
        <v>95</v>
      </c>
      <c r="F15" s="190">
        <v>17.283950617283949</v>
      </c>
    </row>
    <row r="16" spans="1:14" ht="15.6" customHeight="1">
      <c r="A16" s="188" t="s">
        <v>144</v>
      </c>
      <c r="B16" s="189">
        <v>7</v>
      </c>
      <c r="C16" s="189">
        <v>6</v>
      </c>
      <c r="D16" s="189">
        <v>146</v>
      </c>
      <c r="E16" s="189">
        <v>185</v>
      </c>
      <c r="F16" s="190">
        <v>26.712328767123282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8</v>
      </c>
      <c r="F17" s="190">
        <v>700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13</v>
      </c>
      <c r="E18" s="189">
        <v>13</v>
      </c>
      <c r="F18" s="190">
        <v>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20</v>
      </c>
      <c r="E19" s="189">
        <v>20</v>
      </c>
      <c r="F19" s="190">
        <v>0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38</v>
      </c>
      <c r="E20" s="189">
        <v>32</v>
      </c>
      <c r="F20" s="190">
        <v>-15.78947368421052</v>
      </c>
    </row>
    <row r="21" spans="1:7" ht="15.6" customHeight="1">
      <c r="A21" s="188" t="s">
        <v>149</v>
      </c>
      <c r="B21" s="189">
        <v>3</v>
      </c>
      <c r="C21" s="189">
        <v>2</v>
      </c>
      <c r="D21" s="189">
        <v>19</v>
      </c>
      <c r="E21" s="189">
        <v>15</v>
      </c>
      <c r="F21" s="190">
        <v>-21.05263157894737</v>
      </c>
    </row>
    <row r="22" spans="1:7" ht="15.6" customHeight="1">
      <c r="A22" s="188" t="s">
        <v>146</v>
      </c>
      <c r="B22" s="189">
        <v>147</v>
      </c>
      <c r="C22" s="189">
        <v>149</v>
      </c>
      <c r="D22" s="189">
        <v>735</v>
      </c>
      <c r="E22" s="189">
        <v>916</v>
      </c>
      <c r="F22" s="190">
        <v>24.625850340136051</v>
      </c>
    </row>
    <row r="23" spans="1:7" ht="15.6" customHeight="1">
      <c r="A23" s="188" t="s">
        <v>165</v>
      </c>
      <c r="B23" s="189">
        <v>17</v>
      </c>
      <c r="C23" s="189">
        <v>18</v>
      </c>
      <c r="D23" s="189">
        <v>285</v>
      </c>
      <c r="E23" s="189">
        <v>345</v>
      </c>
      <c r="F23" s="190">
        <v>21.05263157894737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12</v>
      </c>
      <c r="E25" s="189">
        <v>14</v>
      </c>
      <c r="F25" s="190">
        <v>16.666666666666671</v>
      </c>
    </row>
    <row r="26" spans="1:7" ht="15.6" customHeight="1">
      <c r="A26" s="188" t="s">
        <v>152</v>
      </c>
      <c r="B26" s="189">
        <v>0</v>
      </c>
      <c r="C26" s="189">
        <v>1</v>
      </c>
      <c r="D26" s="189">
        <v>39</v>
      </c>
      <c r="E26" s="189">
        <v>42</v>
      </c>
      <c r="F26" s="190">
        <v>7.6923076923076934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3</v>
      </c>
      <c r="E27" s="189">
        <v>4</v>
      </c>
      <c r="F27" s="190">
        <v>33.333333333333343</v>
      </c>
    </row>
    <row r="28" spans="1:7" ht="15.6" customHeight="1">
      <c r="A28" s="188" t="s">
        <v>177</v>
      </c>
      <c r="B28" s="189">
        <v>101</v>
      </c>
      <c r="C28" s="189">
        <v>133</v>
      </c>
      <c r="D28" s="189">
        <v>590</v>
      </c>
      <c r="E28" s="189">
        <v>725</v>
      </c>
      <c r="F28" s="190">
        <v>22.881355932203391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19</v>
      </c>
      <c r="E29" s="189">
        <v>26</v>
      </c>
      <c r="F29" s="190">
        <v>36.84210526315789</v>
      </c>
    </row>
    <row r="30" spans="1:7" ht="15.6" customHeight="1">
      <c r="A30" s="188" t="s">
        <v>179</v>
      </c>
      <c r="B30" s="189">
        <v>2</v>
      </c>
      <c r="C30" s="189">
        <v>3</v>
      </c>
      <c r="D30" s="189">
        <v>74</v>
      </c>
      <c r="E30" s="189">
        <v>82</v>
      </c>
      <c r="F30" s="190">
        <v>10.810810810810811</v>
      </c>
    </row>
    <row r="31" spans="1:7" ht="15.6" customHeight="1">
      <c r="A31" s="188" t="s">
        <v>180</v>
      </c>
      <c r="B31" s="189">
        <v>0</v>
      </c>
      <c r="C31" s="189">
        <v>1</v>
      </c>
      <c r="D31" s="189">
        <v>63</v>
      </c>
      <c r="E31" s="189">
        <v>63</v>
      </c>
      <c r="F31" s="190">
        <v>0</v>
      </c>
    </row>
    <row r="32" spans="1:7" ht="15.6" customHeight="1">
      <c r="A32" s="188" t="s">
        <v>181</v>
      </c>
      <c r="B32" s="189">
        <v>8</v>
      </c>
      <c r="C32" s="189">
        <v>9</v>
      </c>
      <c r="D32" s="189">
        <v>267</v>
      </c>
      <c r="E32" s="189">
        <v>298</v>
      </c>
      <c r="F32" s="190">
        <v>11.61048689138576</v>
      </c>
    </row>
    <row r="33" spans="1:6" ht="15.6" customHeight="1">
      <c r="A33" s="188" t="s">
        <v>182</v>
      </c>
      <c r="B33" s="189">
        <v>8</v>
      </c>
      <c r="C33" s="189">
        <v>5</v>
      </c>
      <c r="D33" s="189">
        <v>86</v>
      </c>
      <c r="E33" s="189">
        <v>124</v>
      </c>
      <c r="F33" s="190">
        <v>44.186046511627893</v>
      </c>
    </row>
    <row r="34" spans="1:6" ht="15.6" customHeight="1">
      <c r="A34" s="188" t="s">
        <v>183</v>
      </c>
      <c r="B34" s="189">
        <v>0</v>
      </c>
      <c r="C34" s="189">
        <v>1</v>
      </c>
      <c r="D34" s="189">
        <v>8</v>
      </c>
      <c r="E34" s="189">
        <v>5</v>
      </c>
      <c r="F34" s="190">
        <v>-37.5</v>
      </c>
    </row>
    <row r="35" spans="1:6" ht="15.6" customHeight="1">
      <c r="A35" s="156" t="s">
        <v>153</v>
      </c>
      <c r="B35" s="76">
        <f>SUM(B7:B34)</f>
        <v>374</v>
      </c>
      <c r="C35" s="77">
        <f>SUM(C7:C34)</f>
        <v>414</v>
      </c>
      <c r="D35" s="178">
        <f>SUM(D7:D34)</f>
        <v>4704</v>
      </c>
      <c r="E35" s="178">
        <f>SUM(E7:E34)</f>
        <v>5373</v>
      </c>
      <c r="F35" s="140">
        <f>E35*100/D35-100</f>
        <v>14.22193877551021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7F09-C220-444A-B709-C2EBA0BE3326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8805</v>
      </c>
      <c r="C7" s="189">
        <v>6090</v>
      </c>
      <c r="D7" s="189">
        <v>406613</v>
      </c>
      <c r="E7" s="189">
        <v>465199</v>
      </c>
      <c r="F7" s="190">
        <v>14.408294865142039</v>
      </c>
      <c r="G7" s="37"/>
    </row>
    <row r="8" spans="1:14" ht="15.6" customHeight="1">
      <c r="A8" s="188" t="s">
        <v>11</v>
      </c>
      <c r="B8" s="189">
        <v>15714</v>
      </c>
      <c r="C8" s="189">
        <v>23175</v>
      </c>
      <c r="D8" s="189">
        <v>372314</v>
      </c>
      <c r="E8" s="189">
        <v>444703</v>
      </c>
      <c r="F8" s="190">
        <v>19.442997040132791</v>
      </c>
      <c r="G8" s="6"/>
    </row>
    <row r="9" spans="1:14" ht="15.6" customHeight="1">
      <c r="A9" s="188" t="s">
        <v>8</v>
      </c>
      <c r="B9" s="189">
        <v>46871</v>
      </c>
      <c r="C9" s="189">
        <v>41261</v>
      </c>
      <c r="D9" s="189">
        <v>988435</v>
      </c>
      <c r="E9" s="189">
        <v>896143</v>
      </c>
      <c r="F9" s="190">
        <v>-9.3371845391958033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421670</v>
      </c>
      <c r="C11" s="189">
        <v>434732</v>
      </c>
      <c r="D11" s="189">
        <v>5954998</v>
      </c>
      <c r="E11" s="189">
        <v>6353315</v>
      </c>
      <c r="F11" s="190">
        <v>6.6887847821275557</v>
      </c>
    </row>
    <row r="12" spans="1:14" ht="15.6" customHeight="1">
      <c r="A12" s="188" t="s">
        <v>6</v>
      </c>
      <c r="B12" s="189">
        <v>40944</v>
      </c>
      <c r="C12" s="189">
        <v>37365</v>
      </c>
      <c r="D12" s="189">
        <v>736496</v>
      </c>
      <c r="E12" s="189">
        <v>669643</v>
      </c>
      <c r="F12" s="190">
        <v>-9.0771708196650138</v>
      </c>
    </row>
    <row r="13" spans="1:14" ht="15.6" customHeight="1">
      <c r="A13" s="188" t="s">
        <v>175</v>
      </c>
      <c r="B13" s="189">
        <v>366487</v>
      </c>
      <c r="C13" s="189">
        <v>329924</v>
      </c>
      <c r="D13" s="189">
        <v>10037049</v>
      </c>
      <c r="E13" s="189">
        <v>9920981</v>
      </c>
      <c r="F13" s="190">
        <v>-1.156395669683391</v>
      </c>
    </row>
    <row r="14" spans="1:14" ht="15.6" customHeight="1">
      <c r="A14" s="188" t="s">
        <v>148</v>
      </c>
      <c r="B14" s="189">
        <v>207906</v>
      </c>
      <c r="C14" s="189">
        <v>249958</v>
      </c>
      <c r="D14" s="189">
        <v>5392271</v>
      </c>
      <c r="E14" s="189">
        <v>5787516</v>
      </c>
      <c r="F14" s="190">
        <v>7.3298430290317347</v>
      </c>
    </row>
    <row r="15" spans="1:14" ht="15.6" customHeight="1">
      <c r="A15" s="188" t="s">
        <v>145</v>
      </c>
      <c r="B15" s="189">
        <v>6151</v>
      </c>
      <c r="C15" s="189">
        <v>2985</v>
      </c>
      <c r="D15" s="189">
        <v>281932</v>
      </c>
      <c r="E15" s="189">
        <v>337562</v>
      </c>
      <c r="F15" s="190">
        <v>19.731708355206219</v>
      </c>
    </row>
    <row r="16" spans="1:14" ht="15.6" customHeight="1">
      <c r="A16" s="188" t="s">
        <v>144</v>
      </c>
      <c r="B16" s="189">
        <v>14376</v>
      </c>
      <c r="C16" s="189">
        <v>5385</v>
      </c>
      <c r="D16" s="189">
        <v>219427</v>
      </c>
      <c r="E16" s="189">
        <v>257582</v>
      </c>
      <c r="F16" s="190">
        <v>17.38847088097636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>
      <c r="A18" s="188" t="s">
        <v>147</v>
      </c>
      <c r="B18" s="189">
        <v>170249</v>
      </c>
      <c r="C18" s="189">
        <v>153385</v>
      </c>
      <c r="D18" s="189">
        <v>1948034</v>
      </c>
      <c r="E18" s="189">
        <v>2005955</v>
      </c>
      <c r="F18" s="190">
        <v>2.9733053940536962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>
      <c r="A20" s="188" t="s">
        <v>142</v>
      </c>
      <c r="B20" s="189">
        <v>926</v>
      </c>
      <c r="C20" s="189">
        <v>0</v>
      </c>
      <c r="D20" s="189">
        <v>44769</v>
      </c>
      <c r="E20" s="189">
        <v>64906</v>
      </c>
      <c r="F20" s="190">
        <v>44.979785119167268</v>
      </c>
    </row>
    <row r="21" spans="1:7" ht="15.6" customHeight="1">
      <c r="A21" s="188" t="s">
        <v>149</v>
      </c>
      <c r="B21" s="189">
        <v>3169</v>
      </c>
      <c r="C21" s="189">
        <v>3341</v>
      </c>
      <c r="D21" s="189">
        <v>57307</v>
      </c>
      <c r="E21" s="189">
        <v>53681</v>
      </c>
      <c r="F21" s="190">
        <v>-6.3273247596279703</v>
      </c>
    </row>
    <row r="22" spans="1:7" ht="15.6" customHeight="1">
      <c r="A22" s="188" t="s">
        <v>146</v>
      </c>
      <c r="B22" s="189">
        <v>483810</v>
      </c>
      <c r="C22" s="189">
        <v>505208</v>
      </c>
      <c r="D22" s="189">
        <v>3516177</v>
      </c>
      <c r="E22" s="189">
        <v>3623319</v>
      </c>
      <c r="F22" s="190">
        <v>3.0471162287905291</v>
      </c>
    </row>
    <row r="23" spans="1:7" ht="15.6" customHeight="1">
      <c r="A23" s="188" t="s">
        <v>165</v>
      </c>
      <c r="B23" s="189">
        <v>55142</v>
      </c>
      <c r="C23" s="189">
        <v>51348</v>
      </c>
      <c r="D23" s="189">
        <v>832682</v>
      </c>
      <c r="E23" s="189">
        <v>935984</v>
      </c>
      <c r="F23" s="190">
        <v>12.405936479952731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56408</v>
      </c>
      <c r="C25" s="189">
        <v>57767</v>
      </c>
      <c r="D25" s="189">
        <v>712196</v>
      </c>
      <c r="E25" s="189">
        <v>612555</v>
      </c>
      <c r="F25" s="190">
        <v>-13.99067110739179</v>
      </c>
    </row>
    <row r="26" spans="1:7" ht="15.6" customHeight="1">
      <c r="A26" s="188" t="s">
        <v>152</v>
      </c>
      <c r="B26" s="189">
        <v>8174</v>
      </c>
      <c r="C26" s="189">
        <v>11416</v>
      </c>
      <c r="D26" s="189">
        <v>236546</v>
      </c>
      <c r="E26" s="189">
        <v>238632</v>
      </c>
      <c r="F26" s="190">
        <v>0.88185807411666417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>
      <c r="A28" s="188" t="s">
        <v>177</v>
      </c>
      <c r="B28" s="189">
        <v>710178</v>
      </c>
      <c r="C28" s="189">
        <v>763683</v>
      </c>
      <c r="D28" s="189">
        <v>6869175</v>
      </c>
      <c r="E28" s="189">
        <v>7449538</v>
      </c>
      <c r="F28" s="190">
        <v>8.448802075940705</v>
      </c>
    </row>
    <row r="29" spans="1:7" ht="15.6" customHeight="1">
      <c r="A29" s="188" t="s">
        <v>178</v>
      </c>
      <c r="B29" s="189">
        <v>5708</v>
      </c>
      <c r="C29" s="189">
        <v>6126</v>
      </c>
      <c r="D29" s="189">
        <v>266189</v>
      </c>
      <c r="E29" s="189">
        <v>252061</v>
      </c>
      <c r="F29" s="190">
        <v>-5.3075070720427959</v>
      </c>
    </row>
    <row r="30" spans="1:7" ht="15.6" customHeight="1">
      <c r="A30" s="188" t="s">
        <v>179</v>
      </c>
      <c r="B30" s="189">
        <v>563</v>
      </c>
      <c r="C30" s="189">
        <v>286</v>
      </c>
      <c r="D30" s="189">
        <v>21395</v>
      </c>
      <c r="E30" s="189">
        <v>19194</v>
      </c>
      <c r="F30" s="190">
        <v>-10.28745033886422</v>
      </c>
    </row>
    <row r="31" spans="1:7" ht="15.6" customHeight="1">
      <c r="A31" s="188" t="s">
        <v>180</v>
      </c>
      <c r="B31" s="189">
        <v>0</v>
      </c>
      <c r="C31" s="189">
        <v>5020</v>
      </c>
      <c r="D31" s="189">
        <v>136091</v>
      </c>
      <c r="E31" s="189">
        <v>129330</v>
      </c>
      <c r="F31" s="190">
        <v>-4.9679993533738411</v>
      </c>
    </row>
    <row r="32" spans="1:7" ht="15.6" customHeight="1">
      <c r="A32" s="188" t="s">
        <v>181</v>
      </c>
      <c r="B32" s="189">
        <v>76660</v>
      </c>
      <c r="C32" s="189">
        <v>93195</v>
      </c>
      <c r="D32" s="189">
        <v>1606382</v>
      </c>
      <c r="E32" s="189">
        <v>1660798</v>
      </c>
      <c r="F32" s="190">
        <v>3.387488156615305</v>
      </c>
    </row>
    <row r="33" spans="1:6" ht="15.6" customHeight="1">
      <c r="A33" s="188" t="s">
        <v>182</v>
      </c>
      <c r="B33" s="189">
        <v>18173</v>
      </c>
      <c r="C33" s="189">
        <v>7764</v>
      </c>
      <c r="D33" s="189">
        <v>211193</v>
      </c>
      <c r="E33" s="189">
        <v>306127</v>
      </c>
      <c r="F33" s="190">
        <v>44.951300469239037</v>
      </c>
    </row>
    <row r="34" spans="1:6" ht="15.6" customHeight="1">
      <c r="A34" s="188" t="s">
        <v>183</v>
      </c>
      <c r="B34" s="189">
        <v>0</v>
      </c>
      <c r="C34" s="189">
        <v>461</v>
      </c>
      <c r="D34" s="189">
        <v>1959</v>
      </c>
      <c r="E34" s="189">
        <v>1012</v>
      </c>
      <c r="F34" s="190">
        <v>-48.340990301174067</v>
      </c>
    </row>
    <row r="35" spans="1:6" ht="15.6" customHeight="1">
      <c r="A35" s="156" t="s">
        <v>153</v>
      </c>
      <c r="B35" s="76">
        <f>SUM(B7:B34)</f>
        <v>2718084</v>
      </c>
      <c r="C35" s="77">
        <f>SUM(C7:C34)</f>
        <v>2789875</v>
      </c>
      <c r="D35" s="76">
        <f>SUM(D7:D34)</f>
        <v>40865097</v>
      </c>
      <c r="E35" s="78">
        <f>SUM(E7:E34)</f>
        <v>42506545</v>
      </c>
      <c r="F35" s="140">
        <f>E35*100/D35-100</f>
        <v>4.0167480821102686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6056-ECEC-4539-AE84-1CE006E7ADE0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10570</v>
      </c>
      <c r="C8" s="189">
        <v>15269</v>
      </c>
      <c r="D8" s="189">
        <v>137655</v>
      </c>
      <c r="E8" s="189">
        <v>192386</v>
      </c>
      <c r="F8" s="190">
        <v>39.759543787003743</v>
      </c>
      <c r="G8" s="6"/>
    </row>
    <row r="9" spans="1:14" ht="15.6" customHeight="1">
      <c r="A9" s="188" t="s">
        <v>8</v>
      </c>
      <c r="B9" s="189">
        <v>46871</v>
      </c>
      <c r="C9" s="189">
        <v>41261</v>
      </c>
      <c r="D9" s="189">
        <v>976038</v>
      </c>
      <c r="E9" s="189">
        <v>878031</v>
      </c>
      <c r="F9" s="190">
        <v>-10.04130986703386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421670</v>
      </c>
      <c r="C11" s="189">
        <v>434732</v>
      </c>
      <c r="D11" s="189">
        <v>5954998</v>
      </c>
      <c r="E11" s="189">
        <v>6353315</v>
      </c>
      <c r="F11" s="190">
        <v>6.6887847821275557</v>
      </c>
    </row>
    <row r="12" spans="1:14" ht="15.6" customHeight="1">
      <c r="A12" s="188" t="s">
        <v>6</v>
      </c>
      <c r="B12" s="189">
        <v>2822</v>
      </c>
      <c r="C12" s="189">
        <v>2945</v>
      </c>
      <c r="D12" s="189">
        <v>40345</v>
      </c>
      <c r="E12" s="189">
        <v>45167</v>
      </c>
      <c r="F12" s="190">
        <v>11.95191473540712</v>
      </c>
    </row>
    <row r="13" spans="1:14" ht="15.6" customHeight="1">
      <c r="A13" s="188" t="s">
        <v>175</v>
      </c>
      <c r="B13" s="189">
        <v>307489</v>
      </c>
      <c r="C13" s="189">
        <v>307183</v>
      </c>
      <c r="D13" s="189">
        <v>7536053</v>
      </c>
      <c r="E13" s="189">
        <v>7346782</v>
      </c>
      <c r="F13" s="190">
        <v>-2.511540192193451</v>
      </c>
    </row>
    <row r="14" spans="1:14" ht="15.6" customHeight="1">
      <c r="A14" s="188" t="s">
        <v>148</v>
      </c>
      <c r="B14" s="189">
        <v>84960</v>
      </c>
      <c r="C14" s="189">
        <v>94469</v>
      </c>
      <c r="D14" s="189">
        <v>1736290</v>
      </c>
      <c r="E14" s="189">
        <v>1788258</v>
      </c>
      <c r="F14" s="190">
        <v>2.993048396293247</v>
      </c>
    </row>
    <row r="15" spans="1:14" ht="15.6" customHeight="1">
      <c r="A15" s="188" t="s">
        <v>145</v>
      </c>
      <c r="B15" s="189">
        <v>5226</v>
      </c>
      <c r="C15" s="189">
        <v>2985</v>
      </c>
      <c r="D15" s="189">
        <v>144455</v>
      </c>
      <c r="E15" s="189">
        <v>156546</v>
      </c>
      <c r="F15" s="190">
        <v>8.3700806479526477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460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170249</v>
      </c>
      <c r="C18" s="189">
        <v>153385</v>
      </c>
      <c r="D18" s="189">
        <v>1940374</v>
      </c>
      <c r="E18" s="189">
        <v>1996430</v>
      </c>
      <c r="F18" s="190">
        <v>2.8889275984938929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3169</v>
      </c>
      <c r="C21" s="189">
        <v>3341</v>
      </c>
      <c r="D21" s="189">
        <v>55651</v>
      </c>
      <c r="E21" s="189">
        <v>51003</v>
      </c>
      <c r="F21" s="190">
        <v>-8.3520511760794989</v>
      </c>
    </row>
    <row r="22" spans="1:7" ht="15.6" customHeight="1">
      <c r="A22" s="188" t="s">
        <v>146</v>
      </c>
      <c r="B22" s="189">
        <v>120332</v>
      </c>
      <c r="C22" s="189">
        <v>109790</v>
      </c>
      <c r="D22" s="189">
        <v>1639034</v>
      </c>
      <c r="E22" s="189">
        <v>1533287</v>
      </c>
      <c r="F22" s="190">
        <v>-6.4517880654092608</v>
      </c>
    </row>
    <row r="23" spans="1:7" ht="15.6" customHeight="1">
      <c r="A23" s="188" t="s">
        <v>165</v>
      </c>
      <c r="B23" s="189">
        <v>33106</v>
      </c>
      <c r="C23" s="189">
        <v>32763</v>
      </c>
      <c r="D23" s="189">
        <v>362733</v>
      </c>
      <c r="E23" s="189">
        <v>365503</v>
      </c>
      <c r="F23" s="190">
        <v>0.76364709028403865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56408</v>
      </c>
      <c r="C25" s="189">
        <v>57767</v>
      </c>
      <c r="D25" s="189">
        <v>703349</v>
      </c>
      <c r="E25" s="189">
        <v>605527</v>
      </c>
      <c r="F25" s="190">
        <v>-13.9080314324752</v>
      </c>
    </row>
    <row r="26" spans="1:7" ht="15.6" customHeight="1">
      <c r="A26" s="188" t="s">
        <v>152</v>
      </c>
      <c r="B26" s="189">
        <v>8174</v>
      </c>
      <c r="C26" s="189">
        <v>9535</v>
      </c>
      <c r="D26" s="189">
        <v>177704</v>
      </c>
      <c r="E26" s="189">
        <v>197996</v>
      </c>
      <c r="F26" s="190">
        <v>11.41898888038536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465519</v>
      </c>
      <c r="C28" s="189">
        <v>457312</v>
      </c>
      <c r="D28" s="189">
        <v>5550415</v>
      </c>
      <c r="E28" s="189">
        <v>5806578</v>
      </c>
      <c r="F28" s="190">
        <v>4.6152044486763657</v>
      </c>
    </row>
    <row r="29" spans="1:7" ht="15.6" customHeight="1">
      <c r="A29" s="188" t="s">
        <v>178</v>
      </c>
      <c r="B29" s="189">
        <v>5708</v>
      </c>
      <c r="C29" s="189">
        <v>6126</v>
      </c>
      <c r="D29" s="189">
        <v>230416</v>
      </c>
      <c r="E29" s="189">
        <v>222199</v>
      </c>
      <c r="F29" s="190">
        <v>-3.5661586000972112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58644</v>
      </c>
      <c r="C32" s="189">
        <v>68932</v>
      </c>
      <c r="D32" s="189">
        <v>832315</v>
      </c>
      <c r="E32" s="189">
        <v>861748</v>
      </c>
      <c r="F32" s="190">
        <v>3.5362813357923391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1800917</v>
      </c>
      <c r="C35" s="77">
        <f>SUM(C7:C34)</f>
        <v>1797795</v>
      </c>
      <c r="D35" s="76">
        <f>SUM(D7:D34)</f>
        <v>28018287</v>
      </c>
      <c r="E35" s="78">
        <f>SUM(E7:E34)</f>
        <v>28400761</v>
      </c>
      <c r="F35" s="140">
        <f>E35*100/D35-100</f>
        <v>1.3650870233430084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D76D-D15B-4F88-A99F-E660F193EB5A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8805</v>
      </c>
      <c r="C7" s="189">
        <v>6090</v>
      </c>
      <c r="D7" s="189">
        <v>406613</v>
      </c>
      <c r="E7" s="189">
        <v>465199</v>
      </c>
      <c r="F7" s="190">
        <v>14.408294865142039</v>
      </c>
      <c r="G7" s="13"/>
    </row>
    <row r="8" spans="1:14" ht="15.6" customHeight="1">
      <c r="A8" s="188" t="s">
        <v>11</v>
      </c>
      <c r="B8" s="189">
        <v>5144</v>
      </c>
      <c r="C8" s="189">
        <v>7906</v>
      </c>
      <c r="D8" s="189">
        <v>234659</v>
      </c>
      <c r="E8" s="189">
        <v>252317</v>
      </c>
      <c r="F8" s="190">
        <v>7.5249617530118238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12397</v>
      </c>
      <c r="E9" s="189">
        <v>18112</v>
      </c>
      <c r="F9" s="190">
        <v>46.099862870049208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38122</v>
      </c>
      <c r="C12" s="189">
        <v>34420</v>
      </c>
      <c r="D12" s="189">
        <v>696151</v>
      </c>
      <c r="E12" s="189">
        <v>624476</v>
      </c>
      <c r="F12" s="190">
        <v>-10.295898447319621</v>
      </c>
    </row>
    <row r="13" spans="1:14" ht="15.6" customHeight="1">
      <c r="A13" s="188" t="s">
        <v>175</v>
      </c>
      <c r="B13" s="189">
        <v>58998</v>
      </c>
      <c r="C13" s="189">
        <v>22741</v>
      </c>
      <c r="D13" s="189">
        <v>2500996</v>
      </c>
      <c r="E13" s="189">
        <v>2574199</v>
      </c>
      <c r="F13" s="190">
        <v>2.9269539015656112</v>
      </c>
    </row>
    <row r="14" spans="1:14" ht="15.6" customHeight="1">
      <c r="A14" s="188" t="s">
        <v>148</v>
      </c>
      <c r="B14" s="189">
        <v>122946</v>
      </c>
      <c r="C14" s="189">
        <v>155489</v>
      </c>
      <c r="D14" s="189">
        <v>3655981</v>
      </c>
      <c r="E14" s="189">
        <v>3999258</v>
      </c>
      <c r="F14" s="190">
        <v>9.3894634572772731</v>
      </c>
    </row>
    <row r="15" spans="1:14" ht="15.6" customHeight="1">
      <c r="A15" s="188" t="s">
        <v>145</v>
      </c>
      <c r="B15" s="189">
        <v>925</v>
      </c>
      <c r="C15" s="189">
        <v>0</v>
      </c>
      <c r="D15" s="189">
        <v>137477</v>
      </c>
      <c r="E15" s="189">
        <v>181016</v>
      </c>
      <c r="F15" s="190">
        <v>31.670024804149051</v>
      </c>
    </row>
    <row r="16" spans="1:14" ht="15.6" customHeight="1">
      <c r="A16" s="188" t="s">
        <v>144</v>
      </c>
      <c r="B16" s="189">
        <v>14376</v>
      </c>
      <c r="C16" s="189">
        <v>5385</v>
      </c>
      <c r="D16" s="189">
        <v>218967</v>
      </c>
      <c r="E16" s="189">
        <v>257582</v>
      </c>
      <c r="F16" s="190">
        <v>17.635077431759129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7660</v>
      </c>
      <c r="E18" s="189">
        <v>9525</v>
      </c>
      <c r="F18" s="190">
        <v>24.347258485639681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13294</v>
      </c>
      <c r="E19" s="189">
        <v>16629</v>
      </c>
      <c r="F19" s="190">
        <v>25.08650519031141</v>
      </c>
    </row>
    <row r="20" spans="1:7" ht="15.6" customHeight="1">
      <c r="A20" s="188" t="s">
        <v>142</v>
      </c>
      <c r="B20" s="189">
        <v>926</v>
      </c>
      <c r="C20" s="189">
        <v>0</v>
      </c>
      <c r="D20" s="189">
        <v>44769</v>
      </c>
      <c r="E20" s="189">
        <v>64906</v>
      </c>
      <c r="F20" s="190">
        <v>44.979785119167268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>
      <c r="A22" s="188" t="s">
        <v>146</v>
      </c>
      <c r="B22" s="189">
        <v>363478</v>
      </c>
      <c r="C22" s="189">
        <v>395418</v>
      </c>
      <c r="D22" s="189">
        <v>1877143</v>
      </c>
      <c r="E22" s="189">
        <v>2090032</v>
      </c>
      <c r="F22" s="190">
        <v>11.341117858362409</v>
      </c>
    </row>
    <row r="23" spans="1:7" ht="15.6" customHeight="1">
      <c r="A23" s="188" t="s">
        <v>165</v>
      </c>
      <c r="B23" s="189">
        <v>22036</v>
      </c>
      <c r="C23" s="189">
        <v>18585</v>
      </c>
      <c r="D23" s="189">
        <v>469949</v>
      </c>
      <c r="E23" s="189">
        <v>570481</v>
      </c>
      <c r="F23" s="190">
        <v>21.392108505391011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8847</v>
      </c>
      <c r="E25" s="189">
        <v>7028</v>
      </c>
      <c r="F25" s="190">
        <v>-20.560642025545381</v>
      </c>
    </row>
    <row r="26" spans="1:7" ht="15.6" customHeight="1">
      <c r="A26" s="188" t="s">
        <v>152</v>
      </c>
      <c r="B26" s="189">
        <v>0</v>
      </c>
      <c r="C26" s="189">
        <v>1881</v>
      </c>
      <c r="D26" s="189">
        <v>58842</v>
      </c>
      <c r="E26" s="189">
        <v>40636</v>
      </c>
      <c r="F26" s="190">
        <v>-30.940484687808031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>
      <c r="A28" s="188" t="s">
        <v>177</v>
      </c>
      <c r="B28" s="189">
        <v>244659</v>
      </c>
      <c r="C28" s="189">
        <v>306371</v>
      </c>
      <c r="D28" s="189">
        <v>1318760</v>
      </c>
      <c r="E28" s="189">
        <v>1642960</v>
      </c>
      <c r="F28" s="190">
        <v>24.583699839242929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35773</v>
      </c>
      <c r="E29" s="189">
        <v>29862</v>
      </c>
      <c r="F29" s="190">
        <v>-16.523635143823551</v>
      </c>
    </row>
    <row r="30" spans="1:7" ht="15.6" customHeight="1">
      <c r="A30" s="188" t="s">
        <v>179</v>
      </c>
      <c r="B30" s="189">
        <v>563</v>
      </c>
      <c r="C30" s="189">
        <v>286</v>
      </c>
      <c r="D30" s="189">
        <v>21395</v>
      </c>
      <c r="E30" s="189">
        <v>19194</v>
      </c>
      <c r="F30" s="190">
        <v>-10.28745033886422</v>
      </c>
    </row>
    <row r="31" spans="1:7" ht="15.6" customHeight="1">
      <c r="A31" s="188" t="s">
        <v>180</v>
      </c>
      <c r="B31" s="189">
        <v>0</v>
      </c>
      <c r="C31" s="189">
        <v>5020</v>
      </c>
      <c r="D31" s="189">
        <v>136091</v>
      </c>
      <c r="E31" s="189">
        <v>129330</v>
      </c>
      <c r="F31" s="190">
        <v>-4.9679993533738411</v>
      </c>
    </row>
    <row r="32" spans="1:7" ht="15.6" customHeight="1">
      <c r="A32" s="188" t="s">
        <v>181</v>
      </c>
      <c r="B32" s="189">
        <v>18016</v>
      </c>
      <c r="C32" s="189">
        <v>24263</v>
      </c>
      <c r="D32" s="189">
        <v>774067</v>
      </c>
      <c r="E32" s="189">
        <v>799050</v>
      </c>
      <c r="F32" s="190">
        <v>3.2274983948417879</v>
      </c>
    </row>
    <row r="33" spans="1:6" ht="15.6" customHeight="1">
      <c r="A33" s="188" t="s">
        <v>182</v>
      </c>
      <c r="B33" s="189">
        <v>18173</v>
      </c>
      <c r="C33" s="189">
        <v>7764</v>
      </c>
      <c r="D33" s="189">
        <v>211193</v>
      </c>
      <c r="E33" s="189">
        <v>306127</v>
      </c>
      <c r="F33" s="190">
        <v>44.951300469239037</v>
      </c>
    </row>
    <row r="34" spans="1:6" ht="15.6" customHeight="1">
      <c r="A34" s="188" t="s">
        <v>183</v>
      </c>
      <c r="B34" s="189">
        <v>0</v>
      </c>
      <c r="C34" s="189">
        <v>461</v>
      </c>
      <c r="D34" s="189">
        <v>1959</v>
      </c>
      <c r="E34" s="189">
        <v>1012</v>
      </c>
      <c r="F34" s="190">
        <v>-48.340990301174067</v>
      </c>
    </row>
    <row r="35" spans="1:6" ht="15.6" customHeight="1">
      <c r="A35" s="179" t="s">
        <v>153</v>
      </c>
      <c r="B35" s="76">
        <f>SUM(B7:B34)</f>
        <v>917167</v>
      </c>
      <c r="C35" s="77">
        <f>SUM(C7:C34)</f>
        <v>992080</v>
      </c>
      <c r="D35" s="76">
        <f>SUM(D7:D34)</f>
        <v>12846810</v>
      </c>
      <c r="E35" s="178">
        <f>SUM(E7:E34)</f>
        <v>14105784</v>
      </c>
      <c r="F35" s="140">
        <f>E35*100/D35-100</f>
        <v>9.7998958496311559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4C562-3512-43DE-8FC0-B42C3DB80141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14626282</v>
      </c>
      <c r="E7" s="53">
        <v>15761990</v>
      </c>
      <c r="F7" s="53">
        <v>178787997</v>
      </c>
      <c r="G7" s="53">
        <v>180435794</v>
      </c>
      <c r="H7" s="165">
        <f>G7-F7</f>
        <v>1647797</v>
      </c>
      <c r="I7" s="142">
        <f>((G7*100/F7)-100)</f>
        <v>0.9216485601100004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6859220</v>
      </c>
      <c r="E8" s="53">
        <v>6638788</v>
      </c>
      <c r="F8" s="55">
        <v>84763587</v>
      </c>
      <c r="G8" s="53">
        <v>81874481</v>
      </c>
      <c r="H8" s="47">
        <f t="shared" ref="H8:H18" si="0">G8-F8</f>
        <v>-2889106</v>
      </c>
      <c r="I8" s="141">
        <f>((G8*100/F8)-100)</f>
        <v>-3.4084281968860068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21808930</v>
      </c>
      <c r="E9" s="66">
        <v>21408778</v>
      </c>
      <c r="F9" s="53">
        <v>278508225</v>
      </c>
      <c r="G9" s="67">
        <v>278847613</v>
      </c>
      <c r="H9" s="47">
        <f t="shared" si="0"/>
        <v>339388</v>
      </c>
      <c r="I9" s="142">
        <f t="shared" ref="I9:I30" si="1">((G9*100/F9)-100)</f>
        <v>0.12185923772987906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15190838</v>
      </c>
      <c r="E10" s="56">
        <v>14674048</v>
      </c>
      <c r="F10" s="68">
        <v>192989776</v>
      </c>
      <c r="G10" s="56">
        <v>190255650</v>
      </c>
      <c r="H10" s="48">
        <f t="shared" si="0"/>
        <v>-2734126</v>
      </c>
      <c r="I10" s="143">
        <f t="shared" si="1"/>
        <v>-1.4167206453465155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6618092</v>
      </c>
      <c r="E11" s="69">
        <f t="shared" ref="E11:G11" si="2">E9-E10</f>
        <v>6734730</v>
      </c>
      <c r="F11" s="70">
        <f t="shared" si="2"/>
        <v>85518449</v>
      </c>
      <c r="G11" s="71">
        <f t="shared" si="2"/>
        <v>88591963</v>
      </c>
      <c r="H11" s="48">
        <f t="shared" si="0"/>
        <v>3073514</v>
      </c>
      <c r="I11" s="144">
        <f t="shared" si="1"/>
        <v>3.5939777158493627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43294432</v>
      </c>
      <c r="E12" s="49">
        <f>SUM(E7,E8,E9)</f>
        <v>43809556</v>
      </c>
      <c r="F12" s="49">
        <f>SUM(F7,F8,F9)</f>
        <v>542059809</v>
      </c>
      <c r="G12" s="49">
        <f>SUM(G7,G8,G9)</f>
        <v>541157888</v>
      </c>
      <c r="H12" s="50">
        <f t="shared" si="0"/>
        <v>-901921</v>
      </c>
      <c r="I12" s="145">
        <f t="shared" si="1"/>
        <v>-0.16638772789001166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6955.8120000000017</v>
      </c>
      <c r="E13" s="52">
        <v>7171.1050000000014</v>
      </c>
      <c r="F13" s="53">
        <v>127944.40300000003</v>
      </c>
      <c r="G13" s="54">
        <v>132055.42899999997</v>
      </c>
      <c r="H13" s="53">
        <f>G13-F13</f>
        <v>4111.0259999999398</v>
      </c>
      <c r="I13" s="146">
        <f t="shared" si="1"/>
        <v>3.2131346925741866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976278</v>
      </c>
      <c r="E14" s="53">
        <v>891228</v>
      </c>
      <c r="F14" s="53">
        <v>11934690</v>
      </c>
      <c r="G14" s="52">
        <v>11453248</v>
      </c>
      <c r="H14" s="53">
        <f>G14-F14</f>
        <v>-481442</v>
      </c>
      <c r="I14" s="142">
        <f t="shared" si="1"/>
        <v>-4.0339715568648984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791339</v>
      </c>
      <c r="E15" s="57">
        <v>711749</v>
      </c>
      <c r="F15" s="58">
        <v>9952451</v>
      </c>
      <c r="G15" s="58">
        <v>9464515</v>
      </c>
      <c r="H15" s="56">
        <f>G15-F15</f>
        <v>-487936</v>
      </c>
      <c r="I15" s="147">
        <f t="shared" si="1"/>
        <v>-4.9026717137316211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241230</v>
      </c>
      <c r="E16" s="60">
        <v>301244</v>
      </c>
      <c r="F16" s="51">
        <v>3635367</v>
      </c>
      <c r="G16" s="52">
        <v>3841483</v>
      </c>
      <c r="H16" s="53">
        <f>G16-F16</f>
        <v>206116</v>
      </c>
      <c r="I16" s="141">
        <f t="shared" si="1"/>
        <v>5.6697439350690075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1224463.8119999999</v>
      </c>
      <c r="E17" s="158">
        <f t="shared" ref="E17:G17" si="3">SUM(E13,E14,E16)</f>
        <v>1199643.105</v>
      </c>
      <c r="F17" s="158">
        <f t="shared" si="3"/>
        <v>15698001.403000001</v>
      </c>
      <c r="G17" s="158">
        <f t="shared" si="3"/>
        <v>15426786.429</v>
      </c>
      <c r="H17" s="159">
        <f>G17-F17</f>
        <v>-271214.97400000133</v>
      </c>
      <c r="I17" s="145">
        <f t="shared" si="1"/>
        <v>-1.7277038460970715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44518895.811999999</v>
      </c>
      <c r="E18" s="172">
        <f>E12+E17</f>
        <v>45009199.104999997</v>
      </c>
      <c r="F18" s="172">
        <f>F12+F17</f>
        <v>557757810.403</v>
      </c>
      <c r="G18" s="172">
        <f>G12+G17</f>
        <v>556584674.42900002</v>
      </c>
      <c r="H18" s="174">
        <f t="shared" si="0"/>
        <v>-1173135.9739999771</v>
      </c>
      <c r="I18" s="173">
        <f t="shared" si="1"/>
        <v>-0.21033071202576537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11672285</v>
      </c>
      <c r="E20" s="53">
        <v>11299637</v>
      </c>
      <c r="F20" s="53">
        <v>150096652</v>
      </c>
      <c r="G20" s="53">
        <v>146649259</v>
      </c>
      <c r="H20" s="61">
        <f>G20-F20</f>
        <v>-3447393</v>
      </c>
      <c r="I20" s="62">
        <f t="shared" si="1"/>
        <v>-2.2967820761251829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8953674</v>
      </c>
      <c r="E21" s="63">
        <v>8435368</v>
      </c>
      <c r="F21" s="63">
        <v>117472797</v>
      </c>
      <c r="G21" s="63">
        <v>110912888</v>
      </c>
      <c r="H21" s="64">
        <f>G21-F21</f>
        <v>-6559909</v>
      </c>
      <c r="I21" s="65">
        <f t="shared" si="1"/>
        <v>-5.5841941006989089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5535550</v>
      </c>
      <c r="E22" s="53">
        <v>5640479</v>
      </c>
      <c r="F22" s="53">
        <v>72678673</v>
      </c>
      <c r="G22" s="53">
        <v>74692618</v>
      </c>
      <c r="H22" s="61">
        <f t="shared" ref="H22:H30" si="4">G22-F22</f>
        <v>2013945</v>
      </c>
      <c r="I22" s="62">
        <f t="shared" si="1"/>
        <v>2.771026102801855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232053</v>
      </c>
      <c r="E23" s="63">
        <v>240196</v>
      </c>
      <c r="F23" s="63">
        <v>3119181</v>
      </c>
      <c r="G23" s="63">
        <v>3202775</v>
      </c>
      <c r="H23" s="64">
        <f t="shared" si="4"/>
        <v>83594</v>
      </c>
      <c r="I23" s="65">
        <f t="shared" si="1"/>
        <v>2.6799983713673612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1429860.5</v>
      </c>
      <c r="E24" s="53">
        <v>1409797.25</v>
      </c>
      <c r="F24" s="53">
        <v>18132217.5</v>
      </c>
      <c r="G24" s="53">
        <v>18616376</v>
      </c>
      <c r="H24" s="61">
        <f t="shared" si="4"/>
        <v>484158.5</v>
      </c>
      <c r="I24" s="62">
        <f t="shared" si="1"/>
        <v>2.6701560357965093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731200.75</v>
      </c>
      <c r="E25" s="63">
        <v>718057.25</v>
      </c>
      <c r="F25" s="63">
        <v>9674307.25</v>
      </c>
      <c r="G25" s="63">
        <v>9613731.5</v>
      </c>
      <c r="H25" s="64">
        <f t="shared" si="4"/>
        <v>-60575.75</v>
      </c>
      <c r="I25" s="65">
        <f t="shared" si="1"/>
        <v>-0.6261507768424508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169698.5</v>
      </c>
      <c r="E26" s="63">
        <v>173520.5</v>
      </c>
      <c r="F26" s="63">
        <v>2086546.5</v>
      </c>
      <c r="G26" s="63">
        <v>2133859</v>
      </c>
      <c r="H26" s="64">
        <f t="shared" si="4"/>
        <v>47312.5</v>
      </c>
      <c r="I26" s="65">
        <f t="shared" si="1"/>
        <v>2.2675027851044831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528961.25</v>
      </c>
      <c r="E27" s="63">
        <v>518219.5</v>
      </c>
      <c r="F27" s="63">
        <v>6371363.75</v>
      </c>
      <c r="G27" s="63">
        <v>6868785.5</v>
      </c>
      <c r="H27" s="64">
        <f t="shared" si="4"/>
        <v>497421.75</v>
      </c>
      <c r="I27" s="65">
        <f t="shared" si="1"/>
        <v>7.8071472532077593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12413</v>
      </c>
      <c r="E28" s="53">
        <v>12042</v>
      </c>
      <c r="F28" s="53">
        <v>166611</v>
      </c>
      <c r="G28" s="53">
        <v>162865</v>
      </c>
      <c r="H28" s="61">
        <f t="shared" si="4"/>
        <v>-3746</v>
      </c>
      <c r="I28" s="62">
        <f t="shared" si="1"/>
        <v>-2.2483509492170413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211157564</v>
      </c>
      <c r="E29" s="53">
        <v>207583889</v>
      </c>
      <c r="F29" s="53">
        <v>2706268976</v>
      </c>
      <c r="G29" s="53">
        <v>2727864229</v>
      </c>
      <c r="H29" s="61">
        <f t="shared" si="4"/>
        <v>21595253</v>
      </c>
      <c r="I29" s="62">
        <f t="shared" si="1"/>
        <v>0.79797142085702433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374</v>
      </c>
      <c r="E30" s="63">
        <v>414</v>
      </c>
      <c r="F30" s="63">
        <v>4704</v>
      </c>
      <c r="G30" s="63">
        <v>5373</v>
      </c>
      <c r="H30" s="64">
        <f t="shared" si="4"/>
        <v>669</v>
      </c>
      <c r="I30" s="65">
        <f t="shared" si="1"/>
        <v>14.22193877551021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2718084</v>
      </c>
      <c r="E31" s="53">
        <v>2789875</v>
      </c>
      <c r="F31" s="53">
        <v>40865097</v>
      </c>
      <c r="G31" s="53">
        <v>42506545</v>
      </c>
      <c r="H31" s="61">
        <f>G31-F31</f>
        <v>1641448</v>
      </c>
      <c r="I31" s="62">
        <f>((G31*100/F31)-100)</f>
        <v>4.0167480821102686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1800917</v>
      </c>
      <c r="E32" s="63">
        <v>1797795</v>
      </c>
      <c r="F32" s="63">
        <v>28018287</v>
      </c>
      <c r="G32" s="63">
        <v>28400761</v>
      </c>
      <c r="H32" s="64">
        <f>G32-F32</f>
        <v>382474</v>
      </c>
      <c r="I32" s="65">
        <f>((G32*100/F32)-100)</f>
        <v>1.3650870233430084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917167</v>
      </c>
      <c r="E33" s="63">
        <v>992080</v>
      </c>
      <c r="F33" s="63">
        <v>12846810</v>
      </c>
      <c r="G33" s="63">
        <v>14105784</v>
      </c>
      <c r="H33" s="64">
        <f>G33-F33</f>
        <v>1258974</v>
      </c>
      <c r="I33" s="65">
        <f>((G33*100/F33)-100)</f>
        <v>9.7998958496311559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519209</v>
      </c>
      <c r="E34" s="53">
        <v>527113</v>
      </c>
      <c r="F34" s="53">
        <v>7234280</v>
      </c>
      <c r="G34" s="53">
        <v>7443282</v>
      </c>
      <c r="H34" s="61">
        <f>G34-F34</f>
        <v>209002</v>
      </c>
      <c r="I34" s="62">
        <f>((G34*100/F34)-100)</f>
        <v>2.8890504652847255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321543</v>
      </c>
      <c r="E35" s="53">
        <v>325115</v>
      </c>
      <c r="F35" s="53">
        <v>3556948</v>
      </c>
      <c r="G35" s="53">
        <v>3753549</v>
      </c>
      <c r="H35" s="61">
        <f>G35-F35</f>
        <v>196601</v>
      </c>
      <c r="I35" s="62">
        <f>((G35*100/F35)-100)</f>
        <v>5.5272385202145244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F70E6-8810-4377-BD48-AEA19E61D122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4186</v>
      </c>
      <c r="C8" s="189">
        <v>6768</v>
      </c>
      <c r="D8" s="189">
        <v>46343</v>
      </c>
      <c r="E8" s="189">
        <v>74511</v>
      </c>
      <c r="F8" s="190">
        <v>60.781563558682002</v>
      </c>
      <c r="G8" s="6"/>
    </row>
    <row r="9" spans="1:14" ht="15.6" customHeight="1">
      <c r="A9" s="188" t="s">
        <v>8</v>
      </c>
      <c r="B9" s="189">
        <v>14091</v>
      </c>
      <c r="C9" s="189">
        <v>12582</v>
      </c>
      <c r="D9" s="189">
        <v>259740</v>
      </c>
      <c r="E9" s="189">
        <v>238475</v>
      </c>
      <c r="F9" s="190">
        <v>-8.1870331870331938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94328</v>
      </c>
      <c r="C11" s="189">
        <v>98010</v>
      </c>
      <c r="D11" s="189">
        <v>1325910</v>
      </c>
      <c r="E11" s="189">
        <v>1409173</v>
      </c>
      <c r="F11" s="190">
        <v>6.2796871582535791</v>
      </c>
    </row>
    <row r="12" spans="1:14" ht="15.6" customHeight="1">
      <c r="A12" s="188" t="s">
        <v>6</v>
      </c>
      <c r="B12" s="189">
        <v>1711</v>
      </c>
      <c r="C12" s="189">
        <v>1713</v>
      </c>
      <c r="D12" s="189">
        <v>23190</v>
      </c>
      <c r="E12" s="189">
        <v>25963</v>
      </c>
      <c r="F12" s="190">
        <v>11.95774040534714</v>
      </c>
    </row>
    <row r="13" spans="1:14" ht="15.6" customHeight="1">
      <c r="A13" s="188" t="s">
        <v>175</v>
      </c>
      <c r="B13" s="189">
        <v>81171</v>
      </c>
      <c r="C13" s="189">
        <v>83062</v>
      </c>
      <c r="D13" s="189">
        <v>1331888</v>
      </c>
      <c r="E13" s="189">
        <v>1319256</v>
      </c>
      <c r="F13" s="190">
        <v>-0.94842809605611933</v>
      </c>
    </row>
    <row r="14" spans="1:14" ht="15.6" customHeight="1">
      <c r="A14" s="188" t="s">
        <v>148</v>
      </c>
      <c r="B14" s="189">
        <v>28770</v>
      </c>
      <c r="C14" s="189">
        <v>31567</v>
      </c>
      <c r="D14" s="189">
        <v>530903</v>
      </c>
      <c r="E14" s="189">
        <v>571259</v>
      </c>
      <c r="F14" s="190">
        <v>7.6013885775744399</v>
      </c>
    </row>
    <row r="15" spans="1:14" ht="15.6" customHeight="1">
      <c r="A15" s="188" t="s">
        <v>145</v>
      </c>
      <c r="B15" s="189">
        <v>2377</v>
      </c>
      <c r="C15" s="189">
        <v>1335</v>
      </c>
      <c r="D15" s="189">
        <v>63625</v>
      </c>
      <c r="E15" s="189">
        <v>69223</v>
      </c>
      <c r="F15" s="190">
        <v>8.7984282907662106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43929</v>
      </c>
      <c r="C18" s="189">
        <v>37767</v>
      </c>
      <c r="D18" s="189">
        <v>482742</v>
      </c>
      <c r="E18" s="189">
        <v>494800</v>
      </c>
      <c r="F18" s="190">
        <v>2.497814567615833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1965</v>
      </c>
      <c r="C21" s="189">
        <v>2159</v>
      </c>
      <c r="D21" s="189">
        <v>32548</v>
      </c>
      <c r="E21" s="189">
        <v>30892</v>
      </c>
      <c r="F21" s="190">
        <v>-5.0878702224406993</v>
      </c>
    </row>
    <row r="22" spans="1:7" ht="15.6" customHeight="1">
      <c r="A22" s="188" t="s">
        <v>146</v>
      </c>
      <c r="B22" s="189">
        <v>52923</v>
      </c>
      <c r="C22" s="189">
        <v>50237</v>
      </c>
      <c r="D22" s="189">
        <v>696295</v>
      </c>
      <c r="E22" s="189">
        <v>664075</v>
      </c>
      <c r="F22" s="190">
        <v>-4.6273490402774664</v>
      </c>
    </row>
    <row r="23" spans="1:7" ht="15.6" customHeight="1">
      <c r="A23" s="188" t="s">
        <v>165</v>
      </c>
      <c r="B23" s="189">
        <v>7373</v>
      </c>
      <c r="C23" s="189">
        <v>7758</v>
      </c>
      <c r="D23" s="189">
        <v>81148</v>
      </c>
      <c r="E23" s="189">
        <v>82891</v>
      </c>
      <c r="F23" s="190">
        <v>2.147927244047906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13743</v>
      </c>
      <c r="C25" s="189">
        <v>15352</v>
      </c>
      <c r="D25" s="189">
        <v>168279</v>
      </c>
      <c r="E25" s="189">
        <v>151287</v>
      </c>
      <c r="F25" s="190">
        <v>-10.0975166241777</v>
      </c>
    </row>
    <row r="26" spans="1:7" ht="15.6" customHeight="1">
      <c r="A26" s="188" t="s">
        <v>152</v>
      </c>
      <c r="B26" s="189">
        <v>2279</v>
      </c>
      <c r="C26" s="189">
        <v>2951</v>
      </c>
      <c r="D26" s="189">
        <v>47948</v>
      </c>
      <c r="E26" s="189">
        <v>52284</v>
      </c>
      <c r="F26" s="190">
        <v>9.0431300575623652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148864</v>
      </c>
      <c r="C28" s="189">
        <v>149621</v>
      </c>
      <c r="D28" s="189">
        <v>1804485</v>
      </c>
      <c r="E28" s="189">
        <v>1908726</v>
      </c>
      <c r="F28" s="190">
        <v>5.7767728742549878</v>
      </c>
    </row>
    <row r="29" spans="1:7" ht="15.6" customHeight="1">
      <c r="A29" s="188" t="s">
        <v>178</v>
      </c>
      <c r="B29" s="189">
        <v>2778</v>
      </c>
      <c r="C29" s="189">
        <v>3065</v>
      </c>
      <c r="D29" s="189">
        <v>103472</v>
      </c>
      <c r="E29" s="189">
        <v>103143</v>
      </c>
      <c r="F29" s="190">
        <v>-0.3179604144116297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18721</v>
      </c>
      <c r="C32" s="189">
        <v>23166</v>
      </c>
      <c r="D32" s="189">
        <v>235764</v>
      </c>
      <c r="E32" s="189">
        <v>247324</v>
      </c>
      <c r="F32" s="190">
        <v>4.9032082930388006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519209</v>
      </c>
      <c r="C35" s="77">
        <f>SUM(C7:C34)</f>
        <v>527113</v>
      </c>
      <c r="D35" s="178">
        <f>SUM(D7:D34)</f>
        <v>7234280</v>
      </c>
      <c r="E35" s="178">
        <f>SUM(E7:E34)</f>
        <v>7443282</v>
      </c>
      <c r="F35" s="140">
        <f>E35*100/D35-100</f>
        <v>2.8890504652847255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F3B5-D531-4D1A-9050-9A529D35E7BF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973</v>
      </c>
      <c r="C8" s="189">
        <v>869</v>
      </c>
      <c r="D8" s="189">
        <v>6830</v>
      </c>
      <c r="E8" s="189">
        <v>9973</v>
      </c>
      <c r="F8" s="190">
        <v>46.017569546120058</v>
      </c>
      <c r="G8" s="6"/>
    </row>
    <row r="9" spans="1:14" ht="15.6" customHeight="1">
      <c r="A9" s="188" t="s">
        <v>8</v>
      </c>
      <c r="B9" s="189">
        <v>588</v>
      </c>
      <c r="C9" s="189">
        <v>348</v>
      </c>
      <c r="D9" s="189">
        <v>5336</v>
      </c>
      <c r="E9" s="189">
        <v>4484</v>
      </c>
      <c r="F9" s="190">
        <v>-15.967016491754119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374</v>
      </c>
      <c r="C11" s="189">
        <v>643</v>
      </c>
      <c r="D11" s="189">
        <v>4472</v>
      </c>
      <c r="E11" s="189">
        <v>7529</v>
      </c>
      <c r="F11" s="190">
        <v>68.358676207513412</v>
      </c>
    </row>
    <row r="12" spans="1:14" ht="15.6" customHeight="1">
      <c r="A12" s="188" t="s">
        <v>6</v>
      </c>
      <c r="B12" s="189">
        <v>1469</v>
      </c>
      <c r="C12" s="189">
        <v>1518</v>
      </c>
      <c r="D12" s="189">
        <v>30371</v>
      </c>
      <c r="E12" s="189">
        <v>61795</v>
      </c>
      <c r="F12" s="190">
        <v>103.4671232425669</v>
      </c>
    </row>
    <row r="13" spans="1:14" ht="15.6" customHeight="1">
      <c r="A13" s="188" t="s">
        <v>175</v>
      </c>
      <c r="B13" s="189">
        <v>10148</v>
      </c>
      <c r="C13" s="189">
        <v>7485</v>
      </c>
      <c r="D13" s="189">
        <v>139844</v>
      </c>
      <c r="E13" s="189">
        <v>141111</v>
      </c>
      <c r="F13" s="190">
        <v>0.90600955350247148</v>
      </c>
    </row>
    <row r="14" spans="1:14" ht="15.6" customHeight="1">
      <c r="A14" s="188" t="s">
        <v>148</v>
      </c>
      <c r="B14" s="189">
        <v>50743</v>
      </c>
      <c r="C14" s="189">
        <v>55354</v>
      </c>
      <c r="D14" s="189">
        <v>682084</v>
      </c>
      <c r="E14" s="189">
        <v>716658</v>
      </c>
      <c r="F14" s="190">
        <v>5.068877147096245</v>
      </c>
    </row>
    <row r="15" spans="1:14" ht="15.6" customHeight="1">
      <c r="A15" s="188" t="s">
        <v>145</v>
      </c>
      <c r="B15" s="189">
        <v>1280</v>
      </c>
      <c r="C15" s="189">
        <v>2329</v>
      </c>
      <c r="D15" s="189">
        <v>27768</v>
      </c>
      <c r="E15" s="189">
        <v>24333</v>
      </c>
      <c r="F15" s="190">
        <v>-12.370354364736389</v>
      </c>
    </row>
    <row r="16" spans="1:14" ht="15.6" customHeight="1">
      <c r="A16" s="188" t="s">
        <v>144</v>
      </c>
      <c r="B16" s="189">
        <v>450</v>
      </c>
      <c r="C16" s="189">
        <v>0</v>
      </c>
      <c r="D16" s="189">
        <v>3749</v>
      </c>
      <c r="E16" s="189">
        <v>306</v>
      </c>
      <c r="F16" s="190">
        <v>-91.837823419578555</v>
      </c>
      <c r="G16" s="1"/>
    </row>
    <row r="17" spans="1:7" ht="15.6" customHeight="1">
      <c r="A17" s="188" t="s">
        <v>150</v>
      </c>
      <c r="B17" s="189">
        <v>42</v>
      </c>
      <c r="C17" s="189">
        <v>1</v>
      </c>
      <c r="D17" s="189">
        <v>337</v>
      </c>
      <c r="E17" s="189">
        <v>107</v>
      </c>
      <c r="F17" s="190">
        <v>-68.249258160237389</v>
      </c>
      <c r="G17" s="2"/>
    </row>
    <row r="18" spans="1:7" ht="15.6" customHeight="1">
      <c r="A18" s="188" t="s">
        <v>147</v>
      </c>
      <c r="B18" s="189">
        <v>124</v>
      </c>
      <c r="C18" s="189">
        <v>139</v>
      </c>
      <c r="D18" s="189">
        <v>2054</v>
      </c>
      <c r="E18" s="189">
        <v>2048</v>
      </c>
      <c r="F18" s="190">
        <v>-0.29211295034079399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3253</v>
      </c>
      <c r="F19" s="190">
        <v>325200</v>
      </c>
    </row>
    <row r="20" spans="1:7" ht="15.6" customHeight="1">
      <c r="A20" s="188" t="s">
        <v>142</v>
      </c>
      <c r="B20" s="189">
        <v>69</v>
      </c>
      <c r="C20" s="189">
        <v>1</v>
      </c>
      <c r="D20" s="189">
        <v>90</v>
      </c>
      <c r="E20" s="189">
        <v>456</v>
      </c>
      <c r="F20" s="190">
        <v>406.66666666666669</v>
      </c>
    </row>
    <row r="21" spans="1:7" ht="15.6" customHeight="1">
      <c r="A21" s="188" t="s">
        <v>149</v>
      </c>
      <c r="B21" s="189">
        <v>1043</v>
      </c>
      <c r="C21" s="189">
        <v>1503</v>
      </c>
      <c r="D21" s="189">
        <v>14926</v>
      </c>
      <c r="E21" s="189">
        <v>34186</v>
      </c>
      <c r="F21" s="190">
        <v>129.03658046362051</v>
      </c>
    </row>
    <row r="22" spans="1:7" ht="15.6" customHeight="1">
      <c r="A22" s="188" t="s">
        <v>146</v>
      </c>
      <c r="B22" s="189">
        <v>55154</v>
      </c>
      <c r="C22" s="189">
        <v>56955</v>
      </c>
      <c r="D22" s="189">
        <v>359858</v>
      </c>
      <c r="E22" s="189">
        <v>465903</v>
      </c>
      <c r="F22" s="190">
        <v>29.468568157439879</v>
      </c>
    </row>
    <row r="23" spans="1:7" ht="15.6" customHeight="1">
      <c r="A23" s="188" t="s">
        <v>165</v>
      </c>
      <c r="B23" s="189">
        <v>9247</v>
      </c>
      <c r="C23" s="189">
        <v>5633</v>
      </c>
      <c r="D23" s="189">
        <v>93846</v>
      </c>
      <c r="E23" s="189">
        <v>127099</v>
      </c>
      <c r="F23" s="190">
        <v>35.433582678004399</v>
      </c>
    </row>
    <row r="24" spans="1:7" ht="15.6" customHeight="1">
      <c r="A24" s="188" t="s">
        <v>141</v>
      </c>
      <c r="B24" s="189">
        <v>29</v>
      </c>
      <c r="C24" s="189">
        <v>3</v>
      </c>
      <c r="D24" s="189">
        <v>351</v>
      </c>
      <c r="E24" s="189">
        <v>532</v>
      </c>
      <c r="F24" s="190">
        <v>51.566951566951559</v>
      </c>
    </row>
    <row r="25" spans="1:7" ht="15.6" customHeight="1">
      <c r="A25" s="188" t="s">
        <v>140</v>
      </c>
      <c r="B25" s="189">
        <v>160</v>
      </c>
      <c r="C25" s="189">
        <v>304</v>
      </c>
      <c r="D25" s="189">
        <v>12932</v>
      </c>
      <c r="E25" s="189">
        <v>2772</v>
      </c>
      <c r="F25" s="190">
        <v>-78.564800494896389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1587</v>
      </c>
      <c r="E26" s="189">
        <v>2212</v>
      </c>
      <c r="F26" s="190">
        <v>39.382482671707628</v>
      </c>
    </row>
    <row r="27" spans="1:7" ht="15.6" customHeight="1">
      <c r="A27" s="188" t="s">
        <v>173</v>
      </c>
      <c r="B27" s="189">
        <v>17946</v>
      </c>
      <c r="C27" s="189">
        <v>19184</v>
      </c>
      <c r="D27" s="189">
        <v>242191</v>
      </c>
      <c r="E27" s="189">
        <v>211743</v>
      </c>
      <c r="F27" s="190">
        <v>-12.57189573518421</v>
      </c>
    </row>
    <row r="28" spans="1:7" ht="15.6" customHeight="1">
      <c r="A28" s="188" t="s">
        <v>177</v>
      </c>
      <c r="B28" s="189">
        <v>7673</v>
      </c>
      <c r="C28" s="189">
        <v>7965</v>
      </c>
      <c r="D28" s="189">
        <v>86625</v>
      </c>
      <c r="E28" s="189">
        <v>111668</v>
      </c>
      <c r="F28" s="190">
        <v>28.9096681096681</v>
      </c>
    </row>
    <row r="29" spans="1:7" ht="15.6" customHeight="1">
      <c r="A29" s="188" t="s">
        <v>178</v>
      </c>
      <c r="B29" s="189">
        <v>24248</v>
      </c>
      <c r="C29" s="189">
        <v>34893</v>
      </c>
      <c r="D29" s="189">
        <v>371652</v>
      </c>
      <c r="E29" s="189">
        <v>398870</v>
      </c>
      <c r="F29" s="190">
        <v>7.323517699353161</v>
      </c>
    </row>
    <row r="30" spans="1:7" ht="15.6" customHeight="1">
      <c r="A30" s="188" t="s">
        <v>179</v>
      </c>
      <c r="B30" s="189">
        <v>747</v>
      </c>
      <c r="C30" s="189">
        <v>655</v>
      </c>
      <c r="D30" s="189">
        <v>7146</v>
      </c>
      <c r="E30" s="189">
        <v>13934</v>
      </c>
      <c r="F30" s="190">
        <v>94.990204310103564</v>
      </c>
    </row>
    <row r="31" spans="1:7" ht="15.6" customHeight="1">
      <c r="A31" s="188" t="s">
        <v>180</v>
      </c>
      <c r="B31" s="189">
        <v>15730</v>
      </c>
      <c r="C31" s="189">
        <v>18201</v>
      </c>
      <c r="D31" s="189">
        <v>221514</v>
      </c>
      <c r="E31" s="189">
        <v>216101</v>
      </c>
      <c r="F31" s="190">
        <v>-2.4436378739041369</v>
      </c>
    </row>
    <row r="32" spans="1:7" ht="15.6" customHeight="1">
      <c r="A32" s="188" t="s">
        <v>181</v>
      </c>
      <c r="B32" s="189">
        <v>59608</v>
      </c>
      <c r="C32" s="189">
        <v>45008</v>
      </c>
      <c r="D32" s="189">
        <v>579631</v>
      </c>
      <c r="E32" s="189">
        <v>524490</v>
      </c>
      <c r="F32" s="190">
        <v>-9.5131212788825934</v>
      </c>
    </row>
    <row r="33" spans="1:6" ht="15.6" customHeight="1">
      <c r="A33" s="188" t="s">
        <v>182</v>
      </c>
      <c r="B33" s="189">
        <v>63696</v>
      </c>
      <c r="C33" s="189">
        <v>66015</v>
      </c>
      <c r="D33" s="189">
        <v>661454</v>
      </c>
      <c r="E33" s="189">
        <v>671665</v>
      </c>
      <c r="F33" s="190">
        <v>1.543720349412055</v>
      </c>
    </row>
    <row r="34" spans="1:6" ht="15.6" customHeight="1">
      <c r="A34" s="188" t="s">
        <v>183</v>
      </c>
      <c r="B34" s="189">
        <v>1</v>
      </c>
      <c r="C34" s="189">
        <v>109</v>
      </c>
      <c r="D34" s="189">
        <v>299</v>
      </c>
      <c r="E34" s="189">
        <v>321</v>
      </c>
      <c r="F34" s="190">
        <v>7.3578595317725757</v>
      </c>
    </row>
    <row r="35" spans="1:6" ht="15.6" customHeight="1">
      <c r="A35" s="156" t="s">
        <v>153</v>
      </c>
      <c r="B35" s="76">
        <f>SUM(B7:B34)</f>
        <v>321543</v>
      </c>
      <c r="C35" s="77">
        <f>SUM(C7:C34)</f>
        <v>325115</v>
      </c>
      <c r="D35" s="76">
        <f>SUM(D7:D34)</f>
        <v>3556948</v>
      </c>
      <c r="E35" s="78">
        <f>SUM(E7:E34)</f>
        <v>3753549</v>
      </c>
      <c r="F35" s="140">
        <f>E35*100/D35-100</f>
        <v>5.5272385202145244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18AA6-B478-4D12-87D7-4CB90638C8E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4E40-8DA8-4915-99DB-02B03206800B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844544</v>
      </c>
      <c r="C7" s="237">
        <v>751674</v>
      </c>
      <c r="D7" s="237">
        <v>9045254</v>
      </c>
      <c r="E7" s="237">
        <v>8866594</v>
      </c>
      <c r="F7" s="238">
        <v>-1.97517946980814</v>
      </c>
      <c r="G7" s="6"/>
    </row>
    <row r="8" spans="1:27" s="33" customFormat="1" ht="15.6" customHeight="1">
      <c r="A8" s="236" t="s">
        <v>11</v>
      </c>
      <c r="B8" s="237">
        <v>68484</v>
      </c>
      <c r="C8" s="237">
        <v>89549</v>
      </c>
      <c r="D8" s="237">
        <v>887962</v>
      </c>
      <c r="E8" s="237">
        <v>714982</v>
      </c>
      <c r="F8" s="238">
        <v>-19.480563357440971</v>
      </c>
      <c r="G8" s="239"/>
    </row>
    <row r="9" spans="1:27" ht="15.6" customHeight="1">
      <c r="A9" s="236" t="s">
        <v>8</v>
      </c>
      <c r="B9" s="237">
        <v>99016</v>
      </c>
      <c r="C9" s="237">
        <v>100735</v>
      </c>
      <c r="D9" s="237">
        <v>929719</v>
      </c>
      <c r="E9" s="237">
        <v>944474</v>
      </c>
      <c r="F9" s="238">
        <v>1.587038664370638</v>
      </c>
      <c r="G9" s="6"/>
    </row>
    <row r="10" spans="1:27" ht="15.6" customHeight="1">
      <c r="A10" s="236" t="s">
        <v>10</v>
      </c>
      <c r="B10" s="237">
        <v>234462</v>
      </c>
      <c r="C10" s="237">
        <v>156748</v>
      </c>
      <c r="D10" s="237">
        <v>2203362</v>
      </c>
      <c r="E10" s="237">
        <v>2139488</v>
      </c>
      <c r="F10" s="238">
        <v>-2.898933538837468</v>
      </c>
    </row>
    <row r="11" spans="1:27" ht="15.6" customHeight="1">
      <c r="A11" s="236" t="s">
        <v>9</v>
      </c>
      <c r="B11" s="237">
        <v>1484676</v>
      </c>
      <c r="C11" s="237">
        <v>1625147</v>
      </c>
      <c r="D11" s="237">
        <v>16989206</v>
      </c>
      <c r="E11" s="237">
        <v>17365549</v>
      </c>
      <c r="F11" s="238">
        <v>2.2151888675668521</v>
      </c>
    </row>
    <row r="12" spans="1:27" ht="15.6" customHeight="1">
      <c r="A12" s="236" t="s">
        <v>6</v>
      </c>
      <c r="B12" s="237">
        <v>35151</v>
      </c>
      <c r="C12" s="237">
        <v>81244</v>
      </c>
      <c r="D12" s="237">
        <v>1071287</v>
      </c>
      <c r="E12" s="237">
        <v>1228331</v>
      </c>
      <c r="F12" s="238">
        <v>14.6593769923466</v>
      </c>
    </row>
    <row r="13" spans="1:27" ht="15.6" customHeight="1">
      <c r="A13" s="236" t="s">
        <v>175</v>
      </c>
      <c r="B13" s="237">
        <v>4988</v>
      </c>
      <c r="C13" s="237">
        <v>4352</v>
      </c>
      <c r="D13" s="237">
        <v>507425</v>
      </c>
      <c r="E13" s="237">
        <v>293357</v>
      </c>
      <c r="F13" s="238">
        <v>-42.187121249445731</v>
      </c>
    </row>
    <row r="14" spans="1:27" ht="15.6" customHeight="1">
      <c r="A14" s="236" t="s">
        <v>148</v>
      </c>
      <c r="B14" s="237">
        <v>1374579</v>
      </c>
      <c r="C14" s="237">
        <v>1685692</v>
      </c>
      <c r="D14" s="237">
        <v>17480493</v>
      </c>
      <c r="E14" s="237">
        <v>18358783</v>
      </c>
      <c r="F14" s="238">
        <v>5.0244006276024322</v>
      </c>
    </row>
    <row r="15" spans="1:27" ht="15.6" customHeight="1">
      <c r="A15" s="236" t="s">
        <v>145</v>
      </c>
      <c r="B15" s="237">
        <v>1544888</v>
      </c>
      <c r="C15" s="237">
        <v>1963661</v>
      </c>
      <c r="D15" s="237">
        <v>22424780</v>
      </c>
      <c r="E15" s="237">
        <v>21377492</v>
      </c>
      <c r="F15" s="238">
        <v>-4.6702264191666529</v>
      </c>
    </row>
    <row r="16" spans="1:27" ht="15.6" customHeight="1">
      <c r="A16" s="236" t="s">
        <v>144</v>
      </c>
      <c r="B16" s="237">
        <v>1720405</v>
      </c>
      <c r="C16" s="237">
        <v>1844686</v>
      </c>
      <c r="D16" s="237">
        <v>23974800</v>
      </c>
      <c r="E16" s="237">
        <v>23902352</v>
      </c>
      <c r="F16" s="238">
        <v>-0.30218395982447532</v>
      </c>
      <c r="G16" s="1"/>
    </row>
    <row r="17" spans="1:7" ht="15.6" customHeight="1">
      <c r="A17" s="236" t="s">
        <v>150</v>
      </c>
      <c r="B17" s="237">
        <v>994366</v>
      </c>
      <c r="C17" s="237">
        <v>1135084</v>
      </c>
      <c r="D17" s="237">
        <v>12287149</v>
      </c>
      <c r="E17" s="237">
        <v>13292500</v>
      </c>
      <c r="F17" s="238">
        <v>8.1821340328826437</v>
      </c>
      <c r="G17" s="2"/>
    </row>
    <row r="18" spans="1:7" ht="15.6" customHeight="1">
      <c r="A18" s="236" t="s">
        <v>147</v>
      </c>
      <c r="B18" s="237">
        <v>49797</v>
      </c>
      <c r="C18" s="237">
        <v>59038</v>
      </c>
      <c r="D18" s="237">
        <v>339895</v>
      </c>
      <c r="E18" s="237">
        <v>417234</v>
      </c>
      <c r="F18" s="238">
        <v>22.75379161211551</v>
      </c>
    </row>
    <row r="19" spans="1:7" ht="15.6" customHeight="1">
      <c r="A19" s="236" t="s">
        <v>143</v>
      </c>
      <c r="B19" s="237">
        <v>395442</v>
      </c>
      <c r="C19" s="237">
        <v>373830</v>
      </c>
      <c r="D19" s="237">
        <v>4418840</v>
      </c>
      <c r="E19" s="237">
        <v>4758725</v>
      </c>
      <c r="F19" s="238">
        <v>7.6917245249884578</v>
      </c>
    </row>
    <row r="20" spans="1:7" ht="15.6" customHeight="1">
      <c r="A20" s="236" t="s">
        <v>142</v>
      </c>
      <c r="B20" s="237">
        <v>875457</v>
      </c>
      <c r="C20" s="237">
        <v>442029</v>
      </c>
      <c r="D20" s="237">
        <v>10075860</v>
      </c>
      <c r="E20" s="237">
        <v>10722171</v>
      </c>
      <c r="F20" s="238">
        <v>6.4144499824332684</v>
      </c>
    </row>
    <row r="21" spans="1:7" ht="15.6" customHeight="1">
      <c r="A21" s="236" t="s">
        <v>149</v>
      </c>
      <c r="B21" s="237">
        <v>1437834</v>
      </c>
      <c r="C21" s="237">
        <v>1349839</v>
      </c>
      <c r="D21" s="237">
        <v>16515005</v>
      </c>
      <c r="E21" s="237">
        <v>15708282</v>
      </c>
      <c r="F21" s="238">
        <v>-4.884788106331186</v>
      </c>
    </row>
    <row r="22" spans="1:7" ht="15.6" customHeight="1">
      <c r="A22" s="236" t="s">
        <v>146</v>
      </c>
      <c r="B22" s="237">
        <v>214421</v>
      </c>
      <c r="C22" s="237">
        <v>321312</v>
      </c>
      <c r="D22" s="237">
        <v>1991085</v>
      </c>
      <c r="E22" s="237">
        <v>2165530</v>
      </c>
      <c r="F22" s="238">
        <v>8.761303510397596</v>
      </c>
    </row>
    <row r="23" spans="1:7" ht="15.6" customHeight="1">
      <c r="A23" s="236" t="s">
        <v>165</v>
      </c>
      <c r="B23" s="237">
        <v>62155</v>
      </c>
      <c r="C23" s="237">
        <v>169126</v>
      </c>
      <c r="D23" s="237">
        <v>1047634</v>
      </c>
      <c r="E23" s="237">
        <v>1046300</v>
      </c>
      <c r="F23" s="238">
        <v>-0.12733454622511431</v>
      </c>
    </row>
    <row r="24" spans="1:7" ht="15.6" customHeight="1">
      <c r="A24" s="236" t="s">
        <v>141</v>
      </c>
      <c r="B24" s="237">
        <v>182943</v>
      </c>
      <c r="C24" s="237">
        <v>128157</v>
      </c>
      <c r="D24" s="237">
        <v>1753452</v>
      </c>
      <c r="E24" s="237">
        <v>1573040</v>
      </c>
      <c r="F24" s="238">
        <v>-10.288961431507669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138967</v>
      </c>
      <c r="C26" s="237">
        <v>83725</v>
      </c>
      <c r="D26" s="237">
        <v>1421876</v>
      </c>
      <c r="E26" s="237">
        <v>1182515</v>
      </c>
      <c r="F26" s="238">
        <v>-16.834168380365099</v>
      </c>
    </row>
    <row r="27" spans="1:7" ht="15.6" customHeight="1">
      <c r="A27" s="236" t="s">
        <v>173</v>
      </c>
      <c r="B27" s="237">
        <v>181233</v>
      </c>
      <c r="C27" s="237">
        <v>211530</v>
      </c>
      <c r="D27" s="237">
        <v>2155389</v>
      </c>
      <c r="E27" s="237">
        <v>2168810</v>
      </c>
      <c r="F27" s="238">
        <v>0.6226718239723823</v>
      </c>
    </row>
    <row r="28" spans="1:7" ht="15.6" customHeight="1">
      <c r="A28" s="236" t="s">
        <v>177</v>
      </c>
      <c r="B28" s="237">
        <v>106906</v>
      </c>
      <c r="C28" s="237">
        <v>67321</v>
      </c>
      <c r="D28" s="237">
        <v>1032522</v>
      </c>
      <c r="E28" s="237">
        <v>1147106</v>
      </c>
      <c r="F28" s="238">
        <v>11.09748751116199</v>
      </c>
    </row>
    <row r="29" spans="1:7" ht="15.6" customHeight="1">
      <c r="A29" s="236" t="s">
        <v>178</v>
      </c>
      <c r="B29" s="237">
        <v>189815</v>
      </c>
      <c r="C29" s="237">
        <v>284758</v>
      </c>
      <c r="D29" s="237">
        <v>3306754</v>
      </c>
      <c r="E29" s="237">
        <v>3140267</v>
      </c>
      <c r="F29" s="238">
        <v>-5.0347561384971442</v>
      </c>
    </row>
    <row r="30" spans="1:7" ht="15.6" customHeight="1">
      <c r="A30" s="236" t="s">
        <v>179</v>
      </c>
      <c r="B30" s="237">
        <v>151116</v>
      </c>
      <c r="C30" s="237">
        <v>300495</v>
      </c>
      <c r="D30" s="237">
        <v>2086667</v>
      </c>
      <c r="E30" s="237">
        <v>2224338</v>
      </c>
      <c r="F30" s="238">
        <v>6.597650703250693</v>
      </c>
    </row>
    <row r="31" spans="1:7" ht="15.6" customHeight="1">
      <c r="A31" s="236" t="s">
        <v>180</v>
      </c>
      <c r="B31" s="237">
        <v>1720083</v>
      </c>
      <c r="C31" s="237">
        <v>1580672</v>
      </c>
      <c r="D31" s="237">
        <v>22526924</v>
      </c>
      <c r="E31" s="237">
        <v>20878714</v>
      </c>
      <c r="F31" s="238">
        <v>-7.3166225446492348</v>
      </c>
    </row>
    <row r="32" spans="1:7" ht="15.6" customHeight="1">
      <c r="A32" s="236" t="s">
        <v>181</v>
      </c>
      <c r="B32" s="237">
        <v>1323620</v>
      </c>
      <c r="C32" s="237">
        <v>1528359</v>
      </c>
      <c r="D32" s="237">
        <v>16061198</v>
      </c>
      <c r="E32" s="237">
        <v>17357805</v>
      </c>
      <c r="F32" s="238">
        <v>8.0729158559654195</v>
      </c>
    </row>
    <row r="33" spans="1:6" ht="15.6" customHeight="1">
      <c r="A33" s="236" t="s">
        <v>182</v>
      </c>
      <c r="B33" s="237">
        <v>149732</v>
      </c>
      <c r="C33" s="237">
        <v>176517</v>
      </c>
      <c r="D33" s="237">
        <v>1876177</v>
      </c>
      <c r="E33" s="237">
        <v>1942196</v>
      </c>
      <c r="F33" s="238">
        <v>3.5188044624787551</v>
      </c>
    </row>
    <row r="34" spans="1:6" ht="15.6" customHeight="1">
      <c r="A34" s="236" t="s">
        <v>183</v>
      </c>
      <c r="B34" s="237">
        <v>72891</v>
      </c>
      <c r="C34" s="237">
        <v>53589</v>
      </c>
      <c r="D34" s="237">
        <v>765345</v>
      </c>
      <c r="E34" s="237">
        <v>793623</v>
      </c>
      <c r="F34" s="238">
        <v>3.694804303941353</v>
      </c>
    </row>
    <row r="35" spans="1:6" ht="15.6" customHeight="1">
      <c r="A35" s="240" t="s">
        <v>153</v>
      </c>
      <c r="B35" s="241">
        <f>SUM(B7:B34)</f>
        <v>15657971</v>
      </c>
      <c r="C35" s="241">
        <f>SUM(C7:C34)</f>
        <v>16568869</v>
      </c>
      <c r="D35" s="241">
        <f>SUM(D7:D34)</f>
        <v>195176076</v>
      </c>
      <c r="E35" s="241">
        <f>SUM(E7:E34)</f>
        <v>195710650</v>
      </c>
      <c r="F35" s="242">
        <f>E35*100/D35-100</f>
        <v>0.27389319990223271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25F01-018F-4019-A1D7-5DE1FB30C89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608086</v>
      </c>
      <c r="C7" s="237">
        <v>515830</v>
      </c>
      <c r="D7" s="237">
        <v>5713316</v>
      </c>
      <c r="E7" s="237">
        <v>5810381</v>
      </c>
      <c r="F7" s="238">
        <v>1.698925807709571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9401</v>
      </c>
      <c r="E8" s="237">
        <v>4000</v>
      </c>
      <c r="F8" s="238">
        <v>-57.451334964365493</v>
      </c>
    </row>
    <row r="9" spans="1:14" ht="15.6" customHeight="1">
      <c r="A9" s="236" t="s">
        <v>8</v>
      </c>
      <c r="B9" s="237">
        <v>0</v>
      </c>
      <c r="C9" s="237">
        <v>9905</v>
      </c>
      <c r="D9" s="237">
        <v>44871</v>
      </c>
      <c r="E9" s="237">
        <v>51140</v>
      </c>
      <c r="F9" s="238">
        <v>13.97116177486572</v>
      </c>
      <c r="G9" s="6"/>
    </row>
    <row r="10" spans="1:14" ht="15.6" customHeight="1">
      <c r="A10" s="236" t="s">
        <v>10</v>
      </c>
      <c r="B10" s="237">
        <v>17706</v>
      </c>
      <c r="C10" s="237">
        <v>26870</v>
      </c>
      <c r="D10" s="237">
        <v>275050</v>
      </c>
      <c r="E10" s="237">
        <v>271246</v>
      </c>
      <c r="F10" s="238">
        <v>-1.383021268860205</v>
      </c>
    </row>
    <row r="11" spans="1:14" ht="15.6" customHeight="1">
      <c r="A11" s="236" t="s">
        <v>9</v>
      </c>
      <c r="B11" s="237">
        <v>1049514</v>
      </c>
      <c r="C11" s="237">
        <v>1173456</v>
      </c>
      <c r="D11" s="237">
        <v>11572804</v>
      </c>
      <c r="E11" s="237">
        <v>11681926</v>
      </c>
      <c r="F11" s="238">
        <v>0.94291755049165726</v>
      </c>
    </row>
    <row r="12" spans="1:14" ht="15.6" customHeight="1">
      <c r="A12" s="236" t="s">
        <v>6</v>
      </c>
      <c r="B12" s="237">
        <v>5221</v>
      </c>
      <c r="C12" s="237">
        <v>0</v>
      </c>
      <c r="D12" s="237">
        <v>53211</v>
      </c>
      <c r="E12" s="237">
        <v>42109</v>
      </c>
      <c r="F12" s="238">
        <v>-20.8641070455357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404030</v>
      </c>
      <c r="E13" s="237">
        <v>207538</v>
      </c>
      <c r="F13" s="238">
        <v>-48.633022300324242</v>
      </c>
    </row>
    <row r="14" spans="1:14" ht="15.6" customHeight="1">
      <c r="A14" s="236" t="s">
        <v>148</v>
      </c>
      <c r="B14" s="237">
        <v>458514</v>
      </c>
      <c r="C14" s="237">
        <v>860548</v>
      </c>
      <c r="D14" s="237">
        <v>6430143</v>
      </c>
      <c r="E14" s="237">
        <v>7565129</v>
      </c>
      <c r="F14" s="238">
        <v>17.651022691097221</v>
      </c>
    </row>
    <row r="15" spans="1:14" ht="15.6" customHeight="1">
      <c r="A15" s="236" t="s">
        <v>145</v>
      </c>
      <c r="B15" s="237">
        <v>1094814</v>
      </c>
      <c r="C15" s="237">
        <v>1409780</v>
      </c>
      <c r="D15" s="237">
        <v>16401529</v>
      </c>
      <c r="E15" s="237">
        <v>15385103</v>
      </c>
      <c r="F15" s="238">
        <v>-6.1971417420900252</v>
      </c>
    </row>
    <row r="16" spans="1:14" ht="15.6" customHeight="1">
      <c r="A16" s="236" t="s">
        <v>144</v>
      </c>
      <c r="B16" s="237">
        <v>1151092</v>
      </c>
      <c r="C16" s="237">
        <v>1380681</v>
      </c>
      <c r="D16" s="237">
        <v>18170747</v>
      </c>
      <c r="E16" s="237">
        <v>18709852</v>
      </c>
      <c r="F16" s="238">
        <v>2.9668840802197138</v>
      </c>
      <c r="G16" s="1"/>
    </row>
    <row r="17" spans="1:7" ht="15.6" customHeight="1">
      <c r="A17" s="236" t="s">
        <v>150</v>
      </c>
      <c r="B17" s="237">
        <v>440315</v>
      </c>
      <c r="C17" s="237">
        <v>511059</v>
      </c>
      <c r="D17" s="237">
        <v>5736809</v>
      </c>
      <c r="E17" s="237">
        <v>6289665</v>
      </c>
      <c r="F17" s="238">
        <v>9.6369950611916835</v>
      </c>
      <c r="G17" s="2"/>
    </row>
    <row r="18" spans="1:7" ht="15.6" customHeight="1">
      <c r="A18" s="236" t="s">
        <v>147</v>
      </c>
      <c r="B18" s="237">
        <v>49647</v>
      </c>
      <c r="C18" s="237">
        <v>58876</v>
      </c>
      <c r="D18" s="237">
        <v>337613</v>
      </c>
      <c r="E18" s="237">
        <v>415362</v>
      </c>
      <c r="F18" s="238">
        <v>23.02903028023211</v>
      </c>
    </row>
    <row r="19" spans="1:7" ht="15.6" customHeight="1">
      <c r="A19" s="236" t="s">
        <v>143</v>
      </c>
      <c r="B19" s="237">
        <v>184764</v>
      </c>
      <c r="C19" s="237">
        <v>292097</v>
      </c>
      <c r="D19" s="237">
        <v>1951769</v>
      </c>
      <c r="E19" s="237">
        <v>2364435</v>
      </c>
      <c r="F19" s="238">
        <v>21.143178316696289</v>
      </c>
    </row>
    <row r="20" spans="1:7" ht="15.6" customHeight="1">
      <c r="A20" s="236" t="s">
        <v>142</v>
      </c>
      <c r="B20" s="237">
        <v>111061</v>
      </c>
      <c r="C20" s="237">
        <v>97678</v>
      </c>
      <c r="D20" s="237">
        <v>1318102</v>
      </c>
      <c r="E20" s="237">
        <v>1019537</v>
      </c>
      <c r="F20" s="238">
        <v>-22.65113018567607</v>
      </c>
    </row>
    <row r="21" spans="1:7" ht="15.6" customHeight="1">
      <c r="A21" s="236" t="s">
        <v>149</v>
      </c>
      <c r="B21" s="237">
        <v>1188577</v>
      </c>
      <c r="C21" s="237">
        <v>997777</v>
      </c>
      <c r="D21" s="237">
        <v>13039618</v>
      </c>
      <c r="E21" s="237">
        <v>12508166</v>
      </c>
      <c r="F21" s="238">
        <v>-4.0756715419117313</v>
      </c>
    </row>
    <row r="22" spans="1:7" ht="15.6" customHeight="1">
      <c r="A22" s="236" t="s">
        <v>146</v>
      </c>
      <c r="B22" s="237">
        <v>156406</v>
      </c>
      <c r="C22" s="237">
        <v>271846</v>
      </c>
      <c r="D22" s="237">
        <v>1339142</v>
      </c>
      <c r="E22" s="237">
        <v>1438322</v>
      </c>
      <c r="F22" s="238">
        <v>7.4062347383623299</v>
      </c>
    </row>
    <row r="23" spans="1:7" ht="15.6" customHeight="1">
      <c r="A23" s="236" t="s">
        <v>165</v>
      </c>
      <c r="B23" s="237">
        <v>1500</v>
      </c>
      <c r="C23" s="237">
        <v>2500</v>
      </c>
      <c r="D23" s="237">
        <v>52449</v>
      </c>
      <c r="E23" s="237">
        <v>30027</v>
      </c>
      <c r="F23" s="238">
        <v>-42.750100097237308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92564</v>
      </c>
      <c r="C26" s="237">
        <v>45122</v>
      </c>
      <c r="D26" s="237">
        <v>973609</v>
      </c>
      <c r="E26" s="237">
        <v>731151</v>
      </c>
      <c r="F26" s="238">
        <v>-24.903015481574229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67661</v>
      </c>
      <c r="C28" s="237">
        <v>36247</v>
      </c>
      <c r="D28" s="237">
        <v>488637</v>
      </c>
      <c r="E28" s="237">
        <v>465856</v>
      </c>
      <c r="F28" s="238">
        <v>-4.6621520678949793</v>
      </c>
    </row>
    <row r="29" spans="1:7" ht="15.6" customHeight="1">
      <c r="A29" s="236" t="s">
        <v>178</v>
      </c>
      <c r="B29" s="237">
        <v>3987</v>
      </c>
      <c r="C29" s="237">
        <v>33222</v>
      </c>
      <c r="D29" s="237">
        <v>152435</v>
      </c>
      <c r="E29" s="237">
        <v>176038</v>
      </c>
      <c r="F29" s="238">
        <v>15.483976776986911</v>
      </c>
    </row>
    <row r="30" spans="1:7" ht="15.6" customHeight="1">
      <c r="A30" s="236" t="s">
        <v>179</v>
      </c>
      <c r="B30" s="237">
        <v>23735</v>
      </c>
      <c r="C30" s="237">
        <v>40491</v>
      </c>
      <c r="D30" s="237">
        <v>537657</v>
      </c>
      <c r="E30" s="237">
        <v>477544</v>
      </c>
      <c r="F30" s="238">
        <v>-11.18054819336491</v>
      </c>
    </row>
    <row r="31" spans="1:7" ht="15.6" customHeight="1">
      <c r="A31" s="236" t="s">
        <v>180</v>
      </c>
      <c r="B31" s="237">
        <v>1210469</v>
      </c>
      <c r="C31" s="237">
        <v>973720</v>
      </c>
      <c r="D31" s="237">
        <v>13904806</v>
      </c>
      <c r="E31" s="237">
        <v>13515539</v>
      </c>
      <c r="F31" s="238">
        <v>-2.799514067294425</v>
      </c>
    </row>
    <row r="32" spans="1:7" ht="15.6" customHeight="1">
      <c r="A32" s="236" t="s">
        <v>181</v>
      </c>
      <c r="B32" s="237">
        <v>281027</v>
      </c>
      <c r="C32" s="237">
        <v>274422</v>
      </c>
      <c r="D32" s="237">
        <v>2414071</v>
      </c>
      <c r="E32" s="237">
        <v>2984512</v>
      </c>
      <c r="F32" s="238">
        <v>23.629835245110851</v>
      </c>
    </row>
    <row r="33" spans="1:6" ht="15.6" customHeight="1">
      <c r="A33" s="236" t="s">
        <v>182</v>
      </c>
      <c r="B33" s="237">
        <v>5723</v>
      </c>
      <c r="C33" s="237">
        <v>3002</v>
      </c>
      <c r="D33" s="237">
        <v>38628</v>
      </c>
      <c r="E33" s="237">
        <v>29333</v>
      </c>
      <c r="F33" s="238">
        <v>-24.062855959407681</v>
      </c>
    </row>
    <row r="34" spans="1:6" ht="15.6" customHeight="1">
      <c r="A34" s="236" t="s">
        <v>183</v>
      </c>
      <c r="B34" s="237">
        <v>41793</v>
      </c>
      <c r="C34" s="237">
        <v>6002</v>
      </c>
      <c r="D34" s="237">
        <v>284070</v>
      </c>
      <c r="E34" s="237">
        <v>323918</v>
      </c>
      <c r="F34" s="238">
        <v>14.027528426092161</v>
      </c>
    </row>
    <row r="35" spans="1:6" ht="15.6" customHeight="1">
      <c r="A35" s="240" t="s">
        <v>153</v>
      </c>
      <c r="B35" s="241">
        <f>SUM(B7:B34)</f>
        <v>8246276</v>
      </c>
      <c r="C35" s="241">
        <f>SUM(C7:C34)</f>
        <v>9021131</v>
      </c>
      <c r="D35" s="241">
        <f>SUM(D7:D34)</f>
        <v>101644517</v>
      </c>
      <c r="E35" s="241">
        <f>SUM(E7:E34)</f>
        <v>102497829</v>
      </c>
      <c r="F35" s="242">
        <f>E35*100/D35-100</f>
        <v>0.83950617818371143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3D129-0C25-488A-B957-208CE3194F3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183163</v>
      </c>
      <c r="C7" s="237">
        <v>222139</v>
      </c>
      <c r="D7" s="237">
        <v>2928934</v>
      </c>
      <c r="E7" s="237">
        <v>2703627</v>
      </c>
      <c r="F7" s="238">
        <v>-7.6924573923482038</v>
      </c>
      <c r="G7" s="6"/>
    </row>
    <row r="8" spans="1:14" ht="15.6" customHeight="1">
      <c r="A8" s="236" t="s">
        <v>11</v>
      </c>
      <c r="B8" s="237">
        <v>53684</v>
      </c>
      <c r="C8" s="237">
        <v>79399</v>
      </c>
      <c r="D8" s="237">
        <v>739982</v>
      </c>
      <c r="E8" s="237">
        <v>520086</v>
      </c>
      <c r="F8" s="238">
        <v>-29.716398506990711</v>
      </c>
    </row>
    <row r="9" spans="1:14" ht="15.6" customHeight="1">
      <c r="A9" s="236" t="s">
        <v>8</v>
      </c>
      <c r="B9" s="237">
        <v>28500</v>
      </c>
      <c r="C9" s="237">
        <v>13785</v>
      </c>
      <c r="D9" s="237">
        <v>299285</v>
      </c>
      <c r="E9" s="237">
        <v>242954</v>
      </c>
      <c r="F9" s="238">
        <v>-18.821858763386071</v>
      </c>
    </row>
    <row r="10" spans="1:14" ht="15.6" customHeight="1">
      <c r="A10" s="236" t="s">
        <v>10</v>
      </c>
      <c r="B10" s="237">
        <v>196910</v>
      </c>
      <c r="C10" s="237">
        <v>114556</v>
      </c>
      <c r="D10" s="237">
        <v>1649085</v>
      </c>
      <c r="E10" s="237">
        <v>1745561</v>
      </c>
      <c r="F10" s="238">
        <v>5.8502745461877339</v>
      </c>
    </row>
    <row r="11" spans="1:14" ht="15.6" customHeight="1">
      <c r="A11" s="236" t="s">
        <v>9</v>
      </c>
      <c r="B11" s="237">
        <v>0</v>
      </c>
      <c r="C11" s="237">
        <v>4691</v>
      </c>
      <c r="D11" s="237">
        <v>162483</v>
      </c>
      <c r="E11" s="237">
        <v>158376</v>
      </c>
      <c r="F11" s="238">
        <v>-2.5276490463617729</v>
      </c>
    </row>
    <row r="12" spans="1:14" ht="15.6" customHeight="1">
      <c r="A12" s="236" t="s">
        <v>6</v>
      </c>
      <c r="B12" s="237">
        <v>25026</v>
      </c>
      <c r="C12" s="237">
        <v>78194</v>
      </c>
      <c r="D12" s="237">
        <v>966144</v>
      </c>
      <c r="E12" s="237">
        <v>1118464</v>
      </c>
      <c r="F12" s="238">
        <v>15.76576576576576</v>
      </c>
    </row>
    <row r="13" spans="1:14" ht="15.6" customHeight="1">
      <c r="A13" s="236" t="s">
        <v>175</v>
      </c>
      <c r="B13" s="237">
        <v>4900</v>
      </c>
      <c r="C13" s="237">
        <v>4100</v>
      </c>
      <c r="D13" s="237">
        <v>89084</v>
      </c>
      <c r="E13" s="237">
        <v>75704</v>
      </c>
      <c r="F13" s="238">
        <v>-15.01953212698127</v>
      </c>
    </row>
    <row r="14" spans="1:14" ht="15.6" customHeight="1">
      <c r="A14" s="236" t="s">
        <v>148</v>
      </c>
      <c r="B14" s="237">
        <v>242983</v>
      </c>
      <c r="C14" s="237">
        <v>225814</v>
      </c>
      <c r="D14" s="237">
        <v>2765027</v>
      </c>
      <c r="E14" s="237">
        <v>2446204</v>
      </c>
      <c r="F14" s="238">
        <v>-11.530556482811919</v>
      </c>
    </row>
    <row r="15" spans="1:14" ht="15.6" customHeight="1">
      <c r="A15" s="236" t="s">
        <v>145</v>
      </c>
      <c r="B15" s="237">
        <v>158048</v>
      </c>
      <c r="C15" s="237">
        <v>259679</v>
      </c>
      <c r="D15" s="237">
        <v>2115213</v>
      </c>
      <c r="E15" s="237">
        <v>2135815</v>
      </c>
      <c r="F15" s="238">
        <v>0.97399174456661797</v>
      </c>
    </row>
    <row r="16" spans="1:14" ht="15.6" customHeight="1">
      <c r="A16" s="236" t="s">
        <v>144</v>
      </c>
      <c r="B16" s="237">
        <v>546893</v>
      </c>
      <c r="C16" s="237">
        <v>413761</v>
      </c>
      <c r="D16" s="237">
        <v>5347580</v>
      </c>
      <c r="E16" s="237">
        <v>4669024</v>
      </c>
      <c r="F16" s="238">
        <v>-12.689029430134751</v>
      </c>
      <c r="G16" s="1"/>
    </row>
    <row r="17" spans="1:7" ht="15.6" customHeight="1">
      <c r="A17" s="236" t="s">
        <v>150</v>
      </c>
      <c r="B17" s="237">
        <v>546335</v>
      </c>
      <c r="C17" s="237">
        <v>620555</v>
      </c>
      <c r="D17" s="237">
        <v>6376514</v>
      </c>
      <c r="E17" s="237">
        <v>6899592</v>
      </c>
      <c r="F17" s="238">
        <v>8.2031969191944114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200828</v>
      </c>
      <c r="C19" s="237">
        <v>79184</v>
      </c>
      <c r="D19" s="237">
        <v>2360621</v>
      </c>
      <c r="E19" s="237">
        <v>2296240</v>
      </c>
      <c r="F19" s="238">
        <v>-2.7272908272865521</v>
      </c>
    </row>
    <row r="20" spans="1:7" ht="15.6" customHeight="1">
      <c r="A20" s="236" t="s">
        <v>142</v>
      </c>
      <c r="B20" s="237">
        <v>711265</v>
      </c>
      <c r="C20" s="237">
        <v>272876</v>
      </c>
      <c r="D20" s="237">
        <v>8040386</v>
      </c>
      <c r="E20" s="237">
        <v>9042162</v>
      </c>
      <c r="F20" s="238">
        <v>12.45930232702759</v>
      </c>
    </row>
    <row r="21" spans="1:7" ht="15.6" customHeight="1">
      <c r="A21" s="236" t="s">
        <v>149</v>
      </c>
      <c r="B21" s="237">
        <v>245694</v>
      </c>
      <c r="C21" s="237">
        <v>334439</v>
      </c>
      <c r="D21" s="237">
        <v>3256779</v>
      </c>
      <c r="E21" s="237">
        <v>3050640</v>
      </c>
      <c r="F21" s="238">
        <v>-6.3295360231688989</v>
      </c>
    </row>
    <row r="22" spans="1:7" ht="15.6" customHeight="1">
      <c r="A22" s="236" t="s">
        <v>146</v>
      </c>
      <c r="B22" s="237">
        <v>15457</v>
      </c>
      <c r="C22" s="237">
        <v>14720</v>
      </c>
      <c r="D22" s="237">
        <v>239544</v>
      </c>
      <c r="E22" s="237">
        <v>300971</v>
      </c>
      <c r="F22" s="238">
        <v>25.643305613999932</v>
      </c>
    </row>
    <row r="23" spans="1:7" ht="15.6" customHeight="1">
      <c r="A23" s="236" t="s">
        <v>165</v>
      </c>
      <c r="B23" s="237">
        <v>43584</v>
      </c>
      <c r="C23" s="237">
        <v>148489</v>
      </c>
      <c r="D23" s="237">
        <v>798307</v>
      </c>
      <c r="E23" s="237">
        <v>769465</v>
      </c>
      <c r="F23" s="238">
        <v>-3.6128957907171042</v>
      </c>
    </row>
    <row r="24" spans="1:7" ht="15.6" customHeight="1">
      <c r="A24" s="236" t="s">
        <v>141</v>
      </c>
      <c r="B24" s="237">
        <v>150441</v>
      </c>
      <c r="C24" s="237">
        <v>74982</v>
      </c>
      <c r="D24" s="237">
        <v>1341790</v>
      </c>
      <c r="E24" s="237">
        <v>1079189</v>
      </c>
      <c r="F24" s="238">
        <v>-19.570946273261839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21725</v>
      </c>
      <c r="C26" s="237">
        <v>35483</v>
      </c>
      <c r="D26" s="237">
        <v>188107</v>
      </c>
      <c r="E26" s="237">
        <v>221727</v>
      </c>
      <c r="F26" s="238">
        <v>17.87280643463561</v>
      </c>
    </row>
    <row r="27" spans="1:7" ht="15.6" customHeight="1">
      <c r="A27" s="236" t="s">
        <v>173</v>
      </c>
      <c r="B27" s="237">
        <v>77727</v>
      </c>
      <c r="C27" s="237">
        <v>82134</v>
      </c>
      <c r="D27" s="237">
        <v>838458</v>
      </c>
      <c r="E27" s="237">
        <v>862876</v>
      </c>
      <c r="F27" s="238">
        <v>2.9122508223429269</v>
      </c>
    </row>
    <row r="28" spans="1:7" ht="15.6" customHeight="1">
      <c r="A28" s="236" t="s">
        <v>177</v>
      </c>
      <c r="B28" s="237">
        <v>7572</v>
      </c>
      <c r="C28" s="237">
        <v>4501</v>
      </c>
      <c r="D28" s="237">
        <v>130613</v>
      </c>
      <c r="E28" s="237">
        <v>169923</v>
      </c>
      <c r="F28" s="238">
        <v>30.096544754350639</v>
      </c>
    </row>
    <row r="29" spans="1:7" ht="15.6" customHeight="1">
      <c r="A29" s="236" t="s">
        <v>178</v>
      </c>
      <c r="B29" s="237">
        <v>121671</v>
      </c>
      <c r="C29" s="237">
        <v>180220</v>
      </c>
      <c r="D29" s="237">
        <v>2320888</v>
      </c>
      <c r="E29" s="237">
        <v>2054028</v>
      </c>
      <c r="F29" s="238">
        <v>-11.49818517739762</v>
      </c>
    </row>
    <row r="30" spans="1:7" ht="15.6" customHeight="1">
      <c r="A30" s="236" t="s">
        <v>179</v>
      </c>
      <c r="B30" s="237">
        <v>119786</v>
      </c>
      <c r="C30" s="237">
        <v>245617</v>
      </c>
      <c r="D30" s="237">
        <v>1379060</v>
      </c>
      <c r="E30" s="237">
        <v>1592539</v>
      </c>
      <c r="F30" s="238">
        <v>15.480037126738511</v>
      </c>
    </row>
    <row r="31" spans="1:7" ht="15.6" customHeight="1">
      <c r="A31" s="236" t="s">
        <v>180</v>
      </c>
      <c r="B31" s="237">
        <v>455933</v>
      </c>
      <c r="C31" s="237">
        <v>528947</v>
      </c>
      <c r="D31" s="237">
        <v>7582080</v>
      </c>
      <c r="E31" s="237">
        <v>6160803</v>
      </c>
      <c r="F31" s="238">
        <v>-18.745212395543181</v>
      </c>
    </row>
    <row r="32" spans="1:7" ht="15.6" customHeight="1">
      <c r="A32" s="236" t="s">
        <v>181</v>
      </c>
      <c r="B32" s="237">
        <v>176283</v>
      </c>
      <c r="C32" s="237">
        <v>153997</v>
      </c>
      <c r="D32" s="237">
        <v>2053128</v>
      </c>
      <c r="E32" s="237">
        <v>1774862</v>
      </c>
      <c r="F32" s="238">
        <v>-13.553270911506729</v>
      </c>
    </row>
    <row r="33" spans="1:7" ht="15.6" customHeight="1">
      <c r="A33" s="236" t="s">
        <v>182</v>
      </c>
      <c r="B33" s="237">
        <v>5560</v>
      </c>
      <c r="C33" s="237">
        <v>7331</v>
      </c>
      <c r="D33" s="237">
        <v>74835</v>
      </c>
      <c r="E33" s="237">
        <v>80205</v>
      </c>
      <c r="F33" s="238">
        <v>7.1757867308077721</v>
      </c>
    </row>
    <row r="34" spans="1:7" ht="15.6" customHeight="1">
      <c r="A34" s="236" t="s">
        <v>183</v>
      </c>
      <c r="B34" s="237">
        <v>20521</v>
      </c>
      <c r="C34" s="237">
        <v>21390</v>
      </c>
      <c r="D34" s="237">
        <v>244970</v>
      </c>
      <c r="E34" s="237">
        <v>198253</v>
      </c>
      <c r="F34" s="238">
        <v>-19.070498428378979</v>
      </c>
    </row>
    <row r="35" spans="1:7" s="33" customFormat="1" ht="15.6" customHeight="1">
      <c r="A35" s="240" t="s">
        <v>153</v>
      </c>
      <c r="B35" s="241">
        <f>SUM(B7:B34)</f>
        <v>4360489</v>
      </c>
      <c r="C35" s="241">
        <f>SUM(C7:C34)</f>
        <v>4220983</v>
      </c>
      <c r="D35" s="241">
        <f>SUM(D7:D34)</f>
        <v>54288897</v>
      </c>
      <c r="E35" s="241">
        <f>SUM(E7:E34)</f>
        <v>52369382</v>
      </c>
      <c r="F35" s="242">
        <f>E35*100/D35-100</f>
        <v>-3.5357413874148165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5C23A-E51C-4022-980C-710B8032788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53295</v>
      </c>
      <c r="C7" s="237">
        <v>13705</v>
      </c>
      <c r="D7" s="237">
        <v>403004</v>
      </c>
      <c r="E7" s="237">
        <v>352586</v>
      </c>
      <c r="F7" s="238">
        <v>-12.51054580103423</v>
      </c>
      <c r="G7" s="6"/>
    </row>
    <row r="8" spans="1:14" s="33" customFormat="1" ht="15.6" customHeight="1">
      <c r="A8" s="236" t="s">
        <v>11</v>
      </c>
      <c r="B8" s="237">
        <v>12700</v>
      </c>
      <c r="C8" s="237">
        <v>10150</v>
      </c>
      <c r="D8" s="237">
        <v>138579</v>
      </c>
      <c r="E8" s="237">
        <v>190896</v>
      </c>
      <c r="F8" s="238">
        <v>37.752473318468162</v>
      </c>
      <c r="G8" s="239"/>
    </row>
    <row r="9" spans="1:14" ht="15.6" customHeight="1">
      <c r="A9" s="236" t="s">
        <v>8</v>
      </c>
      <c r="B9" s="237">
        <v>70516</v>
      </c>
      <c r="C9" s="237">
        <v>77045</v>
      </c>
      <c r="D9" s="237">
        <v>585563</v>
      </c>
      <c r="E9" s="237">
        <v>650380</v>
      </c>
      <c r="F9" s="238">
        <v>11.069176160378991</v>
      </c>
      <c r="G9" s="243"/>
    </row>
    <row r="10" spans="1:14" ht="15.6" customHeight="1">
      <c r="A10" s="236" t="s">
        <v>10</v>
      </c>
      <c r="B10" s="237">
        <v>19846</v>
      </c>
      <c r="C10" s="237">
        <v>15322</v>
      </c>
      <c r="D10" s="237">
        <v>279227</v>
      </c>
      <c r="E10" s="237">
        <v>122681</v>
      </c>
      <c r="F10" s="238">
        <v>-56.06406257274547</v>
      </c>
      <c r="G10" s="244"/>
    </row>
    <row r="11" spans="1:14" ht="15.6" customHeight="1">
      <c r="A11" s="236" t="s">
        <v>9</v>
      </c>
      <c r="B11" s="237">
        <v>435162</v>
      </c>
      <c r="C11" s="237">
        <v>447000</v>
      </c>
      <c r="D11" s="237">
        <v>5253919</v>
      </c>
      <c r="E11" s="237">
        <v>5525247</v>
      </c>
      <c r="F11" s="238">
        <v>5.1642973559356307</v>
      </c>
    </row>
    <row r="12" spans="1:14" ht="15.6" customHeight="1">
      <c r="A12" s="236" t="s">
        <v>6</v>
      </c>
      <c r="B12" s="237">
        <v>4904</v>
      </c>
      <c r="C12" s="237">
        <v>3050</v>
      </c>
      <c r="D12" s="237">
        <v>51932</v>
      </c>
      <c r="E12" s="237">
        <v>67758</v>
      </c>
      <c r="F12" s="238">
        <v>30.47446661018256</v>
      </c>
    </row>
    <row r="13" spans="1:14" ht="15.6" customHeight="1">
      <c r="A13" s="236" t="s">
        <v>175</v>
      </c>
      <c r="B13" s="237">
        <v>88</v>
      </c>
      <c r="C13" s="237">
        <v>252</v>
      </c>
      <c r="D13" s="237">
        <v>14311</v>
      </c>
      <c r="E13" s="237">
        <v>10115</v>
      </c>
      <c r="F13" s="238">
        <v>-29.320103416951991</v>
      </c>
    </row>
    <row r="14" spans="1:14" ht="15.6" customHeight="1">
      <c r="A14" s="236" t="s">
        <v>148</v>
      </c>
      <c r="B14" s="237">
        <v>673082</v>
      </c>
      <c r="C14" s="237">
        <v>599330</v>
      </c>
      <c r="D14" s="237">
        <v>8285323</v>
      </c>
      <c r="E14" s="237">
        <v>8347450</v>
      </c>
      <c r="F14" s="238">
        <v>0.74984403142762801</v>
      </c>
    </row>
    <row r="15" spans="1:14" ht="15.6" customHeight="1">
      <c r="A15" s="236" t="s">
        <v>145</v>
      </c>
      <c r="B15" s="237">
        <v>292026</v>
      </c>
      <c r="C15" s="237">
        <v>294202</v>
      </c>
      <c r="D15" s="237">
        <v>3908038</v>
      </c>
      <c r="E15" s="237">
        <v>3856574</v>
      </c>
      <c r="F15" s="238">
        <v>-1.3168756291520221</v>
      </c>
    </row>
    <row r="16" spans="1:14" ht="15.6" customHeight="1">
      <c r="A16" s="236" t="s">
        <v>144</v>
      </c>
      <c r="B16" s="237">
        <v>22420</v>
      </c>
      <c r="C16" s="237">
        <v>50244</v>
      </c>
      <c r="D16" s="237">
        <v>456473</v>
      </c>
      <c r="E16" s="237">
        <v>523476</v>
      </c>
      <c r="F16" s="238">
        <v>14.678414714561431</v>
      </c>
      <c r="G16" s="1"/>
    </row>
    <row r="17" spans="1:7" ht="15.6" customHeight="1">
      <c r="A17" s="236" t="s">
        <v>150</v>
      </c>
      <c r="B17" s="237">
        <v>7716</v>
      </c>
      <c r="C17" s="237">
        <v>3470</v>
      </c>
      <c r="D17" s="237">
        <v>173826</v>
      </c>
      <c r="E17" s="237">
        <v>103243</v>
      </c>
      <c r="F17" s="238">
        <v>-40.605548076812447</v>
      </c>
      <c r="G17" s="2"/>
    </row>
    <row r="18" spans="1:7" ht="15.6" customHeight="1">
      <c r="A18" s="236" t="s">
        <v>147</v>
      </c>
      <c r="B18" s="237">
        <v>150</v>
      </c>
      <c r="C18" s="237">
        <v>162</v>
      </c>
      <c r="D18" s="237">
        <v>2282</v>
      </c>
      <c r="E18" s="237">
        <v>1872</v>
      </c>
      <c r="F18" s="238">
        <v>-17.966695880806309</v>
      </c>
    </row>
    <row r="19" spans="1:7" ht="15.6" customHeight="1">
      <c r="A19" s="236" t="s">
        <v>143</v>
      </c>
      <c r="B19" s="237">
        <v>9850</v>
      </c>
      <c r="C19" s="237">
        <v>2549</v>
      </c>
      <c r="D19" s="237">
        <v>106450</v>
      </c>
      <c r="E19" s="237">
        <v>98050</v>
      </c>
      <c r="F19" s="238">
        <v>-7.8910286519492701</v>
      </c>
    </row>
    <row r="20" spans="1:7" ht="15.6" customHeight="1">
      <c r="A20" s="236" t="s">
        <v>142</v>
      </c>
      <c r="B20" s="237">
        <v>53131</v>
      </c>
      <c r="C20" s="237">
        <v>71475</v>
      </c>
      <c r="D20" s="237">
        <v>717372</v>
      </c>
      <c r="E20" s="237">
        <v>660472</v>
      </c>
      <c r="F20" s="238">
        <v>-7.931728587120773</v>
      </c>
    </row>
    <row r="21" spans="1:7" ht="15.6" customHeight="1">
      <c r="A21" s="236" t="s">
        <v>149</v>
      </c>
      <c r="B21" s="237">
        <v>3563</v>
      </c>
      <c r="C21" s="237">
        <v>17623</v>
      </c>
      <c r="D21" s="237">
        <v>218608</v>
      </c>
      <c r="E21" s="237">
        <v>149476</v>
      </c>
      <c r="F21" s="238">
        <v>-31.623728317353439</v>
      </c>
    </row>
    <row r="22" spans="1:7" ht="15.6" customHeight="1">
      <c r="A22" s="236" t="s">
        <v>146</v>
      </c>
      <c r="B22" s="237">
        <v>42558</v>
      </c>
      <c r="C22" s="237">
        <v>34746</v>
      </c>
      <c r="D22" s="237">
        <v>412399</v>
      </c>
      <c r="E22" s="237">
        <v>426237</v>
      </c>
      <c r="F22" s="238">
        <v>3.3554882528813148</v>
      </c>
    </row>
    <row r="23" spans="1:7" ht="15.6" customHeight="1">
      <c r="A23" s="236" t="s">
        <v>165</v>
      </c>
      <c r="B23" s="237">
        <v>17071</v>
      </c>
      <c r="C23" s="237">
        <v>18137</v>
      </c>
      <c r="D23" s="237">
        <v>196878</v>
      </c>
      <c r="E23" s="237">
        <v>246808</v>
      </c>
      <c r="F23" s="238">
        <v>25.360883389713418</v>
      </c>
    </row>
    <row r="24" spans="1:7" ht="15.6" customHeight="1">
      <c r="A24" s="236" t="s">
        <v>141</v>
      </c>
      <c r="B24" s="237">
        <v>32502</v>
      </c>
      <c r="C24" s="237">
        <v>53175</v>
      </c>
      <c r="D24" s="237">
        <v>411662</v>
      </c>
      <c r="E24" s="237">
        <v>493851</v>
      </c>
      <c r="F24" s="238">
        <v>19.96516559701891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24678</v>
      </c>
      <c r="C26" s="237">
        <v>3120</v>
      </c>
      <c r="D26" s="237">
        <v>260160</v>
      </c>
      <c r="E26" s="237">
        <v>229637</v>
      </c>
      <c r="F26" s="238">
        <v>-11.73239544895449</v>
      </c>
    </row>
    <row r="27" spans="1:7" ht="15.6" customHeight="1">
      <c r="A27" s="236" t="s">
        <v>173</v>
      </c>
      <c r="B27" s="237">
        <v>103506</v>
      </c>
      <c r="C27" s="237">
        <v>129396</v>
      </c>
      <c r="D27" s="237">
        <v>1316931</v>
      </c>
      <c r="E27" s="237">
        <v>1305934</v>
      </c>
      <c r="F27" s="238">
        <v>-0.83504754615086085</v>
      </c>
    </row>
    <row r="28" spans="1:7" ht="15.6" customHeight="1">
      <c r="A28" s="236" t="s">
        <v>177</v>
      </c>
      <c r="B28" s="237">
        <v>31673</v>
      </c>
      <c r="C28" s="237">
        <v>26573</v>
      </c>
      <c r="D28" s="237">
        <v>413272</v>
      </c>
      <c r="E28" s="237">
        <v>511327</v>
      </c>
      <c r="F28" s="238">
        <v>23.72650457809868</v>
      </c>
    </row>
    <row r="29" spans="1:7" ht="15.6" customHeight="1">
      <c r="A29" s="236" t="s">
        <v>178</v>
      </c>
      <c r="B29" s="237">
        <v>64157</v>
      </c>
      <c r="C29" s="237">
        <v>71316</v>
      </c>
      <c r="D29" s="237">
        <v>833431</v>
      </c>
      <c r="E29" s="237">
        <v>910201</v>
      </c>
      <c r="F29" s="238">
        <v>9.2113204332452199</v>
      </c>
    </row>
    <row r="30" spans="1:7" ht="15.6" customHeight="1">
      <c r="A30" s="236" t="s">
        <v>179</v>
      </c>
      <c r="B30" s="237">
        <v>7595</v>
      </c>
      <c r="C30" s="237">
        <v>14387</v>
      </c>
      <c r="D30" s="237">
        <v>169950</v>
      </c>
      <c r="E30" s="237">
        <v>154255</v>
      </c>
      <c r="F30" s="238">
        <v>-9.2350691379817533</v>
      </c>
    </row>
    <row r="31" spans="1:7" ht="15.6" customHeight="1">
      <c r="A31" s="236" t="s">
        <v>180</v>
      </c>
      <c r="B31" s="237">
        <v>53681</v>
      </c>
      <c r="C31" s="237">
        <v>78005</v>
      </c>
      <c r="D31" s="237">
        <v>1040038</v>
      </c>
      <c r="E31" s="237">
        <v>1202372</v>
      </c>
      <c r="F31" s="238">
        <v>15.60846815212521</v>
      </c>
    </row>
    <row r="32" spans="1:7" ht="15.6" customHeight="1">
      <c r="A32" s="236" t="s">
        <v>181</v>
      </c>
      <c r="B32" s="237">
        <v>866310</v>
      </c>
      <c r="C32" s="237">
        <v>1099940</v>
      </c>
      <c r="D32" s="237">
        <v>11593999</v>
      </c>
      <c r="E32" s="237">
        <v>12598431</v>
      </c>
      <c r="F32" s="238">
        <v>8.663378356337617</v>
      </c>
    </row>
    <row r="33" spans="1:6" ht="15.6" customHeight="1">
      <c r="A33" s="236" t="s">
        <v>182</v>
      </c>
      <c r="B33" s="237">
        <v>138449</v>
      </c>
      <c r="C33" s="237">
        <v>166184</v>
      </c>
      <c r="D33" s="237">
        <v>1762714</v>
      </c>
      <c r="E33" s="237">
        <v>1832658</v>
      </c>
      <c r="F33" s="238">
        <v>3.9679721157260839</v>
      </c>
    </row>
    <row r="34" spans="1:6" ht="15.6" customHeight="1">
      <c r="A34" s="236" t="s">
        <v>183</v>
      </c>
      <c r="B34" s="237">
        <v>10577</v>
      </c>
      <c r="C34" s="237">
        <v>26197</v>
      </c>
      <c r="D34" s="237">
        <v>236305</v>
      </c>
      <c r="E34" s="237">
        <v>271452</v>
      </c>
      <c r="F34" s="238">
        <v>14.87357440595841</v>
      </c>
    </row>
    <row r="35" spans="1:6" ht="15.6" customHeight="1">
      <c r="A35" s="240" t="s">
        <v>153</v>
      </c>
      <c r="B35" s="241">
        <f>SUM(B7:B34)</f>
        <v>3051206</v>
      </c>
      <c r="C35" s="241">
        <f>SUM(C7:C34)</f>
        <v>3326755</v>
      </c>
      <c r="D35" s="241">
        <f>SUM(D7:D34)</f>
        <v>39242662</v>
      </c>
      <c r="E35" s="241">
        <f>SUM(E7:E34)</f>
        <v>40843439</v>
      </c>
      <c r="F35" s="242">
        <f>E35*100/D35-100</f>
        <v>4.0791753627722755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8CB9-56A6-4562-8192-13746DBBF4A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242316</v>
      </c>
      <c r="C7" s="237">
        <v>306547</v>
      </c>
      <c r="D7" s="237">
        <v>2747647</v>
      </c>
      <c r="E7" s="237">
        <v>2613918</v>
      </c>
      <c r="F7" s="238">
        <v>-4.8670371412339364</v>
      </c>
      <c r="G7" s="6"/>
    </row>
    <row r="8" spans="1:14" s="33" customFormat="1" ht="15.6" customHeight="1">
      <c r="A8" s="236" t="s">
        <v>11</v>
      </c>
      <c r="B8" s="237">
        <v>51006</v>
      </c>
      <c r="C8" s="237">
        <v>56059</v>
      </c>
      <c r="D8" s="237">
        <v>896043</v>
      </c>
      <c r="E8" s="237">
        <v>737417</v>
      </c>
      <c r="F8" s="238">
        <v>-17.702945059556299</v>
      </c>
      <c r="G8" s="239"/>
    </row>
    <row r="9" spans="1:14" ht="15.6" customHeight="1">
      <c r="A9" s="236" t="s">
        <v>8</v>
      </c>
      <c r="B9" s="237">
        <v>370517</v>
      </c>
      <c r="C9" s="237">
        <v>217576</v>
      </c>
      <c r="D9" s="237">
        <v>3355861</v>
      </c>
      <c r="E9" s="237">
        <v>3693641</v>
      </c>
      <c r="F9" s="238">
        <v>10.065375174955109</v>
      </c>
      <c r="G9" s="6"/>
    </row>
    <row r="10" spans="1:14" ht="15.6" customHeight="1">
      <c r="A10" s="236" t="s">
        <v>10</v>
      </c>
      <c r="B10" s="237">
        <v>119490</v>
      </c>
      <c r="C10" s="237">
        <v>119902</v>
      </c>
      <c r="D10" s="237">
        <v>1937251</v>
      </c>
      <c r="E10" s="237">
        <v>2155234</v>
      </c>
      <c r="F10" s="238">
        <v>11.252181570689601</v>
      </c>
    </row>
    <row r="11" spans="1:14" ht="15.6" customHeight="1">
      <c r="A11" s="236" t="s">
        <v>9</v>
      </c>
      <c r="B11" s="237">
        <v>714886</v>
      </c>
      <c r="C11" s="237">
        <v>894279</v>
      </c>
      <c r="D11" s="237">
        <v>8738091</v>
      </c>
      <c r="E11" s="237">
        <v>8732441</v>
      </c>
      <c r="F11" s="238">
        <v>-6.4659431905667475E-2</v>
      </c>
    </row>
    <row r="12" spans="1:14" ht="15.6" customHeight="1">
      <c r="A12" s="236" t="s">
        <v>6</v>
      </c>
      <c r="B12" s="237">
        <v>39381</v>
      </c>
      <c r="C12" s="237">
        <v>37340</v>
      </c>
      <c r="D12" s="237">
        <v>626404</v>
      </c>
      <c r="E12" s="237">
        <v>685511</v>
      </c>
      <c r="F12" s="238">
        <v>9.4359231422532446</v>
      </c>
    </row>
    <row r="13" spans="1:14" ht="15.6" customHeight="1">
      <c r="A13" s="236" t="s">
        <v>175</v>
      </c>
      <c r="B13" s="237">
        <v>833</v>
      </c>
      <c r="C13" s="237">
        <v>420</v>
      </c>
      <c r="D13" s="237">
        <v>13155</v>
      </c>
      <c r="E13" s="237">
        <v>11413</v>
      </c>
      <c r="F13" s="238">
        <v>-13.24211326491829</v>
      </c>
    </row>
    <row r="14" spans="1:14" ht="15.6" customHeight="1">
      <c r="A14" s="236" t="s">
        <v>148</v>
      </c>
      <c r="B14" s="237">
        <v>1066943</v>
      </c>
      <c r="C14" s="237">
        <v>886005</v>
      </c>
      <c r="D14" s="237">
        <v>12030012</v>
      </c>
      <c r="E14" s="237">
        <v>11762223</v>
      </c>
      <c r="F14" s="238">
        <v>-2.2260077546057322</v>
      </c>
    </row>
    <row r="15" spans="1:14" ht="15.6" customHeight="1">
      <c r="A15" s="236" t="s">
        <v>145</v>
      </c>
      <c r="B15" s="237">
        <v>735115</v>
      </c>
      <c r="C15" s="237">
        <v>647285</v>
      </c>
      <c r="D15" s="237">
        <v>8737053</v>
      </c>
      <c r="E15" s="237">
        <v>7614637</v>
      </c>
      <c r="F15" s="238">
        <v>-12.84662002164804</v>
      </c>
    </row>
    <row r="16" spans="1:14" ht="15.6" customHeight="1">
      <c r="A16" s="236" t="s">
        <v>144</v>
      </c>
      <c r="B16" s="237">
        <v>682989</v>
      </c>
      <c r="C16" s="237">
        <v>884939</v>
      </c>
      <c r="D16" s="237">
        <v>8608255</v>
      </c>
      <c r="E16" s="237">
        <v>7374992</v>
      </c>
      <c r="F16" s="238">
        <v>-14.32651565270778</v>
      </c>
      <c r="G16" s="1"/>
    </row>
    <row r="17" spans="1:7" ht="15.6" customHeight="1">
      <c r="A17" s="236" t="s">
        <v>150</v>
      </c>
      <c r="B17" s="237">
        <v>284384</v>
      </c>
      <c r="C17" s="237">
        <v>248894</v>
      </c>
      <c r="D17" s="237">
        <v>3120338</v>
      </c>
      <c r="E17" s="237">
        <v>2874656</v>
      </c>
      <c r="F17" s="238">
        <v>-7.8735701068281694</v>
      </c>
      <c r="G17" s="2"/>
    </row>
    <row r="18" spans="1:7" ht="15.6" customHeight="1">
      <c r="A18" s="236" t="s">
        <v>147</v>
      </c>
      <c r="B18" s="237">
        <v>4987</v>
      </c>
      <c r="C18" s="237">
        <v>16624</v>
      </c>
      <c r="D18" s="237">
        <v>4987</v>
      </c>
      <c r="E18" s="237">
        <v>67797</v>
      </c>
      <c r="F18" s="238">
        <v>1259.474634048526</v>
      </c>
    </row>
    <row r="19" spans="1:7" ht="15.6" customHeight="1">
      <c r="A19" s="236" t="s">
        <v>143</v>
      </c>
      <c r="B19" s="237">
        <v>95923</v>
      </c>
      <c r="C19" s="237">
        <v>200967</v>
      </c>
      <c r="D19" s="237">
        <v>1628154</v>
      </c>
      <c r="E19" s="237">
        <v>1780893</v>
      </c>
      <c r="F19" s="238">
        <v>9.3811150542270525</v>
      </c>
    </row>
    <row r="20" spans="1:7" ht="15.6" customHeight="1">
      <c r="A20" s="236" t="s">
        <v>142</v>
      </c>
      <c r="B20" s="237">
        <v>219336</v>
      </c>
      <c r="C20" s="237">
        <v>252880</v>
      </c>
      <c r="D20" s="237">
        <v>3071425</v>
      </c>
      <c r="E20" s="237">
        <v>3174461</v>
      </c>
      <c r="F20" s="238">
        <v>3.354664365888794</v>
      </c>
    </row>
    <row r="21" spans="1:7" ht="15.6" customHeight="1">
      <c r="A21" s="236" t="s">
        <v>149</v>
      </c>
      <c r="B21" s="237">
        <v>506876</v>
      </c>
      <c r="C21" s="237">
        <v>475498</v>
      </c>
      <c r="D21" s="237">
        <v>6188153</v>
      </c>
      <c r="E21" s="237">
        <v>5505678</v>
      </c>
      <c r="F21" s="238">
        <v>-11.02873506844449</v>
      </c>
    </row>
    <row r="22" spans="1:7" ht="15.6" customHeight="1">
      <c r="A22" s="236" t="s">
        <v>146</v>
      </c>
      <c r="B22" s="237">
        <v>154694</v>
      </c>
      <c r="C22" s="237">
        <v>25766</v>
      </c>
      <c r="D22" s="237">
        <v>463870</v>
      </c>
      <c r="E22" s="237">
        <v>869005</v>
      </c>
      <c r="F22" s="238">
        <v>87.338047297734278</v>
      </c>
    </row>
    <row r="23" spans="1:7" ht="15.6" customHeight="1">
      <c r="A23" s="236" t="s">
        <v>165</v>
      </c>
      <c r="B23" s="237">
        <v>52413</v>
      </c>
      <c r="C23" s="237">
        <v>50670</v>
      </c>
      <c r="D23" s="237">
        <v>512668</v>
      </c>
      <c r="E23" s="237">
        <v>570555</v>
      </c>
      <c r="F23" s="238">
        <v>11.29132303947193</v>
      </c>
    </row>
    <row r="24" spans="1:7" ht="15.6" customHeight="1">
      <c r="A24" s="236" t="s">
        <v>141</v>
      </c>
      <c r="B24" s="237">
        <v>60198</v>
      </c>
      <c r="C24" s="237">
        <v>47331</v>
      </c>
      <c r="D24" s="237">
        <v>655625</v>
      </c>
      <c r="E24" s="237">
        <v>591518</v>
      </c>
      <c r="F24" s="238">
        <v>-9.7779980934223119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138</v>
      </c>
      <c r="F25" s="238"/>
    </row>
    <row r="26" spans="1:7" ht="15.6" customHeight="1">
      <c r="A26" s="236" t="s">
        <v>152</v>
      </c>
      <c r="B26" s="237">
        <v>7404</v>
      </c>
      <c r="C26" s="237">
        <v>78881</v>
      </c>
      <c r="D26" s="237">
        <v>574282</v>
      </c>
      <c r="E26" s="237">
        <v>728701</v>
      </c>
      <c r="F26" s="238">
        <v>26.88905450632268</v>
      </c>
    </row>
    <row r="27" spans="1:7" ht="15.6" customHeight="1">
      <c r="A27" s="236" t="s">
        <v>173</v>
      </c>
      <c r="B27" s="237">
        <v>94175</v>
      </c>
      <c r="C27" s="237">
        <v>120362</v>
      </c>
      <c r="D27" s="237">
        <v>1125342</v>
      </c>
      <c r="E27" s="237">
        <v>1126460</v>
      </c>
      <c r="F27" s="238">
        <v>9.9347576114638514E-2</v>
      </c>
    </row>
    <row r="28" spans="1:7" ht="15.6" customHeight="1">
      <c r="A28" s="236" t="s">
        <v>177</v>
      </c>
      <c r="B28" s="237">
        <v>52276</v>
      </c>
      <c r="C28" s="237">
        <v>18672</v>
      </c>
      <c r="D28" s="237">
        <v>299681</v>
      </c>
      <c r="E28" s="237">
        <v>267639</v>
      </c>
      <c r="F28" s="238">
        <v>-10.6920358648029</v>
      </c>
    </row>
    <row r="29" spans="1:7" ht="15.6" customHeight="1">
      <c r="A29" s="236" t="s">
        <v>178</v>
      </c>
      <c r="B29" s="237">
        <v>257068</v>
      </c>
      <c r="C29" s="237">
        <v>183780</v>
      </c>
      <c r="D29" s="237">
        <v>2589500</v>
      </c>
      <c r="E29" s="237">
        <v>2734695</v>
      </c>
      <c r="F29" s="238">
        <v>5.6070670013516093</v>
      </c>
    </row>
    <row r="30" spans="1:7" ht="15.6" customHeight="1">
      <c r="A30" s="236" t="s">
        <v>179</v>
      </c>
      <c r="B30" s="237">
        <v>38695</v>
      </c>
      <c r="C30" s="237">
        <v>29460</v>
      </c>
      <c r="D30" s="237">
        <v>659408</v>
      </c>
      <c r="E30" s="237">
        <v>646666</v>
      </c>
      <c r="F30" s="238">
        <v>-1.932339310411763</v>
      </c>
    </row>
    <row r="31" spans="1:7" ht="15.6" customHeight="1">
      <c r="A31" s="236" t="s">
        <v>180</v>
      </c>
      <c r="B31" s="237">
        <v>478079</v>
      </c>
      <c r="C31" s="237">
        <v>407567</v>
      </c>
      <c r="D31" s="237">
        <v>4242095</v>
      </c>
      <c r="E31" s="237">
        <v>3597210</v>
      </c>
      <c r="F31" s="238">
        <v>-15.20204050121461</v>
      </c>
    </row>
    <row r="32" spans="1:7" ht="15.6" customHeight="1">
      <c r="A32" s="236" t="s">
        <v>181</v>
      </c>
      <c r="B32" s="237">
        <v>1167092</v>
      </c>
      <c r="C32" s="237">
        <v>1135391</v>
      </c>
      <c r="D32" s="237">
        <v>14400813</v>
      </c>
      <c r="E32" s="237">
        <v>14901191</v>
      </c>
      <c r="F32" s="238">
        <v>3.4746510492150691</v>
      </c>
    </row>
    <row r="33" spans="1:6" ht="15.6" customHeight="1">
      <c r="A33" s="236" t="s">
        <v>182</v>
      </c>
      <c r="B33" s="237">
        <v>166492</v>
      </c>
      <c r="C33" s="237">
        <v>175820</v>
      </c>
      <c r="D33" s="237">
        <v>1949577</v>
      </c>
      <c r="E33" s="237">
        <v>1982522</v>
      </c>
      <c r="F33" s="238">
        <v>1.689853747761688</v>
      </c>
    </row>
    <row r="34" spans="1:6" ht="15.6" customHeight="1">
      <c r="A34" s="236" t="s">
        <v>183</v>
      </c>
      <c r="B34" s="237">
        <v>11372</v>
      </c>
      <c r="C34" s="237">
        <v>16856</v>
      </c>
      <c r="D34" s="237">
        <v>332978</v>
      </c>
      <c r="E34" s="237">
        <v>333785</v>
      </c>
      <c r="F34" s="238">
        <v>0.2423583540053755</v>
      </c>
    </row>
    <row r="35" spans="1:6" ht="15.6" customHeight="1">
      <c r="A35" s="240" t="s">
        <v>153</v>
      </c>
      <c r="B35" s="241">
        <f>SUM(B7:B34)</f>
        <v>7674940</v>
      </c>
      <c r="C35" s="241">
        <f>SUM(C7:C34)</f>
        <v>7535771</v>
      </c>
      <c r="D35" s="241">
        <f>SUM(D7:D34)</f>
        <v>89508668</v>
      </c>
      <c r="E35" s="241">
        <f>SUM(E7:E34)</f>
        <v>87134997</v>
      </c>
      <c r="F35" s="242">
        <f>E35*100/D35-100</f>
        <v>-2.6518895354358278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E4643-40CA-4176-9F6D-A5B12436D89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169701</v>
      </c>
      <c r="C7" s="237">
        <v>263795</v>
      </c>
      <c r="D7" s="237">
        <v>1943820</v>
      </c>
      <c r="E7" s="237">
        <v>1847101</v>
      </c>
      <c r="F7" s="238">
        <v>-4.9757179162679677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34</v>
      </c>
      <c r="D8" s="237">
        <v>12925</v>
      </c>
      <c r="E8" s="237">
        <v>91</v>
      </c>
      <c r="F8" s="238">
        <v>-99.295938104448737</v>
      </c>
      <c r="G8" s="245"/>
    </row>
    <row r="9" spans="1:14" ht="15.6" customHeight="1">
      <c r="A9" s="236" t="s">
        <v>8</v>
      </c>
      <c r="B9" s="237">
        <v>0</v>
      </c>
      <c r="C9" s="237">
        <v>10002</v>
      </c>
      <c r="D9" s="237">
        <v>77964</v>
      </c>
      <c r="E9" s="237">
        <v>71254</v>
      </c>
      <c r="F9" s="238">
        <v>-8.6065363501103036</v>
      </c>
      <c r="G9" s="246"/>
    </row>
    <row r="10" spans="1:14" ht="15.6" customHeight="1">
      <c r="A10" s="236" t="s">
        <v>10</v>
      </c>
      <c r="B10" s="237">
        <v>13510</v>
      </c>
      <c r="C10" s="237">
        <v>10162</v>
      </c>
      <c r="D10" s="237">
        <v>175778</v>
      </c>
      <c r="E10" s="237">
        <v>183093</v>
      </c>
      <c r="F10" s="238">
        <v>4.1614991637178784</v>
      </c>
    </row>
    <row r="11" spans="1:14" ht="15.6" customHeight="1">
      <c r="A11" s="236" t="s">
        <v>9</v>
      </c>
      <c r="B11" s="237">
        <v>297229</v>
      </c>
      <c r="C11" s="237">
        <v>454905</v>
      </c>
      <c r="D11" s="237">
        <v>3659956</v>
      </c>
      <c r="E11" s="237">
        <v>3172363</v>
      </c>
      <c r="F11" s="238">
        <v>-13.32237327443281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>
      <c r="A14" s="236" t="s">
        <v>148</v>
      </c>
      <c r="B14" s="237">
        <v>17940</v>
      </c>
      <c r="C14" s="237">
        <v>18200</v>
      </c>
      <c r="D14" s="237">
        <v>453453</v>
      </c>
      <c r="E14" s="237">
        <v>470684</v>
      </c>
      <c r="F14" s="238">
        <v>3.7999528065753201</v>
      </c>
    </row>
    <row r="15" spans="1:14" ht="15.6" customHeight="1">
      <c r="A15" s="236" t="s">
        <v>145</v>
      </c>
      <c r="B15" s="237">
        <v>253032</v>
      </c>
      <c r="C15" s="237">
        <v>240940</v>
      </c>
      <c r="D15" s="237">
        <v>3418301</v>
      </c>
      <c r="E15" s="237">
        <v>2486089</v>
      </c>
      <c r="F15" s="238">
        <v>-27.271208708653798</v>
      </c>
    </row>
    <row r="16" spans="1:14" ht="15.6" customHeight="1">
      <c r="A16" s="236" t="s">
        <v>144</v>
      </c>
      <c r="B16" s="237">
        <v>343823</v>
      </c>
      <c r="C16" s="237">
        <v>529131</v>
      </c>
      <c r="D16" s="237">
        <v>5152012</v>
      </c>
      <c r="E16" s="237">
        <v>4793375</v>
      </c>
      <c r="F16" s="238">
        <v>-6.9611056806544704</v>
      </c>
      <c r="G16" s="1"/>
    </row>
    <row r="17" spans="1:10" ht="15.6" customHeight="1">
      <c r="A17" s="236" t="s">
        <v>150</v>
      </c>
      <c r="B17" s="237">
        <v>121956</v>
      </c>
      <c r="C17" s="237">
        <v>119621</v>
      </c>
      <c r="D17" s="237">
        <v>1262350</v>
      </c>
      <c r="E17" s="237">
        <v>1154955</v>
      </c>
      <c r="F17" s="238">
        <v>-8.5075454509446615</v>
      </c>
      <c r="G17" s="2"/>
    </row>
    <row r="18" spans="1:10" ht="15.6" customHeight="1">
      <c r="A18" s="236" t="s">
        <v>147</v>
      </c>
      <c r="B18" s="237">
        <v>4987</v>
      </c>
      <c r="C18" s="237">
        <v>16624</v>
      </c>
      <c r="D18" s="237">
        <v>4987</v>
      </c>
      <c r="E18" s="237">
        <v>67758</v>
      </c>
      <c r="F18" s="238">
        <v>1258.6926007619811</v>
      </c>
    </row>
    <row r="19" spans="1:10" ht="15.6" customHeight="1">
      <c r="A19" s="236" t="s">
        <v>143</v>
      </c>
      <c r="B19" s="237">
        <v>2411</v>
      </c>
      <c r="C19" s="237">
        <v>102592</v>
      </c>
      <c r="D19" s="237">
        <v>173964</v>
      </c>
      <c r="E19" s="237">
        <v>353600</v>
      </c>
      <c r="F19" s="238">
        <v>103.26044468970591</v>
      </c>
    </row>
    <row r="20" spans="1:10" ht="15.6" customHeight="1">
      <c r="A20" s="236" t="s">
        <v>142</v>
      </c>
      <c r="B20" s="237">
        <v>2671</v>
      </c>
      <c r="C20" s="237">
        <v>3423</v>
      </c>
      <c r="D20" s="237">
        <v>114412</v>
      </c>
      <c r="E20" s="237">
        <v>63498</v>
      </c>
      <c r="F20" s="238">
        <v>-44.500576862566867</v>
      </c>
      <c r="J20" s="247"/>
    </row>
    <row r="21" spans="1:10" ht="15.6" customHeight="1">
      <c r="A21" s="236" t="s">
        <v>149</v>
      </c>
      <c r="B21" s="237">
        <v>419260</v>
      </c>
      <c r="C21" s="237">
        <v>291822</v>
      </c>
      <c r="D21" s="237">
        <v>4380658</v>
      </c>
      <c r="E21" s="237">
        <v>3563893</v>
      </c>
      <c r="F21" s="238">
        <v>-18.644801762657579</v>
      </c>
    </row>
    <row r="22" spans="1:10" ht="15.6" customHeight="1">
      <c r="A22" s="236" t="s">
        <v>146</v>
      </c>
      <c r="B22" s="237">
        <v>133933</v>
      </c>
      <c r="C22" s="237">
        <v>12634</v>
      </c>
      <c r="D22" s="237">
        <v>244827</v>
      </c>
      <c r="E22" s="237">
        <v>362462</v>
      </c>
      <c r="F22" s="238">
        <v>48.048213636567851</v>
      </c>
    </row>
    <row r="23" spans="1:10" ht="15.6" customHeight="1">
      <c r="A23" s="236" t="s">
        <v>165</v>
      </c>
      <c r="B23" s="237">
        <v>4023</v>
      </c>
      <c r="C23" s="237">
        <v>3416</v>
      </c>
      <c r="D23" s="237">
        <v>39692</v>
      </c>
      <c r="E23" s="237">
        <v>39005</v>
      </c>
      <c r="F23" s="238">
        <v>-1.7308273707548101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11035</v>
      </c>
      <c r="D26" s="237">
        <v>3457</v>
      </c>
      <c r="E26" s="237">
        <v>38803</v>
      </c>
      <c r="F26" s="238">
        <v>1022.447208562337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33258</v>
      </c>
      <c r="C28" s="237">
        <v>10656</v>
      </c>
      <c r="D28" s="237">
        <v>188067</v>
      </c>
      <c r="E28" s="237">
        <v>114901</v>
      </c>
      <c r="F28" s="238">
        <v>-38.904220304465959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372607</v>
      </c>
      <c r="C31" s="237">
        <v>317881</v>
      </c>
      <c r="D31" s="237">
        <v>3327070</v>
      </c>
      <c r="E31" s="237">
        <v>2828745</v>
      </c>
      <c r="F31" s="238">
        <v>-14.97789346181475</v>
      </c>
    </row>
    <row r="32" spans="1:10" ht="15.6" customHeight="1">
      <c r="A32" s="236" t="s">
        <v>181</v>
      </c>
      <c r="B32" s="237">
        <v>7257</v>
      </c>
      <c r="C32" s="237">
        <v>10007</v>
      </c>
      <c r="D32" s="237">
        <v>264136</v>
      </c>
      <c r="E32" s="237">
        <v>202773</v>
      </c>
      <c r="F32" s="238">
        <v>-23.23159281582215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2197602</v>
      </c>
      <c r="C35" s="241">
        <f>SUM(C7:C34)</f>
        <v>2426880</v>
      </c>
      <c r="D35" s="241">
        <f>SUM(D7:D34)</f>
        <v>24915303</v>
      </c>
      <c r="E35" s="241">
        <f>SUM(E7:E34)</f>
        <v>21834916</v>
      </c>
      <c r="F35" s="242">
        <f>E35*100/D35-100</f>
        <v>-12.36343383020467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9064-8361-47E5-808A-19E75F897CD2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62172</v>
      </c>
      <c r="C7" s="237">
        <v>34072</v>
      </c>
      <c r="D7" s="237">
        <v>665646</v>
      </c>
      <c r="E7" s="237">
        <v>666175</v>
      </c>
      <c r="F7" s="238">
        <v>7.9471671128501953E-2</v>
      </c>
      <c r="G7" s="6"/>
    </row>
    <row r="8" spans="1:14" s="33" customFormat="1" ht="15.6" customHeight="1">
      <c r="A8" s="236" t="s">
        <v>11</v>
      </c>
      <c r="B8" s="237">
        <v>33947</v>
      </c>
      <c r="C8" s="237">
        <v>46867</v>
      </c>
      <c r="D8" s="237">
        <v>786734</v>
      </c>
      <c r="E8" s="237">
        <v>620208</v>
      </c>
      <c r="F8" s="238">
        <v>-21.166747591943409</v>
      </c>
      <c r="G8" s="239"/>
    </row>
    <row r="9" spans="1:14" ht="15.6" customHeight="1">
      <c r="A9" s="236" t="s">
        <v>8</v>
      </c>
      <c r="B9" s="237">
        <v>331015</v>
      </c>
      <c r="C9" s="237">
        <v>174788</v>
      </c>
      <c r="D9" s="237">
        <v>2876148</v>
      </c>
      <c r="E9" s="237">
        <v>3182276</v>
      </c>
      <c r="F9" s="238">
        <v>10.643680366935209</v>
      </c>
      <c r="G9" s="6"/>
    </row>
    <row r="10" spans="1:14" ht="15.6" customHeight="1">
      <c r="A10" s="236" t="s">
        <v>10</v>
      </c>
      <c r="B10" s="237">
        <v>46540</v>
      </c>
      <c r="C10" s="237">
        <v>72605</v>
      </c>
      <c r="D10" s="237">
        <v>979408</v>
      </c>
      <c r="E10" s="237">
        <v>945054</v>
      </c>
      <c r="F10" s="238">
        <v>-3.5076290983941329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5156</v>
      </c>
      <c r="F11" s="238"/>
    </row>
    <row r="12" spans="1:14" ht="15.6" customHeight="1">
      <c r="A12" s="236" t="s">
        <v>6</v>
      </c>
      <c r="B12" s="237">
        <v>23070</v>
      </c>
      <c r="C12" s="237">
        <v>23160</v>
      </c>
      <c r="D12" s="237">
        <v>359728</v>
      </c>
      <c r="E12" s="237">
        <v>422722</v>
      </c>
      <c r="F12" s="238">
        <v>17.51156429302139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>
      <c r="A14" s="236" t="s">
        <v>148</v>
      </c>
      <c r="B14" s="237">
        <v>187269</v>
      </c>
      <c r="C14" s="237">
        <v>143103</v>
      </c>
      <c r="D14" s="237">
        <v>1941400</v>
      </c>
      <c r="E14" s="237">
        <v>1460918</v>
      </c>
      <c r="F14" s="238">
        <v>-24.749253116307809</v>
      </c>
    </row>
    <row r="15" spans="1:14" ht="15.6" customHeight="1">
      <c r="A15" s="236" t="s">
        <v>145</v>
      </c>
      <c r="B15" s="237">
        <v>207247</v>
      </c>
      <c r="C15" s="237">
        <v>175729</v>
      </c>
      <c r="D15" s="237">
        <v>2086783</v>
      </c>
      <c r="E15" s="237">
        <v>2141626</v>
      </c>
      <c r="F15" s="238">
        <v>2.6281122665844951</v>
      </c>
    </row>
    <row r="16" spans="1:14" ht="15.6" customHeight="1">
      <c r="A16" s="236" t="s">
        <v>144</v>
      </c>
      <c r="B16" s="237">
        <v>314122</v>
      </c>
      <c r="C16" s="237">
        <v>327043</v>
      </c>
      <c r="D16" s="237">
        <v>3093704</v>
      </c>
      <c r="E16" s="237">
        <v>2289021</v>
      </c>
      <c r="F16" s="238">
        <v>-26.01034229519048</v>
      </c>
      <c r="G16" s="1"/>
    </row>
    <row r="17" spans="1:7" ht="15.6" customHeight="1">
      <c r="A17" s="236" t="s">
        <v>150</v>
      </c>
      <c r="B17" s="237">
        <v>68727</v>
      </c>
      <c r="C17" s="237">
        <v>79418</v>
      </c>
      <c r="D17" s="237">
        <v>1030156</v>
      </c>
      <c r="E17" s="237">
        <v>906468</v>
      </c>
      <c r="F17" s="238">
        <v>-12.006725195018999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55009</v>
      </c>
      <c r="C19" s="237">
        <v>53523</v>
      </c>
      <c r="D19" s="237">
        <v>961531</v>
      </c>
      <c r="E19" s="237">
        <v>835588</v>
      </c>
      <c r="F19" s="238">
        <v>-13.09817364182746</v>
      </c>
    </row>
    <row r="20" spans="1:7" ht="15.6" customHeight="1">
      <c r="A20" s="236" t="s">
        <v>142</v>
      </c>
      <c r="B20" s="237">
        <v>155115</v>
      </c>
      <c r="C20" s="237">
        <v>179511</v>
      </c>
      <c r="D20" s="237">
        <v>2040695</v>
      </c>
      <c r="E20" s="237">
        <v>2251569</v>
      </c>
      <c r="F20" s="238">
        <v>10.333440323027199</v>
      </c>
    </row>
    <row r="21" spans="1:7" ht="15.6" customHeight="1">
      <c r="A21" s="236" t="s">
        <v>149</v>
      </c>
      <c r="B21" s="237">
        <v>73451</v>
      </c>
      <c r="C21" s="237">
        <v>171577</v>
      </c>
      <c r="D21" s="237">
        <v>1573507</v>
      </c>
      <c r="E21" s="237">
        <v>1742005</v>
      </c>
      <c r="F21" s="238">
        <v>10.708436632312409</v>
      </c>
    </row>
    <row r="22" spans="1:7" ht="15.6" customHeight="1">
      <c r="A22" s="236" t="s">
        <v>146</v>
      </c>
      <c r="B22" s="237">
        <v>10</v>
      </c>
      <c r="C22" s="237">
        <v>0</v>
      </c>
      <c r="D22" s="237">
        <v>13200</v>
      </c>
      <c r="E22" s="237">
        <v>5117</v>
      </c>
      <c r="F22" s="238">
        <v>-61.234848484848477</v>
      </c>
    </row>
    <row r="23" spans="1:7" ht="15.6" customHeight="1">
      <c r="A23" s="236" t="s">
        <v>165</v>
      </c>
      <c r="B23" s="237">
        <v>32907</v>
      </c>
      <c r="C23" s="237">
        <v>9485</v>
      </c>
      <c r="D23" s="237">
        <v>321658</v>
      </c>
      <c r="E23" s="237">
        <v>295781</v>
      </c>
      <c r="F23" s="238">
        <v>-8.0448799656778363</v>
      </c>
    </row>
    <row r="24" spans="1:7" ht="15.6" customHeight="1">
      <c r="A24" s="236" t="s">
        <v>141</v>
      </c>
      <c r="B24" s="237">
        <v>2005</v>
      </c>
      <c r="C24" s="237">
        <v>0</v>
      </c>
      <c r="D24" s="237">
        <v>17952</v>
      </c>
      <c r="E24" s="237">
        <v>5036</v>
      </c>
      <c r="F24" s="238">
        <v>-71.947415329768276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138</v>
      </c>
      <c r="F25" s="238"/>
    </row>
    <row r="26" spans="1:7" ht="15.6" customHeight="1">
      <c r="A26" s="236" t="s">
        <v>152</v>
      </c>
      <c r="B26" s="237">
        <v>3800</v>
      </c>
      <c r="C26" s="237">
        <v>66633</v>
      </c>
      <c r="D26" s="237">
        <v>502425</v>
      </c>
      <c r="E26" s="237">
        <v>622032</v>
      </c>
      <c r="F26" s="238">
        <v>23.80594118525153</v>
      </c>
    </row>
    <row r="27" spans="1:7" ht="15.6" customHeight="1">
      <c r="A27" s="236" t="s">
        <v>173</v>
      </c>
      <c r="B27" s="237">
        <v>8715</v>
      </c>
      <c r="C27" s="237">
        <v>3100</v>
      </c>
      <c r="D27" s="237">
        <v>99922</v>
      </c>
      <c r="E27" s="237">
        <v>132490</v>
      </c>
      <c r="F27" s="238">
        <v>32.593422869838463</v>
      </c>
    </row>
    <row r="28" spans="1:7" ht="15.6" customHeight="1">
      <c r="A28" s="236" t="s">
        <v>177</v>
      </c>
      <c r="B28" s="237">
        <v>441</v>
      </c>
      <c r="C28" s="237">
        <v>0</v>
      </c>
      <c r="D28" s="237">
        <v>457</v>
      </c>
      <c r="E28" s="237">
        <v>1982</v>
      </c>
      <c r="F28" s="238">
        <v>333.69803063457329</v>
      </c>
    </row>
    <row r="29" spans="1:7" ht="15.6" customHeight="1">
      <c r="A29" s="236" t="s">
        <v>178</v>
      </c>
      <c r="B29" s="237">
        <v>160777</v>
      </c>
      <c r="C29" s="237">
        <v>77912</v>
      </c>
      <c r="D29" s="237">
        <v>1004942</v>
      </c>
      <c r="E29" s="237">
        <v>1115622</v>
      </c>
      <c r="F29" s="238">
        <v>11.013570932451829</v>
      </c>
    </row>
    <row r="30" spans="1:7" ht="15.6" customHeight="1">
      <c r="A30" s="236" t="s">
        <v>179</v>
      </c>
      <c r="B30" s="237">
        <v>33501</v>
      </c>
      <c r="C30" s="237">
        <v>12264</v>
      </c>
      <c r="D30" s="237">
        <v>459362</v>
      </c>
      <c r="E30" s="237">
        <v>418296</v>
      </c>
      <c r="F30" s="238">
        <v>-8.9397904049529586</v>
      </c>
    </row>
    <row r="31" spans="1:7" ht="15.6" customHeight="1">
      <c r="A31" s="236" t="s">
        <v>180</v>
      </c>
      <c r="B31" s="237">
        <v>45390</v>
      </c>
      <c r="C31" s="237">
        <v>40331</v>
      </c>
      <c r="D31" s="237">
        <v>367675</v>
      </c>
      <c r="E31" s="237">
        <v>191768</v>
      </c>
      <c r="F31" s="238">
        <v>-47.843067926837563</v>
      </c>
    </row>
    <row r="32" spans="1:7" ht="15.6" customHeight="1">
      <c r="A32" s="236" t="s">
        <v>181</v>
      </c>
      <c r="B32" s="237">
        <v>42937</v>
      </c>
      <c r="C32" s="237">
        <v>31470</v>
      </c>
      <c r="D32" s="237">
        <v>669189</v>
      </c>
      <c r="E32" s="237">
        <v>630548</v>
      </c>
      <c r="F32" s="238">
        <v>-5.774302924883699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0</v>
      </c>
      <c r="D34" s="237">
        <v>90390</v>
      </c>
      <c r="E34" s="237">
        <v>76489</v>
      </c>
      <c r="F34" s="238">
        <v>-15.37891359663679</v>
      </c>
    </row>
    <row r="35" spans="1:6" ht="15.6" customHeight="1">
      <c r="A35" s="240" t="s">
        <v>153</v>
      </c>
      <c r="B35" s="241">
        <f>SUM(B7:B34)</f>
        <v>1888167</v>
      </c>
      <c r="C35" s="241">
        <f>SUM(C7:C34)</f>
        <v>1722591</v>
      </c>
      <c r="D35" s="241">
        <f>SUM(D7:D34)</f>
        <v>21942655</v>
      </c>
      <c r="E35" s="241">
        <f>SUM(E7:E34)</f>
        <v>20964195</v>
      </c>
      <c r="F35" s="242">
        <f>E35*100/D35-100</f>
        <v>-4.4591686830969195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DFC2-A1D6-4BCE-B4A5-04176C1EB9C7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54557-CB07-4C0F-BAB9-FD59157E30D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10443</v>
      </c>
      <c r="C7" s="237">
        <v>8680</v>
      </c>
      <c r="D7" s="237">
        <v>138181</v>
      </c>
      <c r="E7" s="237">
        <v>100642</v>
      </c>
      <c r="F7" s="238">
        <v>-27.16654243347493</v>
      </c>
      <c r="G7" s="6"/>
    </row>
    <row r="8" spans="1:14" s="33" customFormat="1" ht="15.6" customHeight="1">
      <c r="A8" s="236" t="s">
        <v>11</v>
      </c>
      <c r="B8" s="237">
        <v>17055</v>
      </c>
      <c r="C8" s="237">
        <v>9158</v>
      </c>
      <c r="D8" s="237">
        <v>96384</v>
      </c>
      <c r="E8" s="237">
        <v>117118</v>
      </c>
      <c r="F8" s="238">
        <v>21.511869189907049</v>
      </c>
    </row>
    <row r="9" spans="1:14" ht="15.6" customHeight="1">
      <c r="A9" s="236" t="s">
        <v>8</v>
      </c>
      <c r="B9" s="237">
        <v>39502</v>
      </c>
      <c r="C9" s="237">
        <v>32786</v>
      </c>
      <c r="D9" s="237">
        <v>401749</v>
      </c>
      <c r="E9" s="237">
        <v>440111</v>
      </c>
      <c r="F9" s="238">
        <v>9.548748098937395</v>
      </c>
      <c r="G9" s="6"/>
    </row>
    <row r="10" spans="1:14" ht="15.6" customHeight="1">
      <c r="A10" s="236" t="s">
        <v>10</v>
      </c>
      <c r="B10" s="237">
        <v>59440</v>
      </c>
      <c r="C10" s="237">
        <v>37135</v>
      </c>
      <c r="D10" s="237">
        <v>782065</v>
      </c>
      <c r="E10" s="237">
        <v>1027087</v>
      </c>
      <c r="F10" s="238">
        <v>31.330132405874199</v>
      </c>
    </row>
    <row r="11" spans="1:14" ht="15.6" customHeight="1">
      <c r="A11" s="236" t="s">
        <v>9</v>
      </c>
      <c r="B11" s="237">
        <v>417657</v>
      </c>
      <c r="C11" s="237">
        <v>439374</v>
      </c>
      <c r="D11" s="237">
        <v>5078135</v>
      </c>
      <c r="E11" s="237">
        <v>5554922</v>
      </c>
      <c r="F11" s="238">
        <v>9.389017818549533</v>
      </c>
    </row>
    <row r="12" spans="1:14" ht="15.6" customHeight="1">
      <c r="A12" s="236" t="s">
        <v>6</v>
      </c>
      <c r="B12" s="237">
        <v>16311</v>
      </c>
      <c r="C12" s="237">
        <v>14180</v>
      </c>
      <c r="D12" s="237">
        <v>258554</v>
      </c>
      <c r="E12" s="237">
        <v>258780</v>
      </c>
      <c r="F12" s="238">
        <v>8.7409206587409471E-2</v>
      </c>
    </row>
    <row r="13" spans="1:14" ht="15.6" customHeight="1">
      <c r="A13" s="236" t="s">
        <v>175</v>
      </c>
      <c r="B13" s="237">
        <v>833</v>
      </c>
      <c r="C13" s="237">
        <v>420</v>
      </c>
      <c r="D13" s="237">
        <v>13112</v>
      </c>
      <c r="E13" s="237">
        <v>11279</v>
      </c>
      <c r="F13" s="238">
        <v>-13.979560707748631</v>
      </c>
    </row>
    <row r="14" spans="1:14" ht="15.6" customHeight="1">
      <c r="A14" s="236" t="s">
        <v>148</v>
      </c>
      <c r="B14" s="237">
        <v>861734</v>
      </c>
      <c r="C14" s="237">
        <v>724702</v>
      </c>
      <c r="D14" s="237">
        <v>9635159</v>
      </c>
      <c r="E14" s="237">
        <v>9830621</v>
      </c>
      <c r="F14" s="238">
        <v>2.0286328435265091</v>
      </c>
    </row>
    <row r="15" spans="1:14" ht="15.6" customHeight="1">
      <c r="A15" s="236" t="s">
        <v>145</v>
      </c>
      <c r="B15" s="237">
        <v>274836</v>
      </c>
      <c r="C15" s="237">
        <v>230616</v>
      </c>
      <c r="D15" s="237">
        <v>3231969</v>
      </c>
      <c r="E15" s="237">
        <v>2986922</v>
      </c>
      <c r="F15" s="238">
        <v>-7.5819724756023268</v>
      </c>
    </row>
    <row r="16" spans="1:14" ht="15.6" customHeight="1">
      <c r="A16" s="236" t="s">
        <v>144</v>
      </c>
      <c r="B16" s="237">
        <v>25044</v>
      </c>
      <c r="C16" s="237">
        <v>28765</v>
      </c>
      <c r="D16" s="237">
        <v>362539</v>
      </c>
      <c r="E16" s="237">
        <v>292596</v>
      </c>
      <c r="F16" s="238">
        <v>-19.292545077908851</v>
      </c>
      <c r="G16" s="1"/>
    </row>
    <row r="17" spans="1:8" ht="15.6" customHeight="1">
      <c r="A17" s="236" t="s">
        <v>150</v>
      </c>
      <c r="B17" s="237">
        <v>93701</v>
      </c>
      <c r="C17" s="237">
        <v>49855</v>
      </c>
      <c r="D17" s="237">
        <v>827832</v>
      </c>
      <c r="E17" s="237">
        <v>813233</v>
      </c>
      <c r="F17" s="238">
        <v>-1.7635220672793539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38503</v>
      </c>
      <c r="C19" s="237">
        <v>44852</v>
      </c>
      <c r="D19" s="237">
        <v>492659</v>
      </c>
      <c r="E19" s="237">
        <v>591705</v>
      </c>
      <c r="F19" s="238">
        <v>20.10437239551089</v>
      </c>
      <c r="H19" s="248"/>
    </row>
    <row r="20" spans="1:8" ht="15.6" customHeight="1">
      <c r="A20" s="236" t="s">
        <v>142</v>
      </c>
      <c r="B20" s="237">
        <v>61550</v>
      </c>
      <c r="C20" s="237">
        <v>69946</v>
      </c>
      <c r="D20" s="237">
        <v>916318</v>
      </c>
      <c r="E20" s="237">
        <v>859394</v>
      </c>
      <c r="F20" s="238">
        <v>-6.2122538245456269</v>
      </c>
    </row>
    <row r="21" spans="1:8" ht="15.6" customHeight="1">
      <c r="A21" s="236" t="s">
        <v>149</v>
      </c>
      <c r="B21" s="237">
        <v>14165</v>
      </c>
      <c r="C21" s="237">
        <v>12099</v>
      </c>
      <c r="D21" s="237">
        <v>233988</v>
      </c>
      <c r="E21" s="237">
        <v>199780</v>
      </c>
      <c r="F21" s="238">
        <v>-14.61955313947723</v>
      </c>
    </row>
    <row r="22" spans="1:8" ht="15.6" customHeight="1">
      <c r="A22" s="236" t="s">
        <v>146</v>
      </c>
      <c r="B22" s="237">
        <v>20751</v>
      </c>
      <c r="C22" s="237">
        <v>13132</v>
      </c>
      <c r="D22" s="237">
        <v>205843</v>
      </c>
      <c r="E22" s="237">
        <v>501426</v>
      </c>
      <c r="F22" s="238">
        <v>143.596333127675</v>
      </c>
    </row>
    <row r="23" spans="1:8" ht="15.6" customHeight="1">
      <c r="A23" s="236" t="s">
        <v>165</v>
      </c>
      <c r="B23" s="237">
        <v>15483</v>
      </c>
      <c r="C23" s="237">
        <v>37769</v>
      </c>
      <c r="D23" s="237">
        <v>151318</v>
      </c>
      <c r="E23" s="237">
        <v>235769</v>
      </c>
      <c r="F23" s="238">
        <v>55.810280336774213</v>
      </c>
    </row>
    <row r="24" spans="1:8" ht="15.6" customHeight="1">
      <c r="A24" s="236" t="s">
        <v>141</v>
      </c>
      <c r="B24" s="237">
        <v>58193</v>
      </c>
      <c r="C24" s="237">
        <v>47331</v>
      </c>
      <c r="D24" s="237">
        <v>637673</v>
      </c>
      <c r="E24" s="237">
        <v>586482</v>
      </c>
      <c r="F24" s="238">
        <v>-8.0277822645776098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3604</v>
      </c>
      <c r="C26" s="237">
        <v>1213</v>
      </c>
      <c r="D26" s="237">
        <v>68400</v>
      </c>
      <c r="E26" s="237">
        <v>67866</v>
      </c>
      <c r="F26" s="238">
        <v>-0.78070175438595868</v>
      </c>
    </row>
    <row r="27" spans="1:8" ht="15.6" customHeight="1">
      <c r="A27" s="236" t="s">
        <v>173</v>
      </c>
      <c r="B27" s="237">
        <v>85460</v>
      </c>
      <c r="C27" s="237">
        <v>117262</v>
      </c>
      <c r="D27" s="237">
        <v>1025420</v>
      </c>
      <c r="E27" s="237">
        <v>993970</v>
      </c>
      <c r="F27" s="238">
        <v>-3.067035946246421</v>
      </c>
    </row>
    <row r="28" spans="1:8" ht="15.6" customHeight="1">
      <c r="A28" s="236" t="s">
        <v>177</v>
      </c>
      <c r="B28" s="237">
        <v>18577</v>
      </c>
      <c r="C28" s="237">
        <v>8016</v>
      </c>
      <c r="D28" s="237">
        <v>111157</v>
      </c>
      <c r="E28" s="237">
        <v>150756</v>
      </c>
      <c r="F28" s="238">
        <v>35.624387128116098</v>
      </c>
    </row>
    <row r="29" spans="1:8" ht="15.6" customHeight="1">
      <c r="A29" s="236" t="s">
        <v>178</v>
      </c>
      <c r="B29" s="237">
        <v>96291</v>
      </c>
      <c r="C29" s="237">
        <v>105868</v>
      </c>
      <c r="D29" s="237">
        <v>1575206</v>
      </c>
      <c r="E29" s="237">
        <v>1608178</v>
      </c>
      <c r="F29" s="238">
        <v>2.093186541950701</v>
      </c>
    </row>
    <row r="30" spans="1:8" ht="15.6" customHeight="1">
      <c r="A30" s="236" t="s">
        <v>179</v>
      </c>
      <c r="B30" s="237">
        <v>5194</v>
      </c>
      <c r="C30" s="237">
        <v>17196</v>
      </c>
      <c r="D30" s="237">
        <v>200046</v>
      </c>
      <c r="E30" s="237">
        <v>222848</v>
      </c>
      <c r="F30" s="238">
        <v>11.39837837297422</v>
      </c>
    </row>
    <row r="31" spans="1:8" ht="15.6" customHeight="1">
      <c r="A31" s="236" t="s">
        <v>180</v>
      </c>
      <c r="B31" s="237">
        <v>60082</v>
      </c>
      <c r="C31" s="237">
        <v>49355</v>
      </c>
      <c r="D31" s="237">
        <v>547350</v>
      </c>
      <c r="E31" s="237">
        <v>576697</v>
      </c>
      <c r="F31" s="238">
        <v>5.3616515940440337</v>
      </c>
    </row>
    <row r="32" spans="1:8" ht="15.6" customHeight="1">
      <c r="A32" s="236" t="s">
        <v>181</v>
      </c>
      <c r="B32" s="237">
        <v>1116898</v>
      </c>
      <c r="C32" s="237">
        <v>1093914</v>
      </c>
      <c r="D32" s="237">
        <v>13467488</v>
      </c>
      <c r="E32" s="237">
        <v>14067870</v>
      </c>
      <c r="F32" s="238">
        <v>4.458010283729223</v>
      </c>
    </row>
    <row r="33" spans="1:6" ht="15.6" customHeight="1">
      <c r="A33" s="236" t="s">
        <v>182</v>
      </c>
      <c r="B33" s="237">
        <v>166492</v>
      </c>
      <c r="C33" s="237">
        <v>175820</v>
      </c>
      <c r="D33" s="237">
        <v>1949577</v>
      </c>
      <c r="E33" s="237">
        <v>1982499</v>
      </c>
      <c r="F33" s="238">
        <v>1.6886740046686981</v>
      </c>
    </row>
    <row r="34" spans="1:6" ht="15.6" customHeight="1">
      <c r="A34" s="236" t="s">
        <v>183</v>
      </c>
      <c r="B34" s="237">
        <v>11372</v>
      </c>
      <c r="C34" s="237">
        <v>16856</v>
      </c>
      <c r="D34" s="237">
        <v>242588</v>
      </c>
      <c r="E34" s="237">
        <v>257296</v>
      </c>
      <c r="F34" s="238">
        <v>6.0629544742526491</v>
      </c>
    </row>
    <row r="35" spans="1:6" ht="15.6" customHeight="1">
      <c r="A35" s="240" t="s">
        <v>153</v>
      </c>
      <c r="B35" s="241">
        <f>SUM(B7:B34)</f>
        <v>3589171</v>
      </c>
      <c r="C35" s="241">
        <f>SUM(C7:C34)</f>
        <v>3386300</v>
      </c>
      <c r="D35" s="241">
        <f>SUM(D7:D34)</f>
        <v>42650710</v>
      </c>
      <c r="E35" s="241">
        <f>SUM(E7:E34)</f>
        <v>44335886</v>
      </c>
      <c r="F35" s="242">
        <f>E35*100/D35-100</f>
        <v>3.9511089029936386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29A4B-397D-44C5-87BC-226FE196C9CB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86609-ED5B-4469-90A0-A7A4964CAD1C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7963F-82CB-473F-8AE0-8C82E491EA3F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DCD7E-E8CD-4DC8-B79B-DFCE466FCCE7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71BCB-C26A-45EF-A770-BE67826538D1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D650B-CFEB-4DD6-AF03-C7625712305B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64539179</v>
      </c>
      <c r="D8" s="184">
        <v>60889896</v>
      </c>
      <c r="E8" s="185">
        <v>-3649283</v>
      </c>
      <c r="F8" s="186">
        <v>-5.6543684883255168</v>
      </c>
      <c r="G8" s="187">
        <v>0</v>
      </c>
      <c r="H8" s="184">
        <v>0</v>
      </c>
      <c r="I8" s="185">
        <v>0</v>
      </c>
      <c r="J8" s="186" t="s">
        <v>151</v>
      </c>
      <c r="K8" s="187">
        <v>6001</v>
      </c>
      <c r="L8" s="184">
        <v>6769</v>
      </c>
      <c r="M8" s="185">
        <v>768</v>
      </c>
      <c r="N8" s="186">
        <v>12.797867022162981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14253402</v>
      </c>
      <c r="D9" s="184">
        <v>12377976</v>
      </c>
      <c r="E9" s="185">
        <v>-1875426</v>
      </c>
      <c r="F9" s="186">
        <v>-13.157742972519831</v>
      </c>
      <c r="G9" s="187">
        <v>0</v>
      </c>
      <c r="H9" s="184">
        <v>0</v>
      </c>
      <c r="I9" s="185">
        <v>0</v>
      </c>
      <c r="J9" s="186" t="s">
        <v>151</v>
      </c>
      <c r="K9" s="187">
        <v>463419</v>
      </c>
      <c r="L9" s="184">
        <v>452383</v>
      </c>
      <c r="M9" s="185">
        <v>-11036</v>
      </c>
      <c r="N9" s="186">
        <v>-2.3814301959997271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23857104</v>
      </c>
      <c r="D10" s="184">
        <v>25192802</v>
      </c>
      <c r="E10" s="185">
        <v>1335698</v>
      </c>
      <c r="F10" s="186">
        <v>5.5987432506476864</v>
      </c>
      <c r="G10" s="187">
        <v>0</v>
      </c>
      <c r="H10" s="184">
        <v>0</v>
      </c>
      <c r="I10" s="185">
        <v>0</v>
      </c>
      <c r="J10" s="186" t="s">
        <v>151</v>
      </c>
      <c r="K10" s="187">
        <v>32458</v>
      </c>
      <c r="L10" s="184">
        <v>43544</v>
      </c>
      <c r="M10" s="185">
        <v>11086</v>
      </c>
      <c r="N10" s="186">
        <v>34.154907880953857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19080159</v>
      </c>
      <c r="D11" s="184">
        <v>21533167</v>
      </c>
      <c r="E11" s="185">
        <v>2453008</v>
      </c>
      <c r="F11" s="186">
        <v>12.856328922625851</v>
      </c>
      <c r="G11" s="187">
        <v>0</v>
      </c>
      <c r="H11" s="184">
        <v>0</v>
      </c>
      <c r="I11" s="185">
        <v>0</v>
      </c>
      <c r="J11" s="186" t="s">
        <v>151</v>
      </c>
      <c r="K11" s="187">
        <v>16216</v>
      </c>
      <c r="L11" s="184">
        <v>16029</v>
      </c>
      <c r="M11" s="185">
        <v>-187</v>
      </c>
      <c r="N11" s="186">
        <v>-1.153182042427233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7174241</v>
      </c>
      <c r="D12" s="184">
        <v>6325195</v>
      </c>
      <c r="E12" s="185">
        <v>-849046</v>
      </c>
      <c r="F12" s="186">
        <v>-11.834645644047921</v>
      </c>
      <c r="G12" s="187">
        <v>0</v>
      </c>
      <c r="H12" s="184">
        <v>0</v>
      </c>
      <c r="I12" s="185">
        <v>0</v>
      </c>
      <c r="J12" s="186" t="s">
        <v>151</v>
      </c>
      <c r="K12" s="187">
        <v>381564</v>
      </c>
      <c r="L12" s="184">
        <v>362205</v>
      </c>
      <c r="M12" s="185">
        <v>-19359</v>
      </c>
      <c r="N12" s="186">
        <v>-5.0735918482875766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2792588</v>
      </c>
      <c r="D13" s="184">
        <v>2584435</v>
      </c>
      <c r="E13" s="185">
        <v>-208153</v>
      </c>
      <c r="F13" s="186">
        <v>-7.4537669000941094</v>
      </c>
      <c r="G13" s="187">
        <v>0</v>
      </c>
      <c r="H13" s="184">
        <v>0</v>
      </c>
      <c r="I13" s="185">
        <v>0</v>
      </c>
      <c r="J13" s="186" t="s">
        <v>151</v>
      </c>
      <c r="K13" s="187">
        <v>164785</v>
      </c>
      <c r="L13" s="184">
        <v>105674</v>
      </c>
      <c r="M13" s="185">
        <v>-59111</v>
      </c>
      <c r="N13" s="186">
        <v>-35.871590253967277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9934235</v>
      </c>
      <c r="H14" s="184">
        <v>8902845</v>
      </c>
      <c r="I14" s="185">
        <v>-1031390</v>
      </c>
      <c r="J14" s="186">
        <v>-10.382178396222759</v>
      </c>
      <c r="K14" s="187">
        <v>335094</v>
      </c>
      <c r="L14" s="184">
        <v>354347</v>
      </c>
      <c r="M14" s="185">
        <v>19253</v>
      </c>
      <c r="N14" s="186">
        <v>5.7455519943657549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14395593</v>
      </c>
      <c r="D15" s="184">
        <v>17050519</v>
      </c>
      <c r="E15" s="185">
        <v>2654926</v>
      </c>
      <c r="F15" s="186">
        <v>18.442630324433321</v>
      </c>
      <c r="G15" s="187">
        <v>0</v>
      </c>
      <c r="H15" s="184">
        <v>0</v>
      </c>
      <c r="I15" s="185">
        <v>0</v>
      </c>
      <c r="J15" s="186" t="s">
        <v>151</v>
      </c>
      <c r="K15" s="187">
        <v>990</v>
      </c>
      <c r="L15" s="184">
        <v>1571</v>
      </c>
      <c r="M15" s="185">
        <v>581</v>
      </c>
      <c r="N15" s="186">
        <v>58.686868686868671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3876018</v>
      </c>
      <c r="D16" s="184">
        <v>3796452</v>
      </c>
      <c r="E16" s="185">
        <v>-79566</v>
      </c>
      <c r="F16" s="186">
        <v>-2.0527768446895749</v>
      </c>
      <c r="G16" s="187">
        <v>0</v>
      </c>
      <c r="H16" s="184">
        <v>1695</v>
      </c>
      <c r="I16" s="185">
        <v>1695</v>
      </c>
      <c r="J16" s="186" t="s">
        <v>151</v>
      </c>
      <c r="K16" s="187">
        <v>944917</v>
      </c>
      <c r="L16" s="184">
        <v>1072072</v>
      </c>
      <c r="M16" s="185">
        <v>127155</v>
      </c>
      <c r="N16" s="186">
        <v>13.4567374700635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5829075</v>
      </c>
      <c r="H17" s="184">
        <v>7068311</v>
      </c>
      <c r="I17" s="185">
        <v>1239236</v>
      </c>
      <c r="J17" s="186">
        <v>21.259565196879439</v>
      </c>
      <c r="K17" s="187">
        <v>30399</v>
      </c>
      <c r="L17" s="184">
        <v>55733</v>
      </c>
      <c r="M17" s="185">
        <v>25334</v>
      </c>
      <c r="N17" s="186">
        <v>83.338267706174548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5542053</v>
      </c>
      <c r="H18" s="184">
        <v>5596915</v>
      </c>
      <c r="I18" s="185">
        <v>54862</v>
      </c>
      <c r="J18" s="186">
        <v>0.98992196574084801</v>
      </c>
      <c r="K18" s="187">
        <v>2209784</v>
      </c>
      <c r="L18" s="184">
        <v>2078850</v>
      </c>
      <c r="M18" s="185">
        <v>-130934</v>
      </c>
      <c r="N18" s="186">
        <v>-5.9251944986478264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1562604</v>
      </c>
      <c r="H19" s="184">
        <v>1876579</v>
      </c>
      <c r="I19" s="185">
        <v>313975</v>
      </c>
      <c r="J19" s="186">
        <v>20.093062605752959</v>
      </c>
      <c r="K19" s="187">
        <v>1842191</v>
      </c>
      <c r="L19" s="184">
        <v>1228773</v>
      </c>
      <c r="M19" s="185">
        <v>-613418</v>
      </c>
      <c r="N19" s="186">
        <v>-33.298284488416243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403477</v>
      </c>
      <c r="H20" s="184">
        <v>414929</v>
      </c>
      <c r="I20" s="185">
        <v>11452</v>
      </c>
      <c r="J20" s="186">
        <v>2.8383278352917221</v>
      </c>
      <c r="K20" s="187">
        <v>15898526</v>
      </c>
      <c r="L20" s="184">
        <v>15473821</v>
      </c>
      <c r="M20" s="185">
        <v>-424705</v>
      </c>
      <c r="N20" s="186">
        <v>-2.6713482746765318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3993849</v>
      </c>
      <c r="L21" s="184">
        <v>3680733</v>
      </c>
      <c r="M21" s="185">
        <v>-313116</v>
      </c>
      <c r="N21" s="186">
        <v>-7.8399558921731947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840383</v>
      </c>
      <c r="H22" s="184">
        <v>582431</v>
      </c>
      <c r="I22" s="185">
        <v>-257952</v>
      </c>
      <c r="J22" s="186">
        <v>-30.694576163487369</v>
      </c>
      <c r="K22" s="187">
        <v>317131</v>
      </c>
      <c r="L22" s="184">
        <v>324579</v>
      </c>
      <c r="M22" s="185">
        <v>7448</v>
      </c>
      <c r="N22" s="186">
        <v>2.3485562748517168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62382</v>
      </c>
      <c r="D23" s="184">
        <v>69577</v>
      </c>
      <c r="E23" s="185">
        <v>7195</v>
      </c>
      <c r="F23" s="186">
        <v>11.533775768651211</v>
      </c>
      <c r="G23" s="187">
        <v>15053440</v>
      </c>
      <c r="H23" s="184">
        <v>16048619</v>
      </c>
      <c r="I23" s="185">
        <v>995179</v>
      </c>
      <c r="J23" s="186">
        <v>6.6109739700692964</v>
      </c>
      <c r="K23" s="187">
        <v>3220475</v>
      </c>
      <c r="L23" s="184">
        <v>3134952</v>
      </c>
      <c r="M23" s="185">
        <v>-85523</v>
      </c>
      <c r="N23" s="186">
        <v>-2.6556020462819991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677332</v>
      </c>
      <c r="H24" s="184">
        <v>326282</v>
      </c>
      <c r="I24" s="185">
        <v>-351050</v>
      </c>
      <c r="J24" s="186">
        <v>-51.828350055807199</v>
      </c>
      <c r="K24" s="187">
        <v>11652</v>
      </c>
      <c r="L24" s="184">
        <v>25690</v>
      </c>
      <c r="M24" s="185">
        <v>14038</v>
      </c>
      <c r="N24" s="186">
        <v>120.4771713010642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819654</v>
      </c>
      <c r="H25" s="184">
        <v>710305</v>
      </c>
      <c r="I25" s="185">
        <v>-109349</v>
      </c>
      <c r="J25" s="186">
        <v>-13.340873100112971</v>
      </c>
      <c r="K25" s="187">
        <v>252213</v>
      </c>
      <c r="L25" s="184">
        <v>223589</v>
      </c>
      <c r="M25" s="185">
        <v>-28624</v>
      </c>
      <c r="N25" s="186">
        <v>-11.34913743542165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288182</v>
      </c>
      <c r="D26" s="184">
        <v>321219</v>
      </c>
      <c r="E26" s="185">
        <v>33037</v>
      </c>
      <c r="F26" s="186">
        <v>11.463935984898431</v>
      </c>
      <c r="G26" s="187">
        <v>3459114</v>
      </c>
      <c r="H26" s="184">
        <v>3603668</v>
      </c>
      <c r="I26" s="185">
        <v>144554</v>
      </c>
      <c r="J26" s="186">
        <v>4.1789313679745703</v>
      </c>
      <c r="K26" s="187">
        <v>2377950</v>
      </c>
      <c r="L26" s="184">
        <v>2666111</v>
      </c>
      <c r="M26" s="185">
        <v>288161</v>
      </c>
      <c r="N26" s="186">
        <v>12.118042852036419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21255840</v>
      </c>
      <c r="D27" s="184">
        <v>23432371</v>
      </c>
      <c r="E27" s="185">
        <v>2176531</v>
      </c>
      <c r="F27" s="186">
        <v>10.23968471723536</v>
      </c>
      <c r="G27" s="187">
        <v>2555996</v>
      </c>
      <c r="H27" s="184">
        <v>2517361</v>
      </c>
      <c r="I27" s="185">
        <v>-38635</v>
      </c>
      <c r="J27" s="186">
        <v>-1.511543836531829</v>
      </c>
      <c r="K27" s="187">
        <v>25306954</v>
      </c>
      <c r="L27" s="184">
        <v>25359747</v>
      </c>
      <c r="M27" s="185">
        <v>52793</v>
      </c>
      <c r="N27" s="186">
        <v>0.20861064512149599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2252444</v>
      </c>
      <c r="D28" s="184">
        <v>2191841</v>
      </c>
      <c r="E28" s="185">
        <v>-60603</v>
      </c>
      <c r="F28" s="186">
        <v>-2.69054413783428</v>
      </c>
      <c r="G28" s="187">
        <v>109546</v>
      </c>
      <c r="H28" s="184">
        <v>116830</v>
      </c>
      <c r="I28" s="185">
        <v>7284</v>
      </c>
      <c r="J28" s="186">
        <v>6.649261497453125</v>
      </c>
      <c r="K28" s="187">
        <v>115515</v>
      </c>
      <c r="L28" s="184">
        <v>108778</v>
      </c>
      <c r="M28" s="185">
        <v>-6737</v>
      </c>
      <c r="N28" s="186">
        <v>-5.832143011730083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7497573</v>
      </c>
      <c r="H29" s="184">
        <v>8081534</v>
      </c>
      <c r="I29" s="185">
        <v>583961</v>
      </c>
      <c r="J29" s="186">
        <v>7.7886670793335364</v>
      </c>
      <c r="K29" s="187">
        <v>1155128</v>
      </c>
      <c r="L29" s="184">
        <v>1205678</v>
      </c>
      <c r="M29" s="185">
        <v>50550</v>
      </c>
      <c r="N29" s="186">
        <v>4.3761384019779683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1920048</v>
      </c>
      <c r="H30" s="184">
        <v>1248277</v>
      </c>
      <c r="I30" s="185">
        <v>-671771</v>
      </c>
      <c r="J30" s="186">
        <v>-34.987198236710753</v>
      </c>
      <c r="K30" s="187">
        <v>19430239</v>
      </c>
      <c r="L30" s="184">
        <v>18616579</v>
      </c>
      <c r="M30" s="185">
        <v>-813660</v>
      </c>
      <c r="N30" s="186">
        <v>-4.1875964572540738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18557255</v>
      </c>
      <c r="H31" s="184">
        <v>15141218</v>
      </c>
      <c r="I31" s="185">
        <v>-3416037</v>
      </c>
      <c r="J31" s="186">
        <v>-18.40809430058486</v>
      </c>
      <c r="K31" s="187">
        <v>2529227</v>
      </c>
      <c r="L31" s="184">
        <v>2397149</v>
      </c>
      <c r="M31" s="185">
        <v>-132078</v>
      </c>
      <c r="N31" s="186">
        <v>-5.222069826077302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3779072</v>
      </c>
      <c r="H32" s="184">
        <v>3102687</v>
      </c>
      <c r="I32" s="185">
        <v>-676385</v>
      </c>
      <c r="J32" s="186">
        <v>-17.898177118615369</v>
      </c>
      <c r="K32" s="187">
        <v>415915</v>
      </c>
      <c r="L32" s="184">
        <v>179994</v>
      </c>
      <c r="M32" s="185">
        <v>-235921</v>
      </c>
      <c r="N32" s="186">
        <v>-56.723368957599511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220369</v>
      </c>
      <c r="H33" s="184">
        <v>43284</v>
      </c>
      <c r="I33" s="185">
        <v>-177085</v>
      </c>
      <c r="J33" s="186">
        <v>-80.358398867354296</v>
      </c>
      <c r="K33" s="187">
        <v>11080220</v>
      </c>
      <c r="L33" s="184">
        <v>10216357</v>
      </c>
      <c r="M33" s="185">
        <v>-863863</v>
      </c>
      <c r="N33" s="186">
        <v>-7.7964426699108893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120447</v>
      </c>
      <c r="D34" s="184">
        <v>119102</v>
      </c>
      <c r="E34" s="185">
        <v>-1345</v>
      </c>
      <c r="F34" s="186">
        <v>-1.1166737237125091</v>
      </c>
      <c r="G34" s="187">
        <v>0</v>
      </c>
      <c r="H34" s="184">
        <v>0</v>
      </c>
      <c r="I34" s="185">
        <v>0</v>
      </c>
      <c r="J34" s="186" t="s">
        <v>151</v>
      </c>
      <c r="K34" s="187">
        <v>9013637</v>
      </c>
      <c r="L34" s="184">
        <v>9173808</v>
      </c>
      <c r="M34" s="185">
        <v>160171</v>
      </c>
      <c r="N34" s="186">
        <v>1.7769852502380561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3490649</v>
      </c>
      <c r="L35" s="184">
        <v>3773132</v>
      </c>
      <c r="M35" s="185">
        <v>282483</v>
      </c>
      <c r="N35" s="186">
        <v>8.092563875657504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4066776</v>
      </c>
      <c r="L36" s="184">
        <v>3702840</v>
      </c>
      <c r="M36" s="185">
        <v>-363936</v>
      </c>
      <c r="N36" s="186">
        <v>-8.9490053054311289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4651635</v>
      </c>
      <c r="D37" s="184">
        <v>4371995</v>
      </c>
      <c r="E37" s="185">
        <v>-279640</v>
      </c>
      <c r="F37" s="186">
        <v>-6.0116496672675339</v>
      </c>
      <c r="G37" s="187">
        <v>0</v>
      </c>
      <c r="H37" s="184">
        <v>0</v>
      </c>
      <c r="I37" s="185">
        <v>0</v>
      </c>
      <c r="J37" s="186" t="s">
        <v>151</v>
      </c>
      <c r="K37" s="187">
        <v>2485459</v>
      </c>
      <c r="L37" s="184">
        <v>2753472</v>
      </c>
      <c r="M37" s="185">
        <v>268013</v>
      </c>
      <c r="N37" s="186">
        <v>10.783239635013089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179678</v>
      </c>
      <c r="D38" s="184">
        <v>168165</v>
      </c>
      <c r="E38" s="185">
        <v>-11513</v>
      </c>
      <c r="F38" s="186">
        <v>-6.407573548236285</v>
      </c>
      <c r="G38" s="187">
        <v>207732</v>
      </c>
      <c r="H38" s="184">
        <v>433803</v>
      </c>
      <c r="I38" s="185">
        <v>226071</v>
      </c>
      <c r="J38" s="186">
        <v>108.82820172144881</v>
      </c>
      <c r="K38" s="187">
        <v>21928530</v>
      </c>
      <c r="L38" s="184">
        <v>21978931</v>
      </c>
      <c r="M38" s="185">
        <v>50401</v>
      </c>
      <c r="N38" s="186">
        <v>0.2298421280405023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4158475</v>
      </c>
      <c r="L39" s="184">
        <v>4320753</v>
      </c>
      <c r="M39" s="185">
        <v>162278</v>
      </c>
      <c r="N39" s="186">
        <v>3.9023440083203549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8963</v>
      </c>
      <c r="D40" s="184">
        <v>3743</v>
      </c>
      <c r="E40" s="185">
        <v>-5220</v>
      </c>
      <c r="F40" s="186">
        <v>-58.239428762691063</v>
      </c>
      <c r="G40" s="187">
        <v>5024572</v>
      </c>
      <c r="H40" s="184">
        <v>5449362</v>
      </c>
      <c r="I40" s="185">
        <v>424790</v>
      </c>
      <c r="J40" s="186">
        <v>8.4542524218978201</v>
      </c>
      <c r="K40" s="187">
        <v>4229802</v>
      </c>
      <c r="L40" s="184">
        <v>4801667</v>
      </c>
      <c r="M40" s="185">
        <v>571865</v>
      </c>
      <c r="N40" s="186">
        <v>13.519899985862221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592238</v>
      </c>
      <c r="H41" s="184">
        <v>471326</v>
      </c>
      <c r="I41" s="185">
        <v>-120912</v>
      </c>
      <c r="J41" s="186">
        <v>-20.416116493706919</v>
      </c>
      <c r="K41" s="187">
        <v>5165153</v>
      </c>
      <c r="L41" s="184">
        <v>5217247</v>
      </c>
      <c r="M41" s="185">
        <v>52094</v>
      </c>
      <c r="N41" s="186">
        <v>1.008566445175973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11339828</v>
      </c>
      <c r="L42" s="184">
        <v>10527911</v>
      </c>
      <c r="M42" s="185">
        <v>-811917</v>
      </c>
      <c r="N42" s="186">
        <v>-7.159870502445016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46</v>
      </c>
      <c r="I43" s="185">
        <v>46</v>
      </c>
      <c r="J43" s="186" t="s">
        <v>151</v>
      </c>
      <c r="K43" s="187">
        <v>13828638</v>
      </c>
      <c r="L43" s="184">
        <v>13440316</v>
      </c>
      <c r="M43" s="185">
        <v>-388322</v>
      </c>
      <c r="N43" s="186">
        <v>-2.8081001180304241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142</v>
      </c>
      <c r="D44" s="184">
        <v>7339</v>
      </c>
      <c r="E44" s="185">
        <v>7197</v>
      </c>
      <c r="F44" s="186">
        <v>5068.3098591549297</v>
      </c>
      <c r="G44" s="187">
        <v>177546</v>
      </c>
      <c r="H44" s="184">
        <v>135943</v>
      </c>
      <c r="I44" s="185">
        <v>-41603</v>
      </c>
      <c r="J44" s="186">
        <v>-23.432237279352961</v>
      </c>
      <c r="K44" s="187">
        <v>28362066</v>
      </c>
      <c r="L44" s="184">
        <v>29931122</v>
      </c>
      <c r="M44" s="185">
        <v>1569056</v>
      </c>
      <c r="N44" s="186">
        <v>5.5322344994190473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10345700</v>
      </c>
      <c r="L45" s="184">
        <v>10608205</v>
      </c>
      <c r="M45" s="185">
        <v>262505</v>
      </c>
      <c r="N45" s="186">
        <v>2.537334351469696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30048500</v>
      </c>
      <c r="L46" s="184">
        <v>30799691</v>
      </c>
      <c r="M46" s="185">
        <v>751191</v>
      </c>
      <c r="N46" s="186">
        <v>2.499928449007442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37512200</v>
      </c>
      <c r="L47" s="184">
        <v>38426811</v>
      </c>
      <c r="M47" s="185">
        <v>914611</v>
      </c>
      <c r="N47" s="186">
        <v>2.4381694488726282</v>
      </c>
      <c r="O47" s="152"/>
    </row>
    <row r="48" spans="1:15" ht="19.5" customHeight="1">
      <c r="A48" s="203" t="s">
        <v>162</v>
      </c>
      <c r="B48" s="203"/>
      <c r="C48" s="175">
        <f>SUM(C8:C47)</f>
        <v>178787997</v>
      </c>
      <c r="D48" s="175">
        <f>SUM(D8:D47)</f>
        <v>180435794</v>
      </c>
      <c r="E48" s="175">
        <f>D48-C48</f>
        <v>1647797</v>
      </c>
      <c r="F48" s="176">
        <f t="shared" ref="F48" si="0">((D48*100/C48)-100)</f>
        <v>0.9216485601100004</v>
      </c>
      <c r="G48" s="175">
        <f>SUM(G8:G47)</f>
        <v>84763587</v>
      </c>
      <c r="H48" s="175">
        <f>SUM(H8:H47)</f>
        <v>81874481</v>
      </c>
      <c r="I48" s="175">
        <f>H48-G48</f>
        <v>-2889106</v>
      </c>
      <c r="J48" s="176">
        <f t="shared" ref="J48" si="1">((H48*100/G48)-100)</f>
        <v>-3.4084281968860068</v>
      </c>
      <c r="K48" s="175">
        <f>SUM(K8:K47)</f>
        <v>278508225</v>
      </c>
      <c r="L48" s="175">
        <f>SUM(L8:L47)</f>
        <v>278847613</v>
      </c>
      <c r="M48" s="175">
        <f>L48-K48</f>
        <v>339388</v>
      </c>
      <c r="N48" s="176">
        <f t="shared" ref="N48" si="2">((L48*100/K48)-100)</f>
        <v>0.12185923772987906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49774-3A3A-4255-9291-0C15C8BA8DB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1331389.9620000001</v>
      </c>
      <c r="C7" s="189">
        <v>1162959.7779999999</v>
      </c>
      <c r="D7" s="189">
        <v>14690411.234999999</v>
      </c>
      <c r="E7" s="189">
        <v>13796560.719000001</v>
      </c>
      <c r="F7" s="190">
        <v>-6.0845847110827824</v>
      </c>
      <c r="G7" s="37"/>
    </row>
    <row r="8" spans="1:27" ht="15.6" customHeight="1">
      <c r="A8" s="188" t="s">
        <v>11</v>
      </c>
      <c r="B8" s="189">
        <v>237749</v>
      </c>
      <c r="C8" s="189">
        <v>242187</v>
      </c>
      <c r="D8" s="189">
        <v>3123866.355</v>
      </c>
      <c r="E8" s="189">
        <v>2906943.9530000002</v>
      </c>
      <c r="F8" s="190">
        <v>-6.9440359269146947</v>
      </c>
      <c r="G8" s="6"/>
    </row>
    <row r="9" spans="1:27" ht="15.6" customHeight="1">
      <c r="A9" s="188" t="s">
        <v>8</v>
      </c>
      <c r="B9" s="189">
        <v>575250.75699999998</v>
      </c>
      <c r="C9" s="189">
        <v>449004.97600000002</v>
      </c>
      <c r="D9" s="189">
        <v>5584032.3590000002</v>
      </c>
      <c r="E9" s="189">
        <v>6149926.3370000003</v>
      </c>
      <c r="F9" s="190">
        <v>10.13414575021091</v>
      </c>
      <c r="G9" s="6"/>
    </row>
    <row r="10" spans="1:27" ht="15.6" customHeight="1">
      <c r="A10" s="188" t="s">
        <v>10</v>
      </c>
      <c r="B10" s="189">
        <v>410341.859</v>
      </c>
      <c r="C10" s="189">
        <v>296262.00300000003</v>
      </c>
      <c r="D10" s="189">
        <v>4650657.41</v>
      </c>
      <c r="E10" s="189">
        <v>4695597.5889999997</v>
      </c>
      <c r="F10" s="190">
        <v>0.96631884566185988</v>
      </c>
    </row>
    <row r="11" spans="1:27" ht="15.6" customHeight="1">
      <c r="A11" s="188" t="s">
        <v>9</v>
      </c>
      <c r="B11" s="189">
        <v>8094734.0779999997</v>
      </c>
      <c r="C11" s="189">
        <v>7821404.051</v>
      </c>
      <c r="D11" s="189">
        <v>104129782.55599999</v>
      </c>
      <c r="E11" s="189">
        <v>100719094.85600001</v>
      </c>
      <c r="F11" s="190">
        <v>-3.2754199771479899</v>
      </c>
    </row>
    <row r="12" spans="1:27" ht="15.6" customHeight="1">
      <c r="A12" s="188" t="s">
        <v>6</v>
      </c>
      <c r="B12" s="189">
        <v>315165.60100000002</v>
      </c>
      <c r="C12" s="189">
        <v>425688.43199999997</v>
      </c>
      <c r="D12" s="189">
        <v>4728612.2110000001</v>
      </c>
      <c r="E12" s="189">
        <v>5517468.4079999998</v>
      </c>
      <c r="F12" s="190">
        <v>16.682615570904961</v>
      </c>
    </row>
    <row r="13" spans="1:27" ht="15.6" customHeight="1">
      <c r="A13" s="188" t="s">
        <v>175</v>
      </c>
      <c r="B13" s="189">
        <v>1110732.865</v>
      </c>
      <c r="C13" s="189">
        <v>1136075.1159999999</v>
      </c>
      <c r="D13" s="189">
        <v>17040009.351</v>
      </c>
      <c r="E13" s="189">
        <v>17640780.550000001</v>
      </c>
      <c r="F13" s="190">
        <v>3.5256506415282169</v>
      </c>
    </row>
    <row r="14" spans="1:27" ht="15.6" customHeight="1">
      <c r="A14" s="188" t="s">
        <v>148</v>
      </c>
      <c r="B14" s="189">
        <v>5119944.273</v>
      </c>
      <c r="C14" s="189">
        <v>5664100.8560000006</v>
      </c>
      <c r="D14" s="189">
        <v>69699082.388999999</v>
      </c>
      <c r="E14" s="189">
        <v>69446318.030000001</v>
      </c>
      <c r="F14" s="190">
        <v>-0.36265091352176171</v>
      </c>
    </row>
    <row r="15" spans="1:27" ht="15.6" customHeight="1">
      <c r="A15" s="188" t="s">
        <v>145</v>
      </c>
      <c r="B15" s="189">
        <v>2462260</v>
      </c>
      <c r="C15" s="189">
        <v>2827517</v>
      </c>
      <c r="D15" s="189">
        <v>34592414</v>
      </c>
      <c r="E15" s="189">
        <v>32122364</v>
      </c>
      <c r="F15" s="190">
        <v>-7.1404383631625166</v>
      </c>
    </row>
    <row r="16" spans="1:27" ht="15.6" customHeight="1">
      <c r="A16" s="188" t="s">
        <v>144</v>
      </c>
      <c r="B16" s="189">
        <v>2696989.7889999999</v>
      </c>
      <c r="C16" s="189">
        <v>2951679.378</v>
      </c>
      <c r="D16" s="189">
        <v>35926335.835000001</v>
      </c>
      <c r="E16" s="189">
        <v>34388929.472000003</v>
      </c>
      <c r="F16" s="190">
        <v>-4.2793297097173877</v>
      </c>
      <c r="G16" s="1"/>
    </row>
    <row r="17" spans="1:7" ht="15.6" customHeight="1">
      <c r="A17" s="188" t="s">
        <v>150</v>
      </c>
      <c r="B17" s="189">
        <v>1408882.4080000001</v>
      </c>
      <c r="C17" s="189">
        <v>1539544.0220000001</v>
      </c>
      <c r="D17" s="189">
        <v>17461261.941</v>
      </c>
      <c r="E17" s="189">
        <v>18601214.171</v>
      </c>
      <c r="F17" s="190">
        <v>6.5284641731610966</v>
      </c>
      <c r="G17" s="2"/>
    </row>
    <row r="18" spans="1:7" ht="15.6" customHeight="1">
      <c r="A18" s="188" t="s">
        <v>147</v>
      </c>
      <c r="B18" s="189">
        <v>180140</v>
      </c>
      <c r="C18" s="189">
        <v>240288</v>
      </c>
      <c r="D18" s="189">
        <v>1771848.09</v>
      </c>
      <c r="E18" s="189">
        <v>2424224.6140000001</v>
      </c>
      <c r="F18" s="190">
        <v>36.818987343322419</v>
      </c>
    </row>
    <row r="19" spans="1:7" ht="15.6" customHeight="1">
      <c r="A19" s="188" t="s">
        <v>143</v>
      </c>
      <c r="B19" s="189">
        <v>508102.81599999999</v>
      </c>
      <c r="C19" s="189">
        <v>592331.74</v>
      </c>
      <c r="D19" s="189">
        <v>6667897.8820000002</v>
      </c>
      <c r="E19" s="189">
        <v>7015882.1960000005</v>
      </c>
      <c r="F19" s="190">
        <v>5.2188008898484242</v>
      </c>
    </row>
    <row r="20" spans="1:7" ht="15.6" customHeight="1">
      <c r="A20" s="188" t="s">
        <v>142</v>
      </c>
      <c r="B20" s="189">
        <v>1241131.385</v>
      </c>
      <c r="C20" s="189">
        <v>782389.30900000001</v>
      </c>
      <c r="D20" s="189">
        <v>15655147.345000001</v>
      </c>
      <c r="E20" s="189">
        <v>15884312.403999999</v>
      </c>
      <c r="F20" s="190">
        <v>1.4638320160761109</v>
      </c>
    </row>
    <row r="21" spans="1:7" ht="15.6" customHeight="1">
      <c r="A21" s="188" t="s">
        <v>149</v>
      </c>
      <c r="B21" s="189">
        <v>2705432.4309999999</v>
      </c>
      <c r="C21" s="189">
        <v>2654374.5890000002</v>
      </c>
      <c r="D21" s="189">
        <v>31108592.338</v>
      </c>
      <c r="E21" s="189">
        <v>30300729.158</v>
      </c>
      <c r="F21" s="190">
        <v>-2.5969133261397128</v>
      </c>
    </row>
    <row r="22" spans="1:7" ht="15.6" customHeight="1">
      <c r="A22" s="188" t="s">
        <v>146</v>
      </c>
      <c r="B22" s="189">
        <v>2857116.5959999999</v>
      </c>
      <c r="C22" s="189">
        <v>3176219.8709999998</v>
      </c>
      <c r="D22" s="189">
        <v>31763728.133000001</v>
      </c>
      <c r="E22" s="189">
        <v>36852143.648999996</v>
      </c>
      <c r="F22" s="190">
        <v>16.019578982334711</v>
      </c>
    </row>
    <row r="23" spans="1:7" ht="15.6" customHeight="1">
      <c r="A23" s="188" t="s">
        <v>165</v>
      </c>
      <c r="B23" s="189">
        <v>429862.00900000002</v>
      </c>
      <c r="C23" s="189">
        <v>686442.31400000001</v>
      </c>
      <c r="D23" s="189">
        <v>4514038.1279999996</v>
      </c>
      <c r="E23" s="189">
        <v>5614417.9340000004</v>
      </c>
      <c r="F23" s="190">
        <v>24.376838980922329</v>
      </c>
    </row>
    <row r="24" spans="1:7" ht="15.6" customHeight="1">
      <c r="A24" s="188" t="s">
        <v>141</v>
      </c>
      <c r="B24" s="189">
        <v>259105.242</v>
      </c>
      <c r="C24" s="189">
        <v>191745.17300000001</v>
      </c>
      <c r="D24" s="189">
        <v>2572925.9670000002</v>
      </c>
      <c r="E24" s="189">
        <v>2297159.199</v>
      </c>
      <c r="F24" s="190">
        <v>-10.718021876142069</v>
      </c>
    </row>
    <row r="25" spans="1:7" ht="15.6" customHeight="1">
      <c r="A25" s="188" t="s">
        <v>140</v>
      </c>
      <c r="B25" s="189">
        <v>39980</v>
      </c>
      <c r="C25" s="189">
        <v>44018</v>
      </c>
      <c r="D25" s="189">
        <v>540391</v>
      </c>
      <c r="E25" s="189">
        <v>542733</v>
      </c>
      <c r="F25" s="190">
        <v>0.43338989731509509</v>
      </c>
    </row>
    <row r="26" spans="1:7" ht="15.6" customHeight="1">
      <c r="A26" s="188" t="s">
        <v>152</v>
      </c>
      <c r="B26" s="189">
        <v>191626.68</v>
      </c>
      <c r="C26" s="189">
        <v>251643.02900000001</v>
      </c>
      <c r="D26" s="189">
        <v>2625079.2480000001</v>
      </c>
      <c r="E26" s="189">
        <v>2888787.9079999998</v>
      </c>
      <c r="F26" s="190">
        <v>10.045740912428229</v>
      </c>
    </row>
    <row r="27" spans="1:7" ht="15.6" customHeight="1">
      <c r="A27" s="188" t="s">
        <v>173</v>
      </c>
      <c r="B27" s="189">
        <v>288389.80900000001</v>
      </c>
      <c r="C27" s="189">
        <v>343844.78399999999</v>
      </c>
      <c r="D27" s="189">
        <v>3417682.8339999998</v>
      </c>
      <c r="E27" s="189">
        <v>3428046.41</v>
      </c>
      <c r="F27" s="190">
        <v>0.30323398932459611</v>
      </c>
    </row>
    <row r="28" spans="1:7" ht="15.6" customHeight="1">
      <c r="A28" s="188" t="s">
        <v>177</v>
      </c>
      <c r="B28" s="189">
        <v>1287225.02</v>
      </c>
      <c r="C28" s="189">
        <v>1254766.97</v>
      </c>
      <c r="D28" s="189">
        <v>13949094.448000001</v>
      </c>
      <c r="E28" s="189">
        <v>14487347.214</v>
      </c>
      <c r="F28" s="190">
        <v>3.858693250708995</v>
      </c>
    </row>
    <row r="29" spans="1:7" ht="15.6" customHeight="1">
      <c r="A29" s="188" t="s">
        <v>178</v>
      </c>
      <c r="B29" s="189">
        <v>525430.26899999997</v>
      </c>
      <c r="C29" s="189">
        <v>564324.62699999998</v>
      </c>
      <c r="D29" s="189">
        <v>7240202.2400000002</v>
      </c>
      <c r="E29" s="189">
        <v>7205321.1529999999</v>
      </c>
      <c r="F29" s="190">
        <v>-0.48176951200746038</v>
      </c>
    </row>
    <row r="30" spans="1:7" ht="15.6" customHeight="1">
      <c r="A30" s="188" t="s">
        <v>179</v>
      </c>
      <c r="B30" s="189">
        <v>318333</v>
      </c>
      <c r="C30" s="189">
        <v>466310</v>
      </c>
      <c r="D30" s="189">
        <v>4272908</v>
      </c>
      <c r="E30" s="189">
        <v>4414802</v>
      </c>
      <c r="F30" s="190">
        <v>3.320782942202356</v>
      </c>
    </row>
    <row r="31" spans="1:7" ht="15.6" customHeight="1">
      <c r="A31" s="188" t="s">
        <v>180</v>
      </c>
      <c r="B31" s="189">
        <v>2613973.33</v>
      </c>
      <c r="C31" s="189">
        <v>2503784.9840000002</v>
      </c>
      <c r="D31" s="189">
        <v>31858259.249000002</v>
      </c>
      <c r="E31" s="189">
        <v>29462562.184</v>
      </c>
      <c r="F31" s="190">
        <v>-7.5198617924336029</v>
      </c>
    </row>
    <row r="32" spans="1:7" ht="15.6" customHeight="1">
      <c r="A32" s="188" t="s">
        <v>181</v>
      </c>
      <c r="B32" s="189">
        <v>6744589.5149999997</v>
      </c>
      <c r="C32" s="189">
        <v>6127660.4680000003</v>
      </c>
      <c r="D32" s="189">
        <v>81255410.751000002</v>
      </c>
      <c r="E32" s="189">
        <v>80672361.914000005</v>
      </c>
      <c r="F32" s="190">
        <v>-0.71755078414001616</v>
      </c>
    </row>
    <row r="33" spans="1:6" ht="15.6" customHeight="1">
      <c r="A33" s="188" t="s">
        <v>182</v>
      </c>
      <c r="B33" s="189">
        <v>447102.11800000002</v>
      </c>
      <c r="C33" s="189">
        <v>503167.63500000001</v>
      </c>
      <c r="D33" s="189">
        <v>5502281.108</v>
      </c>
      <c r="E33" s="189">
        <v>5561479.4069999997</v>
      </c>
      <c r="F33" s="190">
        <v>1.075886488495257</v>
      </c>
    </row>
    <row r="34" spans="1:6" ht="15.6" customHeight="1">
      <c r="A34" s="188" t="s">
        <v>183</v>
      </c>
      <c r="B34" s="189">
        <v>117915</v>
      </c>
      <c r="C34" s="189">
        <v>109465</v>
      </c>
      <c r="D34" s="189">
        <v>1415858</v>
      </c>
      <c r="E34" s="189">
        <v>1547166</v>
      </c>
      <c r="F34" s="190">
        <v>9.2740938709955429</v>
      </c>
    </row>
    <row r="35" spans="1:6" ht="15.6" customHeight="1">
      <c r="A35" s="179" t="s">
        <v>153</v>
      </c>
      <c r="B35" s="178">
        <f>SUM(B7:B34)</f>
        <v>44518895.811999999</v>
      </c>
      <c r="C35" s="77">
        <f>SUM(C7:C34)</f>
        <v>45009199.104999989</v>
      </c>
      <c r="D35" s="76">
        <f>SUM(D7:D34)</f>
        <v>557757810.40300012</v>
      </c>
      <c r="E35" s="78">
        <f>SUM(E7:E34)</f>
        <v>556584674.42900002</v>
      </c>
      <c r="F35" s="177">
        <f>E35*100/D35-100</f>
        <v>-0.21033071202579379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5986A-C262-4C94-8F40-9B690CCCE267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1292424</v>
      </c>
      <c r="C7" s="189">
        <v>1154250</v>
      </c>
      <c r="D7" s="189">
        <v>14575317</v>
      </c>
      <c r="E7" s="189">
        <v>13699881</v>
      </c>
      <c r="F7" s="190">
        <v>-6.0062913211424567</v>
      </c>
      <c r="G7" s="13"/>
    </row>
    <row r="8" spans="1:14" ht="15.6" customHeight="1">
      <c r="A8" s="188" t="s">
        <v>11</v>
      </c>
      <c r="B8" s="189">
        <v>236434</v>
      </c>
      <c r="C8" s="189">
        <v>239003</v>
      </c>
      <c r="D8" s="189">
        <v>3101313</v>
      </c>
      <c r="E8" s="189">
        <v>2876346</v>
      </c>
      <c r="F8" s="190">
        <v>-7.2539276106603836</v>
      </c>
      <c r="G8" s="6"/>
    </row>
    <row r="9" spans="1:14" ht="15.6" customHeight="1">
      <c r="A9" s="188" t="s">
        <v>8</v>
      </c>
      <c r="B9" s="189">
        <v>568834</v>
      </c>
      <c r="C9" s="189">
        <v>445409</v>
      </c>
      <c r="D9" s="189">
        <v>5486228</v>
      </c>
      <c r="E9" s="189">
        <v>6067005</v>
      </c>
      <c r="F9" s="190">
        <v>10.586089386004369</v>
      </c>
      <c r="G9" s="6"/>
    </row>
    <row r="10" spans="1:14" ht="15.6" customHeight="1">
      <c r="A10" s="188" t="s">
        <v>10</v>
      </c>
      <c r="B10" s="189">
        <v>406660</v>
      </c>
      <c r="C10" s="189">
        <v>292277</v>
      </c>
      <c r="D10" s="189">
        <v>4585201</v>
      </c>
      <c r="E10" s="189">
        <v>4620296</v>
      </c>
      <c r="F10" s="190">
        <v>0.76539719850885035</v>
      </c>
    </row>
    <row r="11" spans="1:14" ht="15.6" customHeight="1">
      <c r="A11" s="188" t="s">
        <v>9</v>
      </c>
      <c r="B11" s="189">
        <v>7618822</v>
      </c>
      <c r="C11" s="189">
        <v>7328003</v>
      </c>
      <c r="D11" s="189">
        <v>97192128</v>
      </c>
      <c r="E11" s="189">
        <v>94225621</v>
      </c>
      <c r="F11" s="190">
        <v>-3.0522091254139392</v>
      </c>
    </row>
    <row r="12" spans="1:14" ht="15.6" customHeight="1">
      <c r="A12" s="188" t="s">
        <v>6</v>
      </c>
      <c r="B12" s="189">
        <v>306983</v>
      </c>
      <c r="C12" s="189">
        <v>417368</v>
      </c>
      <c r="D12" s="189">
        <v>4598408</v>
      </c>
      <c r="E12" s="189">
        <v>5373365</v>
      </c>
      <c r="F12" s="190">
        <v>16.852723812241109</v>
      </c>
    </row>
    <row r="13" spans="1:14" ht="15.6" customHeight="1">
      <c r="A13" s="188" t="s">
        <v>175</v>
      </c>
      <c r="B13" s="189">
        <v>1106109</v>
      </c>
      <c r="C13" s="189">
        <v>1133667</v>
      </c>
      <c r="D13" s="189">
        <v>16880082</v>
      </c>
      <c r="E13" s="189">
        <v>17513431</v>
      </c>
      <c r="F13" s="190">
        <v>3.752049308765208</v>
      </c>
    </row>
    <row r="14" spans="1:14" ht="15.6" customHeight="1">
      <c r="A14" s="188" t="s">
        <v>148</v>
      </c>
      <c r="B14" s="189">
        <v>4967139</v>
      </c>
      <c r="C14" s="189">
        <v>5546967</v>
      </c>
      <c r="D14" s="189">
        <v>67820471</v>
      </c>
      <c r="E14" s="189">
        <v>67707371</v>
      </c>
      <c r="F14" s="190">
        <v>-0.16676380793639109</v>
      </c>
    </row>
    <row r="15" spans="1:14" ht="15.6" customHeight="1">
      <c r="A15" s="188" t="s">
        <v>145</v>
      </c>
      <c r="B15" s="189">
        <v>2450615</v>
      </c>
      <c r="C15" s="189">
        <v>2826032</v>
      </c>
      <c r="D15" s="189">
        <v>34440924</v>
      </c>
      <c r="E15" s="189">
        <v>32098331</v>
      </c>
      <c r="F15" s="190">
        <v>-6.8017716365565519</v>
      </c>
    </row>
    <row r="16" spans="1:14" ht="15.6" customHeight="1">
      <c r="A16" s="188" t="s">
        <v>144</v>
      </c>
      <c r="B16" s="189">
        <v>2680739</v>
      </c>
      <c r="C16" s="189">
        <v>2926306</v>
      </c>
      <c r="D16" s="189">
        <v>35713605</v>
      </c>
      <c r="E16" s="189">
        <v>34131707</v>
      </c>
      <c r="F16" s="190">
        <v>-4.4293988243415896</v>
      </c>
      <c r="G16" s="1"/>
    </row>
    <row r="17" spans="1:7" ht="15.6" customHeight="1">
      <c r="A17" s="188" t="s">
        <v>150</v>
      </c>
      <c r="B17" s="189">
        <v>1407462</v>
      </c>
      <c r="C17" s="189">
        <v>1537055</v>
      </c>
      <c r="D17" s="189">
        <v>17431219</v>
      </c>
      <c r="E17" s="189">
        <v>18572816</v>
      </c>
      <c r="F17" s="190">
        <v>6.5491518407289817</v>
      </c>
      <c r="G17" s="2"/>
    </row>
    <row r="18" spans="1:7" ht="15.6" customHeight="1">
      <c r="A18" s="188" t="s">
        <v>147</v>
      </c>
      <c r="B18" s="189">
        <v>123617</v>
      </c>
      <c r="C18" s="189">
        <v>159799</v>
      </c>
      <c r="D18" s="189">
        <v>1191854</v>
      </c>
      <c r="E18" s="189">
        <v>1584055</v>
      </c>
      <c r="F18" s="190">
        <v>32.906798987124262</v>
      </c>
    </row>
    <row r="19" spans="1:7" ht="15.6" customHeight="1">
      <c r="A19" s="188" t="s">
        <v>143</v>
      </c>
      <c r="B19" s="189">
        <v>507251</v>
      </c>
      <c r="C19" s="189">
        <v>591645</v>
      </c>
      <c r="D19" s="189">
        <v>6654339</v>
      </c>
      <c r="E19" s="189">
        <v>6988824</v>
      </c>
      <c r="F19" s="190">
        <v>5.0265698816967443</v>
      </c>
    </row>
    <row r="20" spans="1:7" ht="15.6" customHeight="1">
      <c r="A20" s="188" t="s">
        <v>142</v>
      </c>
      <c r="B20" s="189">
        <v>1241047</v>
      </c>
      <c r="C20" s="189">
        <v>782351</v>
      </c>
      <c r="D20" s="189">
        <v>15618056</v>
      </c>
      <c r="E20" s="189">
        <v>15867973</v>
      </c>
      <c r="F20" s="190">
        <v>1.6001799455706871</v>
      </c>
    </row>
    <row r="21" spans="1:7" ht="15.6" customHeight="1">
      <c r="A21" s="188" t="s">
        <v>149</v>
      </c>
      <c r="B21" s="189">
        <v>2682574</v>
      </c>
      <c r="C21" s="189">
        <v>2599734</v>
      </c>
      <c r="D21" s="189">
        <v>30887252</v>
      </c>
      <c r="E21" s="189">
        <v>29852073</v>
      </c>
      <c r="F21" s="190">
        <v>-3.3514765250077971</v>
      </c>
    </row>
    <row r="22" spans="1:7" ht="15.6" customHeight="1">
      <c r="A22" s="188" t="s">
        <v>146</v>
      </c>
      <c r="B22" s="189">
        <v>2625257</v>
      </c>
      <c r="C22" s="189">
        <v>2961541</v>
      </c>
      <c r="D22" s="189">
        <v>28851556</v>
      </c>
      <c r="E22" s="189">
        <v>33944580</v>
      </c>
      <c r="F22" s="190">
        <v>17.652510665282659</v>
      </c>
    </row>
    <row r="23" spans="1:7" ht="15.6" customHeight="1">
      <c r="A23" s="188" t="s">
        <v>165</v>
      </c>
      <c r="B23" s="189">
        <v>422776</v>
      </c>
      <c r="C23" s="189">
        <v>674633</v>
      </c>
      <c r="D23" s="189">
        <v>4428291</v>
      </c>
      <c r="E23" s="189">
        <v>5515254</v>
      </c>
      <c r="F23" s="190">
        <v>24.545880114924699</v>
      </c>
    </row>
    <row r="24" spans="1:7" ht="15.6" customHeight="1">
      <c r="A24" s="188" t="s">
        <v>141</v>
      </c>
      <c r="B24" s="189">
        <v>257589</v>
      </c>
      <c r="C24" s="189">
        <v>188594</v>
      </c>
      <c r="D24" s="189">
        <v>2543941</v>
      </c>
      <c r="E24" s="189">
        <v>2269487</v>
      </c>
      <c r="F24" s="190">
        <v>-10.788536369357629</v>
      </c>
    </row>
    <row r="25" spans="1:7" ht="15.6" customHeight="1">
      <c r="A25" s="188" t="s">
        <v>140</v>
      </c>
      <c r="B25" s="189">
        <v>39306</v>
      </c>
      <c r="C25" s="189">
        <v>44018</v>
      </c>
      <c r="D25" s="189">
        <v>534843</v>
      </c>
      <c r="E25" s="189">
        <v>541902</v>
      </c>
      <c r="F25" s="190">
        <v>1.3198265659268169</v>
      </c>
    </row>
    <row r="26" spans="1:7" ht="15.6" customHeight="1">
      <c r="A26" s="188" t="s">
        <v>152</v>
      </c>
      <c r="B26" s="189">
        <v>189896</v>
      </c>
      <c r="C26" s="189">
        <v>249749</v>
      </c>
      <c r="D26" s="189">
        <v>2599949</v>
      </c>
      <c r="E26" s="189">
        <v>2860706</v>
      </c>
      <c r="F26" s="190">
        <v>10.029312113429921</v>
      </c>
    </row>
    <row r="27" spans="1:7" ht="15.6" customHeight="1">
      <c r="A27" s="188" t="s">
        <v>173</v>
      </c>
      <c r="B27" s="189">
        <v>284949</v>
      </c>
      <c r="C27" s="189">
        <v>340443</v>
      </c>
      <c r="D27" s="189">
        <v>3374590</v>
      </c>
      <c r="E27" s="189">
        <v>3379806</v>
      </c>
      <c r="F27" s="190">
        <v>0.15456692516720241</v>
      </c>
    </row>
    <row r="28" spans="1:7" ht="15.6" customHeight="1">
      <c r="A28" s="188" t="s">
        <v>177</v>
      </c>
      <c r="B28" s="189">
        <v>1187596</v>
      </c>
      <c r="C28" s="189">
        <v>1173236</v>
      </c>
      <c r="D28" s="189">
        <v>13029353</v>
      </c>
      <c r="E28" s="189">
        <v>13687787</v>
      </c>
      <c r="F28" s="190">
        <v>5.0534665842578619</v>
      </c>
    </row>
    <row r="29" spans="1:7" ht="15.6" customHeight="1">
      <c r="A29" s="188" t="s">
        <v>178</v>
      </c>
      <c r="B29" s="189">
        <v>521684</v>
      </c>
      <c r="C29" s="189">
        <v>560544</v>
      </c>
      <c r="D29" s="189">
        <v>7181215</v>
      </c>
      <c r="E29" s="189">
        <v>7151516</v>
      </c>
      <c r="F29" s="190">
        <v>-0.41356511398140577</v>
      </c>
    </row>
    <row r="30" spans="1:7" ht="15.6" customHeight="1">
      <c r="A30" s="188" t="s">
        <v>179</v>
      </c>
      <c r="B30" s="189">
        <v>316298</v>
      </c>
      <c r="C30" s="189">
        <v>463635</v>
      </c>
      <c r="D30" s="189">
        <v>4238307</v>
      </c>
      <c r="E30" s="189">
        <v>4377548</v>
      </c>
      <c r="F30" s="190">
        <v>3.2852976436110031</v>
      </c>
    </row>
    <row r="31" spans="1:7" ht="15.6" customHeight="1">
      <c r="A31" s="188" t="s">
        <v>180</v>
      </c>
      <c r="B31" s="189">
        <v>2603729</v>
      </c>
      <c r="C31" s="189">
        <v>2490986</v>
      </c>
      <c r="D31" s="189">
        <v>31675479</v>
      </c>
      <c r="E31" s="189">
        <v>29248230</v>
      </c>
      <c r="F31" s="190">
        <v>-7.6628643879386971</v>
      </c>
    </row>
    <row r="32" spans="1:7" ht="15.6" customHeight="1">
      <c r="A32" s="188" t="s">
        <v>181</v>
      </c>
      <c r="B32" s="189">
        <v>6695790</v>
      </c>
      <c r="C32" s="189">
        <v>6083221</v>
      </c>
      <c r="D32" s="189">
        <v>80666075</v>
      </c>
      <c r="E32" s="189">
        <v>80061993</v>
      </c>
      <c r="F32" s="190">
        <v>-0.7488674761974039</v>
      </c>
    </row>
    <row r="33" spans="1:6" ht="15.6" customHeight="1">
      <c r="A33" s="188" t="s">
        <v>182</v>
      </c>
      <c r="B33" s="189">
        <v>435679</v>
      </c>
      <c r="C33" s="189">
        <v>490718</v>
      </c>
      <c r="D33" s="189">
        <v>5352341</v>
      </c>
      <c r="E33" s="189">
        <v>5400548</v>
      </c>
      <c r="F33" s="190">
        <v>0.90067131372983056</v>
      </c>
    </row>
    <row r="34" spans="1:6" ht="15.6" customHeight="1">
      <c r="A34" s="188" t="s">
        <v>183</v>
      </c>
      <c r="B34" s="189">
        <v>117173</v>
      </c>
      <c r="C34" s="189">
        <v>108372</v>
      </c>
      <c r="D34" s="189">
        <v>1407472</v>
      </c>
      <c r="E34" s="189">
        <v>1539436</v>
      </c>
      <c r="F34" s="190">
        <v>9.3759591665056234</v>
      </c>
    </row>
    <row r="35" spans="1:6" ht="15.6" customHeight="1">
      <c r="A35" s="156" t="s">
        <v>153</v>
      </c>
      <c r="B35" s="178">
        <f>SUM(B7:B34)</f>
        <v>43294432</v>
      </c>
      <c r="C35" s="178">
        <f>SUM(C7:C34)</f>
        <v>43809556</v>
      </c>
      <c r="D35" s="76">
        <f>SUM(D7:D34)</f>
        <v>542059809</v>
      </c>
      <c r="E35" s="78">
        <f>SUM(E7:E34)</f>
        <v>541157888</v>
      </c>
      <c r="F35" s="140">
        <f>E35*100/D35-100</f>
        <v>-0.16638772789001166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557F-C54C-471F-B89E-6EB9CE322E0D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953366</v>
      </c>
      <c r="C7" s="189">
        <v>862666</v>
      </c>
      <c r="D7" s="189">
        <v>9819861</v>
      </c>
      <c r="E7" s="189">
        <v>9467240</v>
      </c>
      <c r="F7" s="190">
        <v>-3.590896042214851</v>
      </c>
      <c r="G7" s="37"/>
    </row>
    <row r="8" spans="1:14" ht="15.6" customHeight="1">
      <c r="A8" s="188" t="s">
        <v>11</v>
      </c>
      <c r="B8" s="189">
        <v>7107</v>
      </c>
      <c r="C8" s="189">
        <v>34</v>
      </c>
      <c r="D8" s="189">
        <v>67227</v>
      </c>
      <c r="E8" s="189">
        <v>53418</v>
      </c>
      <c r="F8" s="190">
        <v>-20.540854121112051</v>
      </c>
      <c r="G8" s="6"/>
    </row>
    <row r="9" spans="1:14" ht="15.6" customHeight="1">
      <c r="A9" s="188" t="s">
        <v>8</v>
      </c>
      <c r="B9" s="189">
        <v>0</v>
      </c>
      <c r="C9" s="189">
        <v>19907</v>
      </c>
      <c r="D9" s="189">
        <v>122835</v>
      </c>
      <c r="E9" s="189">
        <v>122394</v>
      </c>
      <c r="F9" s="190">
        <v>-0.35901819513982502</v>
      </c>
      <c r="G9" s="6"/>
    </row>
    <row r="10" spans="1:14" ht="15.6" customHeight="1">
      <c r="A10" s="188" t="s">
        <v>10</v>
      </c>
      <c r="B10" s="189">
        <v>41126</v>
      </c>
      <c r="C10" s="189">
        <v>37032</v>
      </c>
      <c r="D10" s="189">
        <v>584685</v>
      </c>
      <c r="E10" s="189">
        <v>578614</v>
      </c>
      <c r="F10" s="190">
        <v>-1.0383368822528349</v>
      </c>
    </row>
    <row r="11" spans="1:14" ht="15.6" customHeight="1">
      <c r="A11" s="188" t="s">
        <v>9</v>
      </c>
      <c r="B11" s="189">
        <v>2600625</v>
      </c>
      <c r="C11" s="189">
        <v>2505430</v>
      </c>
      <c r="D11" s="189">
        <v>28810818</v>
      </c>
      <c r="E11" s="189">
        <v>28508890</v>
      </c>
      <c r="F11" s="190">
        <v>-1.0479674683308251</v>
      </c>
    </row>
    <row r="12" spans="1:14" ht="15.6" customHeight="1">
      <c r="A12" s="188" t="s">
        <v>6</v>
      </c>
      <c r="B12" s="189">
        <v>25306</v>
      </c>
      <c r="C12" s="189">
        <v>114056</v>
      </c>
      <c r="D12" s="189">
        <v>533274</v>
      </c>
      <c r="E12" s="189">
        <v>1140930</v>
      </c>
      <c r="F12" s="190">
        <v>113.9481767346617</v>
      </c>
    </row>
    <row r="13" spans="1:14" ht="15.6" customHeight="1">
      <c r="A13" s="188" t="s">
        <v>175</v>
      </c>
      <c r="B13" s="189">
        <v>63884</v>
      </c>
      <c r="C13" s="189">
        <v>72990</v>
      </c>
      <c r="D13" s="189">
        <v>1579449</v>
      </c>
      <c r="E13" s="189">
        <v>1632380</v>
      </c>
      <c r="F13" s="190">
        <v>3.3512319802665331</v>
      </c>
    </row>
    <row r="14" spans="1:14" ht="15.6" customHeight="1">
      <c r="A14" s="188" t="s">
        <v>148</v>
      </c>
      <c r="B14" s="189">
        <v>768569</v>
      </c>
      <c r="C14" s="189">
        <v>1572627</v>
      </c>
      <c r="D14" s="189">
        <v>13682790</v>
      </c>
      <c r="E14" s="189">
        <v>16630432</v>
      </c>
      <c r="F14" s="190">
        <v>21.542697066899361</v>
      </c>
    </row>
    <row r="15" spans="1:14" ht="15.6" customHeight="1">
      <c r="A15" s="188" t="s">
        <v>145</v>
      </c>
      <c r="B15" s="189">
        <v>1399983</v>
      </c>
      <c r="C15" s="189">
        <v>1703145</v>
      </c>
      <c r="D15" s="189">
        <v>21570211</v>
      </c>
      <c r="E15" s="189">
        <v>19525792</v>
      </c>
      <c r="F15" s="190">
        <v>-9.4779740448528713</v>
      </c>
    </row>
    <row r="16" spans="1:14" ht="15.6" customHeight="1">
      <c r="A16" s="188" t="s">
        <v>144</v>
      </c>
      <c r="B16" s="189">
        <v>1739734</v>
      </c>
      <c r="C16" s="189">
        <v>2086839</v>
      </c>
      <c r="D16" s="189">
        <v>25931636</v>
      </c>
      <c r="E16" s="189">
        <v>26003875</v>
      </c>
      <c r="F16" s="190">
        <v>0.27857478795398549</v>
      </c>
      <c r="G16" s="1"/>
    </row>
    <row r="17" spans="1:7" ht="15.6" customHeight="1">
      <c r="A17" s="188" t="s">
        <v>150</v>
      </c>
      <c r="B17" s="189">
        <v>657044</v>
      </c>
      <c r="C17" s="189">
        <v>737452</v>
      </c>
      <c r="D17" s="189">
        <v>8500517</v>
      </c>
      <c r="E17" s="189">
        <v>9170678</v>
      </c>
      <c r="F17" s="190">
        <v>7.8837675402566711</v>
      </c>
      <c r="G17" s="2"/>
    </row>
    <row r="18" spans="1:7" ht="15.6" customHeight="1">
      <c r="A18" s="188" t="s">
        <v>147</v>
      </c>
      <c r="B18" s="189">
        <v>75310</v>
      </c>
      <c r="C18" s="189">
        <v>105934</v>
      </c>
      <c r="D18" s="189">
        <v>597163</v>
      </c>
      <c r="E18" s="189">
        <v>960538</v>
      </c>
      <c r="F18" s="190">
        <v>60.850220124153701</v>
      </c>
    </row>
    <row r="19" spans="1:7" ht="15.6" customHeight="1">
      <c r="A19" s="188" t="s">
        <v>143</v>
      </c>
      <c r="B19" s="189">
        <v>189928</v>
      </c>
      <c r="C19" s="189">
        <v>397949</v>
      </c>
      <c r="D19" s="189">
        <v>2285825</v>
      </c>
      <c r="E19" s="189">
        <v>2765679</v>
      </c>
      <c r="F19" s="190">
        <v>20.992595671147189</v>
      </c>
    </row>
    <row r="20" spans="1:7" ht="15.6" customHeight="1">
      <c r="A20" s="188" t="s">
        <v>142</v>
      </c>
      <c r="B20" s="189">
        <v>136725</v>
      </c>
      <c r="C20" s="189">
        <v>131105</v>
      </c>
      <c r="D20" s="189">
        <v>1735926</v>
      </c>
      <c r="E20" s="189">
        <v>1580965</v>
      </c>
      <c r="F20" s="190">
        <v>-8.9267054010366849</v>
      </c>
    </row>
    <row r="21" spans="1:7" ht="15.6" customHeight="1">
      <c r="A21" s="188" t="s">
        <v>149</v>
      </c>
      <c r="B21" s="189">
        <v>2228406</v>
      </c>
      <c r="C21" s="189">
        <v>1934288</v>
      </c>
      <c r="D21" s="189">
        <v>23852929</v>
      </c>
      <c r="E21" s="189">
        <v>22590195</v>
      </c>
      <c r="F21" s="190">
        <v>-5.2938320488859034</v>
      </c>
    </row>
    <row r="22" spans="1:7" ht="15.6" customHeight="1">
      <c r="A22" s="188" t="s">
        <v>146</v>
      </c>
      <c r="B22" s="189">
        <v>993146</v>
      </c>
      <c r="C22" s="189">
        <v>1075230</v>
      </c>
      <c r="D22" s="189">
        <v>8758064</v>
      </c>
      <c r="E22" s="189">
        <v>10877304</v>
      </c>
      <c r="F22" s="190">
        <v>24.1975852197472</v>
      </c>
    </row>
    <row r="23" spans="1:7" ht="15.6" customHeight="1">
      <c r="A23" s="188" t="s">
        <v>165</v>
      </c>
      <c r="B23" s="189">
        <v>9724</v>
      </c>
      <c r="C23" s="189">
        <v>9627</v>
      </c>
      <c r="D23" s="189">
        <v>112859</v>
      </c>
      <c r="E23" s="189">
        <v>89448</v>
      </c>
      <c r="F23" s="190">
        <v>-20.743582700537839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4013</v>
      </c>
      <c r="C25" s="189">
        <v>4173</v>
      </c>
      <c r="D25" s="189">
        <v>64303</v>
      </c>
      <c r="E25" s="189">
        <v>64964</v>
      </c>
      <c r="F25" s="190">
        <v>1.0279458190131121</v>
      </c>
    </row>
    <row r="26" spans="1:7" ht="15.6" customHeight="1">
      <c r="A26" s="188" t="s">
        <v>152</v>
      </c>
      <c r="B26" s="189">
        <v>112983</v>
      </c>
      <c r="C26" s="189">
        <v>140441</v>
      </c>
      <c r="D26" s="189">
        <v>1278087</v>
      </c>
      <c r="E26" s="189">
        <v>1473030</v>
      </c>
      <c r="F26" s="190">
        <v>15.252717538007969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356864</v>
      </c>
      <c r="C28" s="189">
        <v>341009</v>
      </c>
      <c r="D28" s="189">
        <v>3640199</v>
      </c>
      <c r="E28" s="189">
        <v>3327123</v>
      </c>
      <c r="F28" s="190">
        <v>-8.6005188177899043</v>
      </c>
    </row>
    <row r="29" spans="1:7" ht="15.6" customHeight="1">
      <c r="A29" s="188" t="s">
        <v>178</v>
      </c>
      <c r="B29" s="189">
        <v>6088</v>
      </c>
      <c r="C29" s="189">
        <v>33222</v>
      </c>
      <c r="D29" s="189">
        <v>165764</v>
      </c>
      <c r="E29" s="189">
        <v>230370</v>
      </c>
      <c r="F29" s="190">
        <v>38.97468690427354</v>
      </c>
    </row>
    <row r="30" spans="1:7" ht="15.6" customHeight="1">
      <c r="A30" s="188" t="s">
        <v>179</v>
      </c>
      <c r="B30" s="189">
        <v>26034</v>
      </c>
      <c r="C30" s="189">
        <v>43234</v>
      </c>
      <c r="D30" s="189">
        <v>567715</v>
      </c>
      <c r="E30" s="189">
        <v>519069</v>
      </c>
      <c r="F30" s="190">
        <v>-8.5687360735580285</v>
      </c>
    </row>
    <row r="31" spans="1:7" ht="15.6" customHeight="1">
      <c r="A31" s="188" t="s">
        <v>180</v>
      </c>
      <c r="B31" s="189">
        <v>1800644</v>
      </c>
      <c r="C31" s="189">
        <v>1481332</v>
      </c>
      <c r="D31" s="189">
        <v>20758432</v>
      </c>
      <c r="E31" s="189">
        <v>18819244</v>
      </c>
      <c r="F31" s="190">
        <v>-9.3416882354119934</v>
      </c>
    </row>
    <row r="32" spans="1:7" ht="15.6" customHeight="1">
      <c r="A32" s="188" t="s">
        <v>181</v>
      </c>
      <c r="B32" s="189">
        <v>382157</v>
      </c>
      <c r="C32" s="189">
        <v>343264</v>
      </c>
      <c r="D32" s="189">
        <v>3442540</v>
      </c>
      <c r="E32" s="189">
        <v>3949948</v>
      </c>
      <c r="F32" s="190">
        <v>14.739349433848259</v>
      </c>
    </row>
    <row r="33" spans="1:6" ht="15.6" customHeight="1">
      <c r="A33" s="188" t="s">
        <v>182</v>
      </c>
      <c r="B33" s="189">
        <v>5723</v>
      </c>
      <c r="C33" s="189">
        <v>3002</v>
      </c>
      <c r="D33" s="189">
        <v>38628</v>
      </c>
      <c r="E33" s="189">
        <v>29356</v>
      </c>
      <c r="F33" s="190">
        <v>-24.003313658486078</v>
      </c>
    </row>
    <row r="34" spans="1:6" ht="15.6" customHeight="1">
      <c r="A34" s="188" t="s">
        <v>183</v>
      </c>
      <c r="B34" s="189">
        <v>41793</v>
      </c>
      <c r="C34" s="189">
        <v>6002</v>
      </c>
      <c r="D34" s="189">
        <v>286260</v>
      </c>
      <c r="E34" s="189">
        <v>323918</v>
      </c>
      <c r="F34" s="190">
        <v>13.15517361838887</v>
      </c>
    </row>
    <row r="35" spans="1:6" ht="15.6" customHeight="1">
      <c r="A35" s="156" t="s">
        <v>153</v>
      </c>
      <c r="B35" s="76">
        <f>SUM(B7:B34)</f>
        <v>14626282</v>
      </c>
      <c r="C35" s="77">
        <f>SUM(C7:C34)</f>
        <v>15761990</v>
      </c>
      <c r="D35" s="76">
        <f>SUM(D7:D34)</f>
        <v>178787997</v>
      </c>
      <c r="E35" s="78">
        <f>SUM(E7:E34)</f>
        <v>180435794</v>
      </c>
      <c r="F35" s="140">
        <f>E35*100/D35-100</f>
        <v>0.9216485601100004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E97E-CA74-4EB0-8EA2-4225D75724C6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275320</v>
      </c>
      <c r="C7" s="189">
        <v>269199</v>
      </c>
      <c r="D7" s="189">
        <v>4214149</v>
      </c>
      <c r="E7" s="189">
        <v>3769049</v>
      </c>
      <c r="F7" s="190">
        <v>-10.562037554913219</v>
      </c>
      <c r="G7" s="37"/>
    </row>
    <row r="8" spans="1:14" ht="15.6" customHeight="1">
      <c r="A8" s="188" t="s">
        <v>11</v>
      </c>
      <c r="B8" s="189">
        <v>123119</v>
      </c>
      <c r="C8" s="189">
        <v>131344</v>
      </c>
      <c r="D8" s="189">
        <v>1796621</v>
      </c>
      <c r="E8" s="189">
        <v>1430372</v>
      </c>
      <c r="F8" s="190">
        <v>-20.385434657615601</v>
      </c>
      <c r="G8" s="6"/>
    </row>
    <row r="9" spans="1:14" ht="15.6" customHeight="1">
      <c r="A9" s="188" t="s">
        <v>8</v>
      </c>
      <c r="B9" s="189">
        <v>409696</v>
      </c>
      <c r="C9" s="189">
        <v>261174</v>
      </c>
      <c r="D9" s="189">
        <v>3877544</v>
      </c>
      <c r="E9" s="189">
        <v>4280569</v>
      </c>
      <c r="F9" s="190">
        <v>10.393821449866209</v>
      </c>
      <c r="G9" s="6"/>
    </row>
    <row r="10" spans="1:14" ht="15.6" customHeight="1">
      <c r="A10" s="188" t="s">
        <v>10</v>
      </c>
      <c r="B10" s="189">
        <v>264947</v>
      </c>
      <c r="C10" s="189">
        <v>202788</v>
      </c>
      <c r="D10" s="189">
        <v>2839482</v>
      </c>
      <c r="E10" s="189">
        <v>2878147</v>
      </c>
      <c r="F10" s="190">
        <v>1.361692026926036</v>
      </c>
    </row>
    <row r="11" spans="1:14" ht="15.6" customHeight="1">
      <c r="A11" s="188" t="s">
        <v>9</v>
      </c>
      <c r="B11" s="189">
        <v>8167</v>
      </c>
      <c r="C11" s="189">
        <v>14829</v>
      </c>
      <c r="D11" s="189">
        <v>239222</v>
      </c>
      <c r="E11" s="189">
        <v>273939</v>
      </c>
      <c r="F11" s="190">
        <v>14.512461228482341</v>
      </c>
    </row>
    <row r="12" spans="1:14" ht="15.6" customHeight="1">
      <c r="A12" s="188" t="s">
        <v>6</v>
      </c>
      <c r="B12" s="189">
        <v>78737</v>
      </c>
      <c r="C12" s="189">
        <v>115059</v>
      </c>
      <c r="D12" s="189">
        <v>1656241</v>
      </c>
      <c r="E12" s="189">
        <v>1812266</v>
      </c>
      <c r="F12" s="190">
        <v>9.4204285487438142</v>
      </c>
    </row>
    <row r="13" spans="1:14" ht="15.6" customHeight="1">
      <c r="A13" s="188" t="s">
        <v>175</v>
      </c>
      <c r="B13" s="189">
        <v>19695</v>
      </c>
      <c r="C13" s="189">
        <v>21682</v>
      </c>
      <c r="D13" s="189">
        <v>358505</v>
      </c>
      <c r="E13" s="189">
        <v>321796</v>
      </c>
      <c r="F13" s="190">
        <v>-10.23946667410496</v>
      </c>
    </row>
    <row r="14" spans="1:14" ht="15.6" customHeight="1">
      <c r="A14" s="188" t="s">
        <v>148</v>
      </c>
      <c r="B14" s="189">
        <v>440406</v>
      </c>
      <c r="C14" s="189">
        <v>404382</v>
      </c>
      <c r="D14" s="189">
        <v>4799514</v>
      </c>
      <c r="E14" s="189">
        <v>4075494</v>
      </c>
      <c r="F14" s="190">
        <v>-15.085277384335161</v>
      </c>
    </row>
    <row r="15" spans="1:14" ht="15.6" customHeight="1">
      <c r="A15" s="188" t="s">
        <v>145</v>
      </c>
      <c r="B15" s="189">
        <v>372546</v>
      </c>
      <c r="C15" s="189">
        <v>438046</v>
      </c>
      <c r="D15" s="189">
        <v>4315479</v>
      </c>
      <c r="E15" s="189">
        <v>4372640</v>
      </c>
      <c r="F15" s="190">
        <v>1.3245574824949951</v>
      </c>
    </row>
    <row r="16" spans="1:14" ht="15.6" customHeight="1">
      <c r="A16" s="188" t="s">
        <v>144</v>
      </c>
      <c r="B16" s="189">
        <v>881475</v>
      </c>
      <c r="C16" s="189">
        <v>753424</v>
      </c>
      <c r="D16" s="189">
        <v>8781082</v>
      </c>
      <c r="E16" s="189">
        <v>7217320</v>
      </c>
      <c r="F16" s="190">
        <v>-17.808306538989161</v>
      </c>
      <c r="G16" s="1"/>
    </row>
    <row r="17" spans="1:7" ht="15.6" customHeight="1">
      <c r="A17" s="188" t="s">
        <v>150</v>
      </c>
      <c r="B17" s="189">
        <v>627097</v>
      </c>
      <c r="C17" s="189">
        <v>728003</v>
      </c>
      <c r="D17" s="189">
        <v>7676949</v>
      </c>
      <c r="E17" s="189">
        <v>8163208</v>
      </c>
      <c r="F17" s="190">
        <v>6.3340136817373596</v>
      </c>
      <c r="G17" s="2"/>
    </row>
    <row r="18" spans="1:7" ht="15.6" customHeight="1">
      <c r="A18" s="188" t="s">
        <v>147</v>
      </c>
      <c r="B18" s="189">
        <v>0</v>
      </c>
      <c r="C18" s="189">
        <v>1540</v>
      </c>
      <c r="D18" s="189">
        <v>3926</v>
      </c>
      <c r="E18" s="189">
        <v>8446</v>
      </c>
      <c r="F18" s="190">
        <v>115.1299032093734</v>
      </c>
    </row>
    <row r="19" spans="1:7" ht="15.6" customHeight="1">
      <c r="A19" s="188" t="s">
        <v>143</v>
      </c>
      <c r="B19" s="189">
        <v>263123</v>
      </c>
      <c r="C19" s="189">
        <v>146009</v>
      </c>
      <c r="D19" s="189">
        <v>3695341</v>
      </c>
      <c r="E19" s="189">
        <v>3330031</v>
      </c>
      <c r="F19" s="190">
        <v>-9.8856911987283382</v>
      </c>
    </row>
    <row r="20" spans="1:7" ht="15.6" customHeight="1">
      <c r="A20" s="188" t="s">
        <v>142</v>
      </c>
      <c r="B20" s="189">
        <v>980353</v>
      </c>
      <c r="C20" s="189">
        <v>494362</v>
      </c>
      <c r="D20" s="189">
        <v>12080520</v>
      </c>
      <c r="E20" s="189">
        <v>12569470</v>
      </c>
      <c r="F20" s="190">
        <v>4.0474251108395984</v>
      </c>
    </row>
    <row r="21" spans="1:7" ht="15.6" customHeight="1">
      <c r="A21" s="188" t="s">
        <v>149</v>
      </c>
      <c r="B21" s="189">
        <v>341279</v>
      </c>
      <c r="C21" s="189">
        <v>527386</v>
      </c>
      <c r="D21" s="189">
        <v>5293088</v>
      </c>
      <c r="E21" s="189">
        <v>5440672</v>
      </c>
      <c r="F21" s="190">
        <v>2.7882400594888992</v>
      </c>
    </row>
    <row r="22" spans="1:7" ht="15.6" customHeight="1">
      <c r="A22" s="188" t="s">
        <v>146</v>
      </c>
      <c r="B22" s="189">
        <v>33735</v>
      </c>
      <c r="C22" s="189">
        <v>23920</v>
      </c>
      <c r="D22" s="189">
        <v>413993</v>
      </c>
      <c r="E22" s="189">
        <v>462174</v>
      </c>
      <c r="F22" s="190">
        <v>11.638119485112069</v>
      </c>
    </row>
    <row r="23" spans="1:7" ht="15.6" customHeight="1">
      <c r="A23" s="188" t="s">
        <v>165</v>
      </c>
      <c r="B23" s="189">
        <v>79991</v>
      </c>
      <c r="C23" s="189">
        <v>157974</v>
      </c>
      <c r="D23" s="189">
        <v>1259617</v>
      </c>
      <c r="E23" s="189">
        <v>1081496</v>
      </c>
      <c r="F23" s="190">
        <v>-14.140885681917601</v>
      </c>
    </row>
    <row r="24" spans="1:7" ht="15.6" customHeight="1">
      <c r="A24" s="188" t="s">
        <v>141</v>
      </c>
      <c r="B24" s="189">
        <v>157204</v>
      </c>
      <c r="C24" s="189">
        <v>80376</v>
      </c>
      <c r="D24" s="189">
        <v>1369838</v>
      </c>
      <c r="E24" s="189">
        <v>1094376</v>
      </c>
      <c r="F24" s="190">
        <v>-20.10909319204168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16689</v>
      </c>
      <c r="E25" s="189">
        <v>14630</v>
      </c>
      <c r="F25" s="190">
        <v>-12.33746779315717</v>
      </c>
    </row>
    <row r="26" spans="1:7" ht="15.6" customHeight="1">
      <c r="A26" s="188" t="s">
        <v>152</v>
      </c>
      <c r="B26" s="189">
        <v>25525</v>
      </c>
      <c r="C26" s="189">
        <v>102116</v>
      </c>
      <c r="D26" s="189">
        <v>752994</v>
      </c>
      <c r="E26" s="189">
        <v>871521</v>
      </c>
      <c r="F26" s="190">
        <v>15.74076287460459</v>
      </c>
    </row>
    <row r="27" spans="1:7" ht="15.6" customHeight="1">
      <c r="A27" s="188" t="s">
        <v>173</v>
      </c>
      <c r="B27" s="189">
        <v>86442</v>
      </c>
      <c r="C27" s="189">
        <v>85234</v>
      </c>
      <c r="D27" s="189">
        <v>938380</v>
      </c>
      <c r="E27" s="189">
        <v>1001859</v>
      </c>
      <c r="F27" s="190">
        <v>6.7647434941068676</v>
      </c>
    </row>
    <row r="28" spans="1:7" ht="15.6" customHeight="1">
      <c r="A28" s="188" t="s">
        <v>177</v>
      </c>
      <c r="B28" s="189">
        <v>8037</v>
      </c>
      <c r="C28" s="189">
        <v>25603</v>
      </c>
      <c r="D28" s="189">
        <v>336443</v>
      </c>
      <c r="E28" s="189">
        <v>416931</v>
      </c>
      <c r="F28" s="190">
        <v>23.923220278026289</v>
      </c>
    </row>
    <row r="29" spans="1:7" ht="15.6" customHeight="1">
      <c r="A29" s="188" t="s">
        <v>178</v>
      </c>
      <c r="B29" s="189">
        <v>282448</v>
      </c>
      <c r="C29" s="189">
        <v>258132</v>
      </c>
      <c r="D29" s="189">
        <v>3354455</v>
      </c>
      <c r="E29" s="189">
        <v>3180477</v>
      </c>
      <c r="F29" s="190">
        <v>-5.1864758954882433</v>
      </c>
    </row>
    <row r="30" spans="1:7" ht="15.6" customHeight="1">
      <c r="A30" s="188" t="s">
        <v>179</v>
      </c>
      <c r="B30" s="189">
        <v>164244</v>
      </c>
      <c r="C30" s="189">
        <v>275681</v>
      </c>
      <c r="D30" s="189">
        <v>2032441</v>
      </c>
      <c r="E30" s="189">
        <v>2193388</v>
      </c>
      <c r="F30" s="190">
        <v>7.9189014588861397</v>
      </c>
    </row>
    <row r="31" spans="1:7" ht="15.6" customHeight="1">
      <c r="A31" s="188" t="s">
        <v>180</v>
      </c>
      <c r="B31" s="189">
        <v>667389</v>
      </c>
      <c r="C31" s="189">
        <v>878490</v>
      </c>
      <c r="D31" s="189">
        <v>9226855</v>
      </c>
      <c r="E31" s="189">
        <v>8484364</v>
      </c>
      <c r="F31" s="190">
        <v>-8.0470647907656456</v>
      </c>
    </row>
    <row r="32" spans="1:7" ht="15.6" customHeight="1">
      <c r="A32" s="188" t="s">
        <v>181</v>
      </c>
      <c r="B32" s="189">
        <v>219220</v>
      </c>
      <c r="C32" s="189">
        <v>185467</v>
      </c>
      <c r="D32" s="189">
        <v>2761806</v>
      </c>
      <c r="E32" s="189">
        <v>2434153</v>
      </c>
      <c r="F32" s="190">
        <v>-11.86372250621514</v>
      </c>
    </row>
    <row r="33" spans="1:6" ht="15.6" customHeight="1">
      <c r="A33" s="188" t="s">
        <v>182</v>
      </c>
      <c r="B33" s="189">
        <v>17840</v>
      </c>
      <c r="C33" s="189">
        <v>28419</v>
      </c>
      <c r="D33" s="189">
        <v>260036</v>
      </c>
      <c r="E33" s="189">
        <v>312292</v>
      </c>
      <c r="F33" s="190">
        <v>20.095679059822491</v>
      </c>
    </row>
    <row r="34" spans="1:6" ht="15.6" customHeight="1">
      <c r="A34" s="188" t="s">
        <v>183</v>
      </c>
      <c r="B34" s="189">
        <v>31185</v>
      </c>
      <c r="C34" s="189">
        <v>28149</v>
      </c>
      <c r="D34" s="189">
        <v>412377</v>
      </c>
      <c r="E34" s="189">
        <v>383401</v>
      </c>
      <c r="F34" s="190">
        <v>-7.0265800468988289</v>
      </c>
    </row>
    <row r="35" spans="1:6" ht="15.6" customHeight="1">
      <c r="A35" s="156" t="s">
        <v>153</v>
      </c>
      <c r="B35" s="76">
        <f>SUM(B7:B34)</f>
        <v>6859220</v>
      </c>
      <c r="C35" s="77">
        <f>SUM(C7:C34)</f>
        <v>6638788</v>
      </c>
      <c r="D35" s="76">
        <f>SUM(D7:D34)</f>
        <v>84763587</v>
      </c>
      <c r="E35" s="78">
        <f>SUM(E7:E34)</f>
        <v>81874481</v>
      </c>
      <c r="F35" s="140">
        <f>E35*100/D35-100</f>
        <v>-3.4084281968860068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2026-01-26T10:10:44Z</cp:lastPrinted>
  <dcterms:created xsi:type="dcterms:W3CDTF">2014-04-30T10:51:23Z</dcterms:created>
  <dcterms:modified xsi:type="dcterms:W3CDTF">2026-01-26T10:13:14Z</dcterms:modified>
  <cp:category/>
</cp:coreProperties>
</file>