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4_{538FC762-D0E0-430C-A768-99B88DA11BD9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D35" i="48"/>
  <c r="F35" i="48" s="1"/>
  <c r="C35" i="48"/>
  <c r="B35" i="48"/>
  <c r="E35" i="47"/>
  <c r="D35" i="47"/>
  <c r="F35" i="47" s="1"/>
  <c r="C35" i="47"/>
  <c r="B35" i="47"/>
  <c r="F35" i="46"/>
  <c r="E35" i="46"/>
  <c r="D35" i="46"/>
  <c r="C35" i="46"/>
  <c r="B35" i="46"/>
  <c r="E35" i="45"/>
  <c r="D35" i="45"/>
  <c r="F35" i="45" s="1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F35" i="31"/>
  <c r="E35" i="31"/>
  <c r="D35" i="31"/>
  <c r="C35" i="31"/>
  <c r="B35" i="31"/>
  <c r="E35" i="30"/>
  <c r="F35" i="30" s="1"/>
  <c r="D35" i="30"/>
  <c r="C35" i="30"/>
  <c r="B35" i="30"/>
  <c r="E35" i="29"/>
  <c r="D35" i="29"/>
  <c r="D33" i="6" s="1" a="1"/>
  <c r="C35" i="29"/>
  <c r="B35" i="29"/>
  <c r="E35" i="38"/>
  <c r="F35" i="38" s="1"/>
  <c r="D35" i="38"/>
  <c r="C35" i="38"/>
  <c r="B35" i="38"/>
  <c r="E35" i="28"/>
  <c r="F35" i="28" s="1"/>
  <c r="D35" i="28"/>
  <c r="C35" i="28"/>
  <c r="B35" i="28"/>
  <c r="D31" i="6" s="1" a="1"/>
  <c r="E35" i="34"/>
  <c r="D35" i="34"/>
  <c r="F35" i="34" s="1"/>
  <c r="C35" i="34"/>
  <c r="B35" i="34"/>
  <c r="F35" i="33"/>
  <c r="E35" i="33"/>
  <c r="D35" i="33"/>
  <c r="C35" i="33"/>
  <c r="B35" i="33"/>
  <c r="E35" i="32"/>
  <c r="F35" i="32" s="1"/>
  <c r="D35" i="32"/>
  <c r="C35" i="32"/>
  <c r="B35" i="32"/>
  <c r="E35" i="26"/>
  <c r="F35" i="26" s="1"/>
  <c r="D35" i="26"/>
  <c r="D27" i="6" s="1" a="1"/>
  <c r="C35" i="26"/>
  <c r="B35" i="26"/>
  <c r="E35" i="25"/>
  <c r="F35" i="25" s="1"/>
  <c r="D35" i="25"/>
  <c r="C35" i="25"/>
  <c r="B35" i="25"/>
  <c r="E35" i="24"/>
  <c r="F35" i="24" s="1"/>
  <c r="D35" i="24"/>
  <c r="C35" i="24"/>
  <c r="B35" i="24"/>
  <c r="F35" i="22"/>
  <c r="E35" i="22"/>
  <c r="D35" i="22"/>
  <c r="C35" i="22"/>
  <c r="B35" i="22"/>
  <c r="F35" i="21"/>
  <c r="E35" i="21"/>
  <c r="D35" i="21"/>
  <c r="C35" i="21"/>
  <c r="B35" i="21"/>
  <c r="E35" i="20"/>
  <c r="F35" i="20" s="1"/>
  <c r="D35" i="20"/>
  <c r="C35" i="20"/>
  <c r="B35" i="20"/>
  <c r="E35" i="19"/>
  <c r="D35" i="19"/>
  <c r="F35" i="19" s="1"/>
  <c r="C35" i="19"/>
  <c r="B35" i="19"/>
  <c r="E35" i="18"/>
  <c r="D35" i="18"/>
  <c r="F35" i="18" s="1"/>
  <c r="C35" i="18"/>
  <c r="B35" i="18"/>
  <c r="E35" i="17"/>
  <c r="F35" i="17" s="1"/>
  <c r="D35" i="17"/>
  <c r="C35" i="17"/>
  <c r="B35" i="17"/>
  <c r="F35" i="16"/>
  <c r="E35" i="16"/>
  <c r="D35" i="16"/>
  <c r="C35" i="16"/>
  <c r="B35" i="16"/>
  <c r="F35" i="15"/>
  <c r="E35" i="15"/>
  <c r="D35" i="15"/>
  <c r="C35" i="15"/>
  <c r="B35" i="15"/>
  <c r="E35" i="14"/>
  <c r="F35" i="14" s="1"/>
  <c r="D35" i="14"/>
  <c r="C35" i="14"/>
  <c r="B35" i="14"/>
  <c r="E35" i="13"/>
  <c r="F35" i="13" s="1"/>
  <c r="D35" i="13"/>
  <c r="C35" i="13"/>
  <c r="B35" i="13"/>
  <c r="E35" i="12"/>
  <c r="F35" i="12" s="1"/>
  <c r="D35" i="12"/>
  <c r="C35" i="12"/>
  <c r="B35" i="12"/>
  <c r="E35" i="11"/>
  <c r="F35" i="11" s="1"/>
  <c r="D35" i="11"/>
  <c r="C35" i="11"/>
  <c r="B35" i="11"/>
  <c r="F35" i="10"/>
  <c r="E35" i="10"/>
  <c r="D35" i="10"/>
  <c r="C35" i="10"/>
  <c r="B35" i="10"/>
  <c r="F35" i="9"/>
  <c r="E35" i="9"/>
  <c r="D35" i="9"/>
  <c r="C35" i="9"/>
  <c r="B35" i="9"/>
  <c r="E35" i="7"/>
  <c r="F35" i="7" s="1"/>
  <c r="D35" i="7"/>
  <c r="C35" i="7"/>
  <c r="B35" i="7"/>
  <c r="AA2" i="7"/>
  <c r="AA1" i="7"/>
  <c r="N48" i="40"/>
  <c r="M48" i="40"/>
  <c r="L48" i="40"/>
  <c r="K48" i="40"/>
  <c r="H48" i="40"/>
  <c r="J48" i="40" s="1"/>
  <c r="G48" i="40"/>
  <c r="D48" i="40"/>
  <c r="F48" i="40" s="1"/>
  <c r="C48" i="40"/>
  <c r="N48" i="39"/>
  <c r="M48" i="39"/>
  <c r="L48" i="39"/>
  <c r="K48" i="39"/>
  <c r="H48" i="39"/>
  <c r="J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2" i="6" a="1"/>
  <c r="I32" i="6" s="1"/>
  <c r="D30" i="6" a="1"/>
  <c r="I30" i="6" s="1"/>
  <c r="D29" i="6" a="1"/>
  <c r="I29" i="6" s="1"/>
  <c r="D28" i="6" a="1"/>
  <c r="I28" i="6" s="1"/>
  <c r="D26" i="6" a="1"/>
  <c r="I26" i="6" s="1"/>
  <c r="D25" i="6" a="1"/>
  <c r="I25" i="6" s="1"/>
  <c r="D24" i="6" a="1"/>
  <c r="I24" i="6" s="1"/>
  <c r="D23" i="6" a="1"/>
  <c r="I23" i="6" s="1"/>
  <c r="D22" i="6" a="1"/>
  <c r="I22" i="6" s="1"/>
  <c r="D21" i="6" a="1"/>
  <c r="I21" i="6" s="1"/>
  <c r="D20" i="6" a="1"/>
  <c r="I20" i="6" s="1"/>
  <c r="D16" i="6" a="1"/>
  <c r="I16" i="6" s="1"/>
  <c r="D15" i="6" a="1"/>
  <c r="I15" i="6" s="1"/>
  <c r="D14" i="6" a="1"/>
  <c r="I14" i="6" s="1"/>
  <c r="D13" i="6" a="1"/>
  <c r="G17" i="6" s="1"/>
  <c r="E11" i="6"/>
  <c r="D10" i="6" a="1"/>
  <c r="I10" i="6" s="1"/>
  <c r="D10" i="6"/>
  <c r="D9" i="6" a="1"/>
  <c r="I9" i="6" s="1"/>
  <c r="D8" i="6" a="1"/>
  <c r="I8" i="6" s="1"/>
  <c r="D7" i="6" a="1"/>
  <c r="E12" i="6" s="1"/>
  <c r="I33" i="6" l="1"/>
  <c r="H33" i="6"/>
  <c r="D33" i="6"/>
  <c r="I31" i="6"/>
  <c r="H31" i="6"/>
  <c r="D31" i="6"/>
  <c r="I27" i="6"/>
  <c r="H27" i="6"/>
  <c r="D27" i="6"/>
  <c r="I17" i="6"/>
  <c r="H17" i="6"/>
  <c r="F12" i="6"/>
  <c r="D15" i="6"/>
  <c r="D21" i="6"/>
  <c r="D24" i="6"/>
  <c r="D30" i="6"/>
  <c r="F35" i="29"/>
  <c r="E48" i="39"/>
  <c r="E48" i="40"/>
  <c r="E17" i="6"/>
  <c r="E18" i="6" s="1"/>
  <c r="D7" i="6"/>
  <c r="H7" i="6"/>
  <c r="H10" i="6"/>
  <c r="H15" i="6"/>
  <c r="H21" i="6"/>
  <c r="H24" i="6"/>
  <c r="H30" i="6"/>
  <c r="G12" i="6"/>
  <c r="I7" i="6"/>
  <c r="H9" i="6"/>
  <c r="H14" i="6"/>
  <c r="H20" i="6"/>
  <c r="H32" i="6"/>
  <c r="D8" i="6"/>
  <c r="D13" i="6"/>
  <c r="D17" i="6" s="1"/>
  <c r="D16" i="6"/>
  <c r="D22" i="6"/>
  <c r="D25" i="6"/>
  <c r="D28" i="6"/>
  <c r="D34" i="6" a="1"/>
  <c r="I48" i="39"/>
  <c r="I48" i="40"/>
  <c r="H8" i="6"/>
  <c r="F11" i="6"/>
  <c r="H13" i="6"/>
  <c r="H16" i="6"/>
  <c r="H22" i="6"/>
  <c r="H25" i="6"/>
  <c r="H28" i="6"/>
  <c r="G11" i="6"/>
  <c r="I13" i="6"/>
  <c r="D9" i="6"/>
  <c r="D11" i="6" s="1"/>
  <c r="D14" i="6"/>
  <c r="D20" i="6"/>
  <c r="D23" i="6"/>
  <c r="D26" i="6"/>
  <c r="D29" i="6"/>
  <c r="D32" i="6"/>
  <c r="D35" i="6"/>
  <c r="F17" i="6"/>
  <c r="H23" i="6"/>
  <c r="H26" i="6"/>
  <c r="H29" i="6"/>
  <c r="H35" i="6"/>
  <c r="I34" i="6" l="1"/>
  <c r="H34" i="6"/>
  <c r="D34" i="6"/>
  <c r="D12" i="6"/>
  <c r="D18" i="6" s="1"/>
  <c r="I12" i="6"/>
  <c r="H12" i="6"/>
  <c r="G18" i="6"/>
  <c r="I11" i="6"/>
  <c r="H11" i="6"/>
  <c r="F18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<sst xmlns="http://schemas.openxmlformats.org/spreadsheetml/2006/main" count="1939" uniqueCount="244">
  <si>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</si>
  <si>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</si>
  <si>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</si>
  <si>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</si>
  <si>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</si>
  <si>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</si>
  <si>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</si>
  <si>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</si>
  <si>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</si>
  <si>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</si>
  <si>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</si>
  <si>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</si>
  <si>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</si>
  <si>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</si>
  <si>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</si>
  <si>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</si>
  <si>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</si>
  <si>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</si>
  <si>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</si>
  <si>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</si>
  <si>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</si>
  <si>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</si>
  <si>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</si>
  <si>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</si>
  <si>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</si>
  <si>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</si>
  <si>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</si>
  <si>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</si>
  <si>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</si>
  <si>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</si>
  <si>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</si>
  <si>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</si>
  <si>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</si>
  <si>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</si>
  <si>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</si>
  <si>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</si>
  <si>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</si>
  <si>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</si>
  <si>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</si>
  <si>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</si>
  <si>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</si>
  <si>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</si>
  <si>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</si>
  <si>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</si>
  <si>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</si>
  <si>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</si>
  <si>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</si>
  <si>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</si>
  <si>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</si>
  <si>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</si>
  <si>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</si>
  <si>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</si>
  <si>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</si>
  <si>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</si>
  <si>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</si>
  <si>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</si>
  <si>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</si>
  <si>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</si>
  <si>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</si>
  <si>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</si>
  <si>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</si>
  <si>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</si>
  <si>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</si>
  <si>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</si>
  <si>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</si>
  <si>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</si>
  <si>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</si>
  <si>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</si>
  <si>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</si>
  <si>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</si>
  <si>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</si>
  <si>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</si>
  <si>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</si>
  <si>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</si>
  <si>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</si>
  <si>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</si>
  <si>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</si>
  <si>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</si>
  <si>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</si>
  <si>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</si>
  <si>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</si>
  <si>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</si>
  <si>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</si>
  <si>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</si>
  <si>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</si>
  <si>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</si>
  <si>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</si>
  <si>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</si>
  <si>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</si>
  <si>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</si>
  <si>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</si>
  <si>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</si>
  <si>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</si>
  <si>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</si>
  <si>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</si>
  <si>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</si>
  <si>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</si>
  <si>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</si>
  <si>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</si>
  <si>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</si>
  <si>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</si>
  <si>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</si>
  <si>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</si>
  <si>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</si>
  <si>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</si>
  <si>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</si>
  <si>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</si>
  <si>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</si>
  <si>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</si>
  <si>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</si>
  <si>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</si>
  <si>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</si>
  <si>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</si>
  <si>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</si>
  <si>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</si>
  <si>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</si>
  <si>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</si>
  <si>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</si>
  <si>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</si>
  <si>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</si>
  <si>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</si>
  <si>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</si>
  <si>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</si>
  <si>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</si>
  <si>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</si>
  <si>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</si>
  <si>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</si>
  <si>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</si>
  <si>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</si>
  <si>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</si>
  <si>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</si>
  <si>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</si>
  <si>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</si>
  <si>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</si>
  <si>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</si>
  <si>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</si>
  <si>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</si>
  <si>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</si>
  <si>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</si>
  <si>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</si>
  <si>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</si>
  <si>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</si>
  <si>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</si>
  <si>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</si>
  <si>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</si>
  <si>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</si>
  <si>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</si>
  <si>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</si>
  <si>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</si>
  <si>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</si>
  <si>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</si>
  <si>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</si>
  <si>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</si>
  <si>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</si>
  <si>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Enero </t>
  </si>
  <si>
    <t xml:space="preserve"> Enero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</si>
  <si>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</si>
  <si>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</si>
  <si>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</si>
  <si>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</si>
  <si>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</si>
  <si>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</si>
  <si>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</si>
  <si>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Enero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</si>
  <si>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</si>
  <si>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</si>
  <si>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</si>
  <si>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</si>
  <si>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</si>
  <si>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</si>
  <si>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</si>
  <si>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</si>
  <si>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23/1/2026</t>
  </si>
  <si>
    <t>Pasaia</t>
  </si>
  <si>
    <t>Maquinaria, aparatos, herramientas y repuestos</t>
  </si>
  <si>
    <t>Baleares</t>
  </si>
  <si>
    <t xml:space="preserve">Enero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</si>
  <si>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</si>
  <si>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</si>
  <si>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</si>
  <si>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</si>
  <si>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</si>
  <si>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</si>
  <si>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</si>
  <si>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</si>
  <si>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23/01/2026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</si>
  <si>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</si>
  <si>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</si>
  <si>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</si>
  <si>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</si>
  <si>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</si>
  <si>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</si>
  <si>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</si>
  <si>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</si>
  <si>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</si>
  <si>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</si>
  <si>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</si>
  <si>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</si>
  <si>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</si>
  <si>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</si>
  <si>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25/1/2026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</si>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</sst>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25C57C5D-18D7-4FA2-9675-4C6030EE5CA2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781178.89399999997</c:v>
                </c:pt>
                <c:pt idx="1">
                  <c:v>210344</c:v>
                </c:pt>
                <c:pt idx="2">
                  <c:v>356648.13699999999</c:v>
                </c:pt>
                <c:pt idx="3">
                  <c:v>370650.87800000003</c:v>
                </c:pt>
                <c:pt idx="4">
                  <c:v>8180476.0489999996</c:v>
                </c:pt>
                <c:pt idx="5">
                  <c:v>479390.41600000003</c:v>
                </c:pt>
                <c:pt idx="6">
                  <c:v>1242594.0330000001</c:v>
                </c:pt>
                <c:pt idx="7">
                  <c:v>4800784.4479999999</c:v>
                </c:pt>
                <c:pt idx="8">
                  <c:v>2388449</c:v>
                </c:pt>
                <c:pt idx="9">
                  <c:v>3156461.6510000001</c:v>
                </c:pt>
                <c:pt idx="10">
                  <c:v>1473236.83</c:v>
                </c:pt>
                <c:pt idx="11">
                  <c:v>148028</c:v>
                </c:pt>
                <c:pt idx="12">
                  <c:v>407584.25099999999</c:v>
                </c:pt>
                <c:pt idx="13">
                  <c:v>1342947.683</c:v>
                </c:pt>
                <c:pt idx="14">
                  <c:v>2574636.878</c:v>
                </c:pt>
                <c:pt idx="15">
                  <c:v>3128000.59</c:v>
                </c:pt>
                <c:pt idx="16">
                  <c:v>401936.58899999998</c:v>
                </c:pt>
                <c:pt idx="17">
                  <c:v>182895.15400000001</c:v>
                </c:pt>
                <c:pt idx="18">
                  <c:v>44279</c:v>
                </c:pt>
                <c:pt idx="19">
                  <c:v>209594.375</c:v>
                </c:pt>
                <c:pt idx="20">
                  <c:v>210678.973</c:v>
                </c:pt>
                <c:pt idx="21">
                  <c:v>1265556.3629999999</c:v>
                </c:pt>
                <c:pt idx="22">
                  <c:v>416880.43599999999</c:v>
                </c:pt>
                <c:pt idx="23">
                  <c:v>300684</c:v>
                </c:pt>
                <c:pt idx="24">
                  <c:v>2337170.7740000002</c:v>
                </c:pt>
                <c:pt idx="25">
                  <c:v>6255831.6809999999</c:v>
                </c:pt>
                <c:pt idx="26">
                  <c:v>329274.75400000002</c:v>
                </c:pt>
                <c:pt idx="27">
                  <c:v>91205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1159413.912</c:v>
                </c:pt>
                <c:pt idx="1">
                  <c:v>205184.489</c:v>
                </c:pt>
                <c:pt idx="2">
                  <c:v>390300.505</c:v>
                </c:pt>
                <c:pt idx="3">
                  <c:v>383150.14600000001</c:v>
                </c:pt>
                <c:pt idx="4">
                  <c:v>9054063.5370000005</c:v>
                </c:pt>
                <c:pt idx="5">
                  <c:v>406987.62900000002</c:v>
                </c:pt>
                <c:pt idx="6">
                  <c:v>1113748.737</c:v>
                </c:pt>
                <c:pt idx="7">
                  <c:v>5048759.2080000006</c:v>
                </c:pt>
                <c:pt idx="8">
                  <c:v>2993746</c:v>
                </c:pt>
                <c:pt idx="9">
                  <c:v>3086965.3640000001</c:v>
                </c:pt>
                <c:pt idx="10">
                  <c:v>1052164.338</c:v>
                </c:pt>
                <c:pt idx="11">
                  <c:v>177268</c:v>
                </c:pt>
                <c:pt idx="12">
                  <c:v>619447.84</c:v>
                </c:pt>
                <c:pt idx="13">
                  <c:v>1333997.575</c:v>
                </c:pt>
                <c:pt idx="14">
                  <c:v>3012889.281</c:v>
                </c:pt>
                <c:pt idx="15">
                  <c:v>2672260.8590000002</c:v>
                </c:pt>
                <c:pt idx="16">
                  <c:v>305480.46299999999</c:v>
                </c:pt>
                <c:pt idx="17">
                  <c:v>302794.46299999999</c:v>
                </c:pt>
                <c:pt idx="18">
                  <c:v>42357</c:v>
                </c:pt>
                <c:pt idx="19">
                  <c:v>262891.63199999998</c:v>
                </c:pt>
                <c:pt idx="20">
                  <c:v>253860.25</c:v>
                </c:pt>
                <c:pt idx="21">
                  <c:v>1136703.32</c:v>
                </c:pt>
                <c:pt idx="22">
                  <c:v>689918.74699999997</c:v>
                </c:pt>
                <c:pt idx="23">
                  <c:v>393658</c:v>
                </c:pt>
                <c:pt idx="24">
                  <c:v>3090434.2009999999</c:v>
                </c:pt>
                <c:pt idx="25">
                  <c:v>6158300.2369999997</c:v>
                </c:pt>
                <c:pt idx="26">
                  <c:v>355890.37099999998</c:v>
                </c:pt>
                <c:pt idx="27">
                  <c:v>99612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333938"/>
        <c:axId val="42301319"/>
      </c:barChart>
      <c:catAx>
        <c:axId val="603339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01319"/>
        <c:crosses val="autoZero"/>
        <c:auto val="1"/>
        <c:lblAlgn val="ctr"/>
        <c:lblOffset val="100"/>
        <c:noMultiLvlLbl val="0"/>
      </c:catAx>
      <c:valAx>
        <c:axId val="423013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333938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281622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9994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350154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982690"/>
        <c:axId val="38946403"/>
      </c:barChart>
      <c:catAx>
        <c:axId val="409826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946403"/>
        <c:crosses val="autoZero"/>
        <c:auto val="1"/>
        <c:lblAlgn val="ctr"/>
        <c:lblOffset val="100"/>
        <c:noMultiLvlLbl val="0"/>
      </c:catAx>
      <c:valAx>
        <c:axId val="389464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826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86396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4967796</c:v>
                </c:pt>
                <c:pt idx="5">
                  <c:v>47143</c:v>
                </c:pt>
                <c:pt idx="6">
                  <c:v>1123</c:v>
                </c:pt>
                <c:pt idx="7">
                  <c:v>1597412</c:v>
                </c:pt>
                <c:pt idx="8">
                  <c:v>3998</c:v>
                </c:pt>
                <c:pt idx="9">
                  <c:v>2277</c:v>
                </c:pt>
                <c:pt idx="10">
                  <c:v>285</c:v>
                </c:pt>
                <c:pt idx="11">
                  <c:v>0</c:v>
                </c:pt>
                <c:pt idx="12">
                  <c:v>26570</c:v>
                </c:pt>
                <c:pt idx="13">
                  <c:v>8260</c:v>
                </c:pt>
                <c:pt idx="14">
                  <c:v>123307</c:v>
                </c:pt>
                <c:pt idx="15">
                  <c:v>1604091</c:v>
                </c:pt>
                <c:pt idx="16">
                  <c:v>242630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1636</c:v>
                </c:pt>
                <c:pt idx="21">
                  <c:v>74780</c:v>
                </c:pt>
                <c:pt idx="22">
                  <c:v>24001</c:v>
                </c:pt>
                <c:pt idx="23">
                  <c:v>0</c:v>
                </c:pt>
                <c:pt idx="24">
                  <c:v>20274</c:v>
                </c:pt>
                <c:pt idx="25">
                  <c:v>2525904</c:v>
                </c:pt>
                <c:pt idx="26">
                  <c:v>31268</c:v>
                </c:pt>
                <c:pt idx="27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41024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5407831</c:v>
                </c:pt>
                <c:pt idx="5">
                  <c:v>31744</c:v>
                </c:pt>
                <c:pt idx="6">
                  <c:v>720</c:v>
                </c:pt>
                <c:pt idx="7">
                  <c:v>2035022</c:v>
                </c:pt>
                <c:pt idx="8">
                  <c:v>4973</c:v>
                </c:pt>
                <c:pt idx="9">
                  <c:v>74172</c:v>
                </c:pt>
                <c:pt idx="10">
                  <c:v>103</c:v>
                </c:pt>
                <c:pt idx="11">
                  <c:v>0</c:v>
                </c:pt>
                <c:pt idx="12">
                  <c:v>132715</c:v>
                </c:pt>
                <c:pt idx="13">
                  <c:v>230107</c:v>
                </c:pt>
                <c:pt idx="14">
                  <c:v>152787</c:v>
                </c:pt>
                <c:pt idx="15">
                  <c:v>1169280</c:v>
                </c:pt>
                <c:pt idx="16">
                  <c:v>10354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942</c:v>
                </c:pt>
                <c:pt idx="21">
                  <c:v>50484</c:v>
                </c:pt>
                <c:pt idx="22">
                  <c:v>17082</c:v>
                </c:pt>
                <c:pt idx="23">
                  <c:v>0</c:v>
                </c:pt>
                <c:pt idx="24">
                  <c:v>34705</c:v>
                </c:pt>
                <c:pt idx="25">
                  <c:v>2758801</c:v>
                </c:pt>
                <c:pt idx="26">
                  <c:v>21243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515135"/>
        <c:axId val="44774433"/>
      </c:barChart>
      <c:catAx>
        <c:axId val="245151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74433"/>
        <c:crosses val="autoZero"/>
        <c:auto val="1"/>
        <c:lblAlgn val="ctr"/>
        <c:lblOffset val="100"/>
        <c:noMultiLvlLbl val="0"/>
      </c:catAx>
      <c:valAx>
        <c:axId val="447744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151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3811395</c:v>
                </c:pt>
                <c:pt idx="5">
                  <c:v>16749</c:v>
                </c:pt>
                <c:pt idx="6">
                  <c:v>5</c:v>
                </c:pt>
                <c:pt idx="7">
                  <c:v>1324582</c:v>
                </c:pt>
                <c:pt idx="8">
                  <c:v>3998</c:v>
                </c:pt>
                <c:pt idx="9">
                  <c:v>1445</c:v>
                </c:pt>
                <c:pt idx="10">
                  <c:v>285</c:v>
                </c:pt>
                <c:pt idx="11">
                  <c:v>0</c:v>
                </c:pt>
                <c:pt idx="12">
                  <c:v>306</c:v>
                </c:pt>
                <c:pt idx="13">
                  <c:v>49</c:v>
                </c:pt>
                <c:pt idx="14">
                  <c:v>10306</c:v>
                </c:pt>
                <c:pt idx="15">
                  <c:v>1112140</c:v>
                </c:pt>
                <c:pt idx="16">
                  <c:v>234051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71549</c:v>
                </c:pt>
                <c:pt idx="22">
                  <c:v>23548</c:v>
                </c:pt>
                <c:pt idx="23">
                  <c:v>0</c:v>
                </c:pt>
                <c:pt idx="24">
                  <c:v>0</c:v>
                </c:pt>
                <c:pt idx="25">
                  <c:v>2474793</c:v>
                </c:pt>
                <c:pt idx="26">
                  <c:v>21272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3989965</c:v>
                </c:pt>
                <c:pt idx="5">
                  <c:v>15917</c:v>
                </c:pt>
                <c:pt idx="6">
                  <c:v>0</c:v>
                </c:pt>
                <c:pt idx="7">
                  <c:v>1705021</c:v>
                </c:pt>
                <c:pt idx="8">
                  <c:v>4973</c:v>
                </c:pt>
                <c:pt idx="9">
                  <c:v>0</c:v>
                </c:pt>
                <c:pt idx="10">
                  <c:v>103</c:v>
                </c:pt>
                <c:pt idx="11">
                  <c:v>0</c:v>
                </c:pt>
                <c:pt idx="12">
                  <c:v>209</c:v>
                </c:pt>
                <c:pt idx="13">
                  <c:v>8</c:v>
                </c:pt>
                <c:pt idx="14">
                  <c:v>10261</c:v>
                </c:pt>
                <c:pt idx="15">
                  <c:v>892237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46394</c:v>
                </c:pt>
                <c:pt idx="22">
                  <c:v>15623</c:v>
                </c:pt>
                <c:pt idx="23">
                  <c:v>0</c:v>
                </c:pt>
                <c:pt idx="24">
                  <c:v>0</c:v>
                </c:pt>
                <c:pt idx="25">
                  <c:v>2736747</c:v>
                </c:pt>
                <c:pt idx="26">
                  <c:v>8651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254070"/>
        <c:axId val="9321703"/>
      </c:barChart>
      <c:catAx>
        <c:axId val="4425407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21703"/>
        <c:crosses val="autoZero"/>
        <c:auto val="1"/>
        <c:lblAlgn val="ctr"/>
        <c:lblOffset val="100"/>
        <c:noMultiLvlLbl val="0"/>
      </c:catAx>
      <c:valAx>
        <c:axId val="93217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5407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4382</c:v>
                </c:pt>
                <c:pt idx="2">
                  <c:v>86690</c:v>
                </c:pt>
                <c:pt idx="3">
                  <c:v>0</c:v>
                </c:pt>
                <c:pt idx="4">
                  <c:v>1114538</c:v>
                </c:pt>
                <c:pt idx="5">
                  <c:v>85216</c:v>
                </c:pt>
                <c:pt idx="6">
                  <c:v>1058716</c:v>
                </c:pt>
                <c:pt idx="7">
                  <c:v>826313</c:v>
                </c:pt>
                <c:pt idx="8">
                  <c:v>89132</c:v>
                </c:pt>
                <c:pt idx="9">
                  <c:v>0</c:v>
                </c:pt>
                <c:pt idx="10">
                  <c:v>0</c:v>
                </c:pt>
                <c:pt idx="11">
                  <c:v>50251</c:v>
                </c:pt>
                <c:pt idx="12">
                  <c:v>3187</c:v>
                </c:pt>
                <c:pt idx="13">
                  <c:v>0</c:v>
                </c:pt>
                <c:pt idx="14">
                  <c:v>44972</c:v>
                </c:pt>
                <c:pt idx="15">
                  <c:v>487236</c:v>
                </c:pt>
                <c:pt idx="16">
                  <c:v>35559</c:v>
                </c:pt>
                <c:pt idx="17">
                  <c:v>0</c:v>
                </c:pt>
                <c:pt idx="18">
                  <c:v>39701</c:v>
                </c:pt>
                <c:pt idx="19">
                  <c:v>56869</c:v>
                </c:pt>
                <c:pt idx="20">
                  <c:v>34473</c:v>
                </c:pt>
                <c:pt idx="21">
                  <c:v>439893</c:v>
                </c:pt>
                <c:pt idx="22">
                  <c:v>123602</c:v>
                </c:pt>
                <c:pt idx="23">
                  <c:v>14429</c:v>
                </c:pt>
                <c:pt idx="24">
                  <c:v>28973</c:v>
                </c:pt>
                <c:pt idx="25">
                  <c:v>1048851</c:v>
                </c:pt>
                <c:pt idx="26">
                  <c:v>80220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6210</c:v>
                </c:pt>
                <c:pt idx="2">
                  <c:v>60781</c:v>
                </c:pt>
                <c:pt idx="3">
                  <c:v>0</c:v>
                </c:pt>
                <c:pt idx="4">
                  <c:v>1054068</c:v>
                </c:pt>
                <c:pt idx="5">
                  <c:v>68593</c:v>
                </c:pt>
                <c:pt idx="6">
                  <c:v>971240</c:v>
                </c:pt>
                <c:pt idx="7">
                  <c:v>842985</c:v>
                </c:pt>
                <c:pt idx="8">
                  <c:v>46098</c:v>
                </c:pt>
                <c:pt idx="9">
                  <c:v>0</c:v>
                </c:pt>
                <c:pt idx="10">
                  <c:v>6149</c:v>
                </c:pt>
                <c:pt idx="11">
                  <c:v>46545</c:v>
                </c:pt>
                <c:pt idx="12">
                  <c:v>1135</c:v>
                </c:pt>
                <c:pt idx="13">
                  <c:v>0</c:v>
                </c:pt>
                <c:pt idx="14">
                  <c:v>58406</c:v>
                </c:pt>
                <c:pt idx="15">
                  <c:v>420046</c:v>
                </c:pt>
                <c:pt idx="16">
                  <c:v>62165</c:v>
                </c:pt>
                <c:pt idx="17">
                  <c:v>0</c:v>
                </c:pt>
                <c:pt idx="18">
                  <c:v>36026</c:v>
                </c:pt>
                <c:pt idx="19">
                  <c:v>43246</c:v>
                </c:pt>
                <c:pt idx="20">
                  <c:v>46489</c:v>
                </c:pt>
                <c:pt idx="21">
                  <c:v>439318</c:v>
                </c:pt>
                <c:pt idx="22">
                  <c:v>203581</c:v>
                </c:pt>
                <c:pt idx="23">
                  <c:v>14923</c:v>
                </c:pt>
                <c:pt idx="24">
                  <c:v>37469</c:v>
                </c:pt>
                <c:pt idx="25">
                  <c:v>1056792</c:v>
                </c:pt>
                <c:pt idx="26">
                  <c:v>130578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64455"/>
        <c:axId val="44278690"/>
      </c:barChart>
      <c:catAx>
        <c:axId val="33644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78690"/>
        <c:crosses val="autoZero"/>
        <c:auto val="1"/>
        <c:lblAlgn val="ctr"/>
        <c:lblOffset val="100"/>
        <c:noMultiLvlLbl val="0"/>
      </c:catAx>
      <c:valAx>
        <c:axId val="442786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644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42</c:v>
                </c:pt>
                <c:pt idx="2">
                  <c:v>4507</c:v>
                </c:pt>
                <c:pt idx="3">
                  <c:v>0</c:v>
                </c:pt>
                <c:pt idx="4">
                  <c:v>45851</c:v>
                </c:pt>
                <c:pt idx="5">
                  <c:v>2948</c:v>
                </c:pt>
                <c:pt idx="6">
                  <c:v>48401</c:v>
                </c:pt>
                <c:pt idx="7">
                  <c:v>29669</c:v>
                </c:pt>
                <c:pt idx="8">
                  <c:v>3337</c:v>
                </c:pt>
                <c:pt idx="9">
                  <c:v>0</c:v>
                </c:pt>
                <c:pt idx="10">
                  <c:v>0</c:v>
                </c:pt>
                <c:pt idx="11">
                  <c:v>2740</c:v>
                </c:pt>
                <c:pt idx="12">
                  <c:v>0</c:v>
                </c:pt>
                <c:pt idx="13">
                  <c:v>0</c:v>
                </c:pt>
                <c:pt idx="14">
                  <c:v>2246</c:v>
                </c:pt>
                <c:pt idx="15">
                  <c:v>29329</c:v>
                </c:pt>
                <c:pt idx="16">
                  <c:v>2036</c:v>
                </c:pt>
                <c:pt idx="17">
                  <c:v>0</c:v>
                </c:pt>
                <c:pt idx="18">
                  <c:v>2506</c:v>
                </c:pt>
                <c:pt idx="19">
                  <c:v>2240</c:v>
                </c:pt>
                <c:pt idx="20">
                  <c:v>262</c:v>
                </c:pt>
                <c:pt idx="21">
                  <c:v>25474</c:v>
                </c:pt>
                <c:pt idx="22">
                  <c:v>3047</c:v>
                </c:pt>
                <c:pt idx="23">
                  <c:v>727</c:v>
                </c:pt>
                <c:pt idx="24">
                  <c:v>0</c:v>
                </c:pt>
                <c:pt idx="25">
                  <c:v>38812</c:v>
                </c:pt>
                <c:pt idx="26">
                  <c:v>1304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3102</c:v>
                </c:pt>
                <c:pt idx="3">
                  <c:v>0</c:v>
                </c:pt>
                <c:pt idx="4">
                  <c:v>43635</c:v>
                </c:pt>
                <c:pt idx="5">
                  <c:v>2237</c:v>
                </c:pt>
                <c:pt idx="6">
                  <c:v>45193</c:v>
                </c:pt>
                <c:pt idx="7">
                  <c:v>30213</c:v>
                </c:pt>
                <c:pt idx="8">
                  <c:v>1509</c:v>
                </c:pt>
                <c:pt idx="9">
                  <c:v>0</c:v>
                </c:pt>
                <c:pt idx="10">
                  <c:v>0</c:v>
                </c:pt>
                <c:pt idx="11">
                  <c:v>2676</c:v>
                </c:pt>
                <c:pt idx="12">
                  <c:v>2</c:v>
                </c:pt>
                <c:pt idx="13">
                  <c:v>0</c:v>
                </c:pt>
                <c:pt idx="14">
                  <c:v>2920</c:v>
                </c:pt>
                <c:pt idx="15">
                  <c:v>28460</c:v>
                </c:pt>
                <c:pt idx="16">
                  <c:v>3284</c:v>
                </c:pt>
                <c:pt idx="17">
                  <c:v>0</c:v>
                </c:pt>
                <c:pt idx="18">
                  <c:v>2331</c:v>
                </c:pt>
                <c:pt idx="19">
                  <c:v>1760</c:v>
                </c:pt>
                <c:pt idx="20">
                  <c:v>280</c:v>
                </c:pt>
                <c:pt idx="21">
                  <c:v>26276</c:v>
                </c:pt>
                <c:pt idx="22">
                  <c:v>5661</c:v>
                </c:pt>
                <c:pt idx="23">
                  <c:v>676</c:v>
                </c:pt>
                <c:pt idx="24">
                  <c:v>0</c:v>
                </c:pt>
                <c:pt idx="25">
                  <c:v>38455</c:v>
                </c:pt>
                <c:pt idx="26">
                  <c:v>1824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076793"/>
        <c:axId val="20972962"/>
      </c:barChart>
      <c:catAx>
        <c:axId val="140767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72962"/>
        <c:crosses val="autoZero"/>
        <c:auto val="1"/>
        <c:lblAlgn val="ctr"/>
        <c:lblOffset val="100"/>
        <c:noMultiLvlLbl val="0"/>
      </c:catAx>
      <c:valAx>
        <c:axId val="209729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767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15695.25</c:v>
                </c:pt>
                <c:pt idx="2">
                  <c:v>1880</c:v>
                </c:pt>
                <c:pt idx="3">
                  <c:v>0</c:v>
                </c:pt>
                <c:pt idx="4">
                  <c:v>356963</c:v>
                </c:pt>
                <c:pt idx="5">
                  <c:v>17793</c:v>
                </c:pt>
                <c:pt idx="6">
                  <c:v>6206</c:v>
                </c:pt>
                <c:pt idx="7">
                  <c:v>292207.5</c:v>
                </c:pt>
                <c:pt idx="8">
                  <c:v>30523</c:v>
                </c:pt>
                <c:pt idx="9">
                  <c:v>4203</c:v>
                </c:pt>
                <c:pt idx="10">
                  <c:v>7314.5</c:v>
                </c:pt>
                <c:pt idx="11">
                  <c:v>486</c:v>
                </c:pt>
                <c:pt idx="12">
                  <c:v>825.75</c:v>
                </c:pt>
                <c:pt idx="13">
                  <c:v>5669</c:v>
                </c:pt>
                <c:pt idx="14">
                  <c:v>8384</c:v>
                </c:pt>
                <c:pt idx="15">
                  <c:v>134823</c:v>
                </c:pt>
                <c:pt idx="16">
                  <c:v>22376.75</c:v>
                </c:pt>
                <c:pt idx="17">
                  <c:v>3462.75</c:v>
                </c:pt>
                <c:pt idx="18">
                  <c:v>482</c:v>
                </c:pt>
                <c:pt idx="19">
                  <c:v>4</c:v>
                </c:pt>
                <c:pt idx="20">
                  <c:v>0</c:v>
                </c:pt>
                <c:pt idx="21">
                  <c:v>41611</c:v>
                </c:pt>
                <c:pt idx="22">
                  <c:v>11385</c:v>
                </c:pt>
                <c:pt idx="23">
                  <c:v>12377</c:v>
                </c:pt>
                <c:pt idx="24">
                  <c:v>835</c:v>
                </c:pt>
                <c:pt idx="25">
                  <c:v>420262</c:v>
                </c:pt>
                <c:pt idx="26">
                  <c:v>18489</c:v>
                </c:pt>
                <c:pt idx="27">
                  <c:v>2579.75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10634.75</c:v>
                </c:pt>
                <c:pt idx="2">
                  <c:v>1116.75</c:v>
                </c:pt>
                <c:pt idx="3">
                  <c:v>0</c:v>
                </c:pt>
                <c:pt idx="4">
                  <c:v>372092</c:v>
                </c:pt>
                <c:pt idx="5">
                  <c:v>16301.75</c:v>
                </c:pt>
                <c:pt idx="6">
                  <c:v>6047</c:v>
                </c:pt>
                <c:pt idx="7">
                  <c:v>295727.75</c:v>
                </c:pt>
                <c:pt idx="8">
                  <c:v>36923</c:v>
                </c:pt>
                <c:pt idx="9">
                  <c:v>2789</c:v>
                </c:pt>
                <c:pt idx="10">
                  <c:v>4827.25</c:v>
                </c:pt>
                <c:pt idx="11">
                  <c:v>487</c:v>
                </c:pt>
                <c:pt idx="12">
                  <c:v>1053</c:v>
                </c:pt>
                <c:pt idx="13">
                  <c:v>5190</c:v>
                </c:pt>
                <c:pt idx="14">
                  <c:v>7990.5</c:v>
                </c:pt>
                <c:pt idx="15">
                  <c:v>109692</c:v>
                </c:pt>
                <c:pt idx="16">
                  <c:v>1815</c:v>
                </c:pt>
                <c:pt idx="17">
                  <c:v>3236.75</c:v>
                </c:pt>
                <c:pt idx="18">
                  <c:v>501.5</c:v>
                </c:pt>
                <c:pt idx="19">
                  <c:v>27.5</c:v>
                </c:pt>
                <c:pt idx="20">
                  <c:v>0</c:v>
                </c:pt>
                <c:pt idx="21">
                  <c:v>37311</c:v>
                </c:pt>
                <c:pt idx="22">
                  <c:v>9155.75</c:v>
                </c:pt>
                <c:pt idx="23">
                  <c:v>12511.75</c:v>
                </c:pt>
                <c:pt idx="24">
                  <c:v>1068</c:v>
                </c:pt>
                <c:pt idx="25">
                  <c:v>391482</c:v>
                </c:pt>
                <c:pt idx="26">
                  <c:v>17638</c:v>
                </c:pt>
                <c:pt idx="27">
                  <c:v>2806.5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545244"/>
        <c:axId val="37496499"/>
      </c:barChart>
      <c:catAx>
        <c:axId val="115452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496499"/>
        <c:crosses val="autoZero"/>
        <c:auto val="1"/>
        <c:lblAlgn val="ctr"/>
        <c:lblOffset val="100"/>
        <c:noMultiLvlLbl val="0"/>
      </c:catAx>
      <c:valAx>
        <c:axId val="374964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452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7</c:v>
                </c:pt>
                <c:pt idx="3">
                  <c:v>0</c:v>
                </c:pt>
                <c:pt idx="4">
                  <c:v>308132</c:v>
                </c:pt>
                <c:pt idx="5">
                  <c:v>1497.75</c:v>
                </c:pt>
                <c:pt idx="6">
                  <c:v>2</c:v>
                </c:pt>
                <c:pt idx="7">
                  <c:v>122508.5</c:v>
                </c:pt>
                <c:pt idx="8">
                  <c:v>389</c:v>
                </c:pt>
                <c:pt idx="9">
                  <c:v>202</c:v>
                </c:pt>
                <c:pt idx="10">
                  <c:v>20</c:v>
                </c:pt>
                <c:pt idx="11">
                  <c:v>0</c:v>
                </c:pt>
                <c:pt idx="12">
                  <c:v>48.5</c:v>
                </c:pt>
                <c:pt idx="13">
                  <c:v>2</c:v>
                </c:pt>
                <c:pt idx="14">
                  <c:v>838</c:v>
                </c:pt>
                <c:pt idx="15">
                  <c:v>87312</c:v>
                </c:pt>
                <c:pt idx="16">
                  <c:v>20081.25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4778</c:v>
                </c:pt>
                <c:pt idx="22">
                  <c:v>1826</c:v>
                </c:pt>
                <c:pt idx="23">
                  <c:v>0</c:v>
                </c:pt>
                <c:pt idx="24">
                  <c:v>0</c:v>
                </c:pt>
                <c:pt idx="25">
                  <c:v>201058</c:v>
                </c:pt>
                <c:pt idx="26">
                  <c:v>1443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38</c:v>
                </c:pt>
                <c:pt idx="2">
                  <c:v>0</c:v>
                </c:pt>
                <c:pt idx="3">
                  <c:v>0</c:v>
                </c:pt>
                <c:pt idx="4">
                  <c:v>314859</c:v>
                </c:pt>
                <c:pt idx="5">
                  <c:v>1619</c:v>
                </c:pt>
                <c:pt idx="6">
                  <c:v>0</c:v>
                </c:pt>
                <c:pt idx="7">
                  <c:v>142361</c:v>
                </c:pt>
                <c:pt idx="8">
                  <c:v>394.75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30.75</c:v>
                </c:pt>
                <c:pt idx="13">
                  <c:v>4</c:v>
                </c:pt>
                <c:pt idx="14">
                  <c:v>806</c:v>
                </c:pt>
                <c:pt idx="15">
                  <c:v>63093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2220</c:v>
                </c:pt>
                <c:pt idx="22">
                  <c:v>1476.25</c:v>
                </c:pt>
                <c:pt idx="23">
                  <c:v>0</c:v>
                </c:pt>
                <c:pt idx="24">
                  <c:v>0</c:v>
                </c:pt>
                <c:pt idx="25">
                  <c:v>215207</c:v>
                </c:pt>
                <c:pt idx="26">
                  <c:v>1154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325366"/>
        <c:axId val="20417421"/>
      </c:barChart>
      <c:catAx>
        <c:axId val="453253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417421"/>
        <c:crosses val="autoZero"/>
        <c:auto val="1"/>
        <c:lblAlgn val="ctr"/>
        <c:lblOffset val="100"/>
        <c:noMultiLvlLbl val="0"/>
      </c:catAx>
      <c:valAx>
        <c:axId val="204174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253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11820</c:v>
                </c:pt>
                <c:pt idx="2">
                  <c:v>340</c:v>
                </c:pt>
                <c:pt idx="3">
                  <c:v>0</c:v>
                </c:pt>
                <c:pt idx="4">
                  <c:v>0</c:v>
                </c:pt>
                <c:pt idx="5">
                  <c:v>14181.75</c:v>
                </c:pt>
                <c:pt idx="6">
                  <c:v>6188</c:v>
                </c:pt>
                <c:pt idx="7">
                  <c:v>16296.5</c:v>
                </c:pt>
                <c:pt idx="8">
                  <c:v>1463.75</c:v>
                </c:pt>
                <c:pt idx="9">
                  <c:v>890</c:v>
                </c:pt>
                <c:pt idx="10">
                  <c:v>201.5</c:v>
                </c:pt>
                <c:pt idx="11">
                  <c:v>470</c:v>
                </c:pt>
                <c:pt idx="12">
                  <c:v>161.25</c:v>
                </c:pt>
                <c:pt idx="13">
                  <c:v>1375</c:v>
                </c:pt>
                <c:pt idx="14">
                  <c:v>6691</c:v>
                </c:pt>
                <c:pt idx="15">
                  <c:v>41330</c:v>
                </c:pt>
                <c:pt idx="16">
                  <c:v>624.5</c:v>
                </c:pt>
                <c:pt idx="17">
                  <c:v>790</c:v>
                </c:pt>
                <c:pt idx="18">
                  <c:v>482</c:v>
                </c:pt>
                <c:pt idx="19">
                  <c:v>0</c:v>
                </c:pt>
                <c:pt idx="20">
                  <c:v>0</c:v>
                </c:pt>
                <c:pt idx="21">
                  <c:v>31745</c:v>
                </c:pt>
                <c:pt idx="22">
                  <c:v>1928.25</c:v>
                </c:pt>
                <c:pt idx="23">
                  <c:v>12219</c:v>
                </c:pt>
                <c:pt idx="24">
                  <c:v>0</c:v>
                </c:pt>
                <c:pt idx="25">
                  <c:v>16695</c:v>
                </c:pt>
                <c:pt idx="26">
                  <c:v>1148</c:v>
                </c:pt>
                <c:pt idx="27">
                  <c:v>2228.5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8683.5</c:v>
                </c:pt>
                <c:pt idx="2">
                  <c:v>457.75</c:v>
                </c:pt>
                <c:pt idx="3">
                  <c:v>0</c:v>
                </c:pt>
                <c:pt idx="4">
                  <c:v>0</c:v>
                </c:pt>
                <c:pt idx="5">
                  <c:v>12192.75</c:v>
                </c:pt>
                <c:pt idx="6">
                  <c:v>6047</c:v>
                </c:pt>
                <c:pt idx="7">
                  <c:v>16857.75</c:v>
                </c:pt>
                <c:pt idx="8">
                  <c:v>1259.5</c:v>
                </c:pt>
                <c:pt idx="9">
                  <c:v>586</c:v>
                </c:pt>
                <c:pt idx="10">
                  <c:v>408.5</c:v>
                </c:pt>
                <c:pt idx="11">
                  <c:v>469</c:v>
                </c:pt>
                <c:pt idx="12">
                  <c:v>173.5</c:v>
                </c:pt>
                <c:pt idx="13">
                  <c:v>460</c:v>
                </c:pt>
                <c:pt idx="14">
                  <c:v>6333.5</c:v>
                </c:pt>
                <c:pt idx="15">
                  <c:v>40269</c:v>
                </c:pt>
                <c:pt idx="16">
                  <c:v>671</c:v>
                </c:pt>
                <c:pt idx="17">
                  <c:v>200</c:v>
                </c:pt>
                <c:pt idx="18">
                  <c:v>501.5</c:v>
                </c:pt>
                <c:pt idx="19">
                  <c:v>0</c:v>
                </c:pt>
                <c:pt idx="20">
                  <c:v>0</c:v>
                </c:pt>
                <c:pt idx="21">
                  <c:v>31205</c:v>
                </c:pt>
                <c:pt idx="22">
                  <c:v>1761</c:v>
                </c:pt>
                <c:pt idx="23">
                  <c:v>12450.75</c:v>
                </c:pt>
                <c:pt idx="24">
                  <c:v>0</c:v>
                </c:pt>
                <c:pt idx="25">
                  <c:v>15643</c:v>
                </c:pt>
                <c:pt idx="26">
                  <c:v>1567</c:v>
                </c:pt>
                <c:pt idx="27">
                  <c:v>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711046"/>
        <c:axId val="14503623"/>
      </c:barChart>
      <c:catAx>
        <c:axId val="627110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03623"/>
        <c:crosses val="autoZero"/>
        <c:auto val="1"/>
        <c:lblAlgn val="ctr"/>
        <c:lblOffset val="100"/>
        <c:noMultiLvlLbl val="0"/>
      </c:catAx>
      <c:valAx>
        <c:axId val="145036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110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3345.25</c:v>
                </c:pt>
                <c:pt idx="2">
                  <c:v>1533</c:v>
                </c:pt>
                <c:pt idx="3">
                  <c:v>0</c:v>
                </c:pt>
                <c:pt idx="4">
                  <c:v>48831</c:v>
                </c:pt>
                <c:pt idx="5">
                  <c:v>2113.5</c:v>
                </c:pt>
                <c:pt idx="6">
                  <c:v>16</c:v>
                </c:pt>
                <c:pt idx="7">
                  <c:v>153402.5</c:v>
                </c:pt>
                <c:pt idx="8">
                  <c:v>28670.25</c:v>
                </c:pt>
                <c:pt idx="9">
                  <c:v>3111</c:v>
                </c:pt>
                <c:pt idx="10">
                  <c:v>7093</c:v>
                </c:pt>
                <c:pt idx="11">
                  <c:v>16</c:v>
                </c:pt>
                <c:pt idx="12">
                  <c:v>616</c:v>
                </c:pt>
                <c:pt idx="13">
                  <c:v>4292</c:v>
                </c:pt>
                <c:pt idx="14">
                  <c:v>855</c:v>
                </c:pt>
                <c:pt idx="15">
                  <c:v>6181</c:v>
                </c:pt>
                <c:pt idx="16">
                  <c:v>1671</c:v>
                </c:pt>
                <c:pt idx="17">
                  <c:v>2672.75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5088</c:v>
                </c:pt>
                <c:pt idx="22">
                  <c:v>7630.75</c:v>
                </c:pt>
                <c:pt idx="23">
                  <c:v>158</c:v>
                </c:pt>
                <c:pt idx="24">
                  <c:v>835</c:v>
                </c:pt>
                <c:pt idx="25">
                  <c:v>202509</c:v>
                </c:pt>
                <c:pt idx="26">
                  <c:v>15898</c:v>
                </c:pt>
                <c:pt idx="27">
                  <c:v>351.25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1913.25</c:v>
                </c:pt>
                <c:pt idx="2">
                  <c:v>659</c:v>
                </c:pt>
                <c:pt idx="3">
                  <c:v>0</c:v>
                </c:pt>
                <c:pt idx="4">
                  <c:v>57233</c:v>
                </c:pt>
                <c:pt idx="5">
                  <c:v>2490</c:v>
                </c:pt>
                <c:pt idx="6">
                  <c:v>0</c:v>
                </c:pt>
                <c:pt idx="7">
                  <c:v>136509</c:v>
                </c:pt>
                <c:pt idx="8">
                  <c:v>35268.75</c:v>
                </c:pt>
                <c:pt idx="9">
                  <c:v>2203</c:v>
                </c:pt>
                <c:pt idx="10">
                  <c:v>4408.75</c:v>
                </c:pt>
                <c:pt idx="11">
                  <c:v>18</c:v>
                </c:pt>
                <c:pt idx="12">
                  <c:v>848.75</c:v>
                </c:pt>
                <c:pt idx="13">
                  <c:v>4726</c:v>
                </c:pt>
                <c:pt idx="14">
                  <c:v>851</c:v>
                </c:pt>
                <c:pt idx="15">
                  <c:v>6330</c:v>
                </c:pt>
                <c:pt idx="16">
                  <c:v>1142</c:v>
                </c:pt>
                <c:pt idx="17">
                  <c:v>3036.75</c:v>
                </c:pt>
                <c:pt idx="18">
                  <c:v>0</c:v>
                </c:pt>
                <c:pt idx="19">
                  <c:v>27.5</c:v>
                </c:pt>
                <c:pt idx="20">
                  <c:v>0</c:v>
                </c:pt>
                <c:pt idx="21">
                  <c:v>3886</c:v>
                </c:pt>
                <c:pt idx="22">
                  <c:v>5918.5</c:v>
                </c:pt>
                <c:pt idx="23">
                  <c:v>61</c:v>
                </c:pt>
                <c:pt idx="24">
                  <c:v>1068</c:v>
                </c:pt>
                <c:pt idx="25">
                  <c:v>160632</c:v>
                </c:pt>
                <c:pt idx="26">
                  <c:v>14917</c:v>
                </c:pt>
                <c:pt idx="27">
                  <c:v>396.5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131528"/>
        <c:axId val="47505170"/>
      </c:barChart>
      <c:catAx>
        <c:axId val="521315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05170"/>
        <c:crosses val="autoZero"/>
        <c:auto val="1"/>
        <c:lblAlgn val="ctr"/>
        <c:lblOffset val="100"/>
        <c:noMultiLvlLbl val="0"/>
      </c:catAx>
      <c:valAx>
        <c:axId val="475051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315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81</c:v>
                </c:pt>
                <c:pt idx="1">
                  <c:v>64</c:v>
                </c:pt>
                <c:pt idx="2">
                  <c:v>110</c:v>
                </c:pt>
                <c:pt idx="3">
                  <c:v>59</c:v>
                </c:pt>
                <c:pt idx="4">
                  <c:v>2467</c:v>
                </c:pt>
                <c:pt idx="5">
                  <c:v>143</c:v>
                </c:pt>
                <c:pt idx="6">
                  <c:v>2982</c:v>
                </c:pt>
                <c:pt idx="7">
                  <c:v>553</c:v>
                </c:pt>
                <c:pt idx="8">
                  <c:v>189</c:v>
                </c:pt>
                <c:pt idx="9">
                  <c:v>168</c:v>
                </c:pt>
                <c:pt idx="10">
                  <c:v>100</c:v>
                </c:pt>
                <c:pt idx="11">
                  <c:v>870</c:v>
                </c:pt>
                <c:pt idx="12">
                  <c:v>54</c:v>
                </c:pt>
                <c:pt idx="13">
                  <c:v>86</c:v>
                </c:pt>
                <c:pt idx="14">
                  <c:v>167</c:v>
                </c:pt>
                <c:pt idx="15">
                  <c:v>1260</c:v>
                </c:pt>
                <c:pt idx="16">
                  <c:v>94</c:v>
                </c:pt>
                <c:pt idx="17">
                  <c:v>37</c:v>
                </c:pt>
                <c:pt idx="18">
                  <c:v>69</c:v>
                </c:pt>
                <c:pt idx="19">
                  <c:v>72</c:v>
                </c:pt>
                <c:pt idx="20">
                  <c:v>51</c:v>
                </c:pt>
                <c:pt idx="21">
                  <c:v>1503</c:v>
                </c:pt>
                <c:pt idx="22">
                  <c:v>103</c:v>
                </c:pt>
                <c:pt idx="23">
                  <c:v>56</c:v>
                </c:pt>
                <c:pt idx="24">
                  <c:v>175</c:v>
                </c:pt>
                <c:pt idx="25">
                  <c:v>556</c:v>
                </c:pt>
                <c:pt idx="26">
                  <c:v>124</c:v>
                </c:pt>
                <c:pt idx="2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82</c:v>
                </c:pt>
                <c:pt idx="1">
                  <c:v>54</c:v>
                </c:pt>
                <c:pt idx="2">
                  <c:v>134</c:v>
                </c:pt>
                <c:pt idx="3">
                  <c:v>56</c:v>
                </c:pt>
                <c:pt idx="4">
                  <c:v>2527</c:v>
                </c:pt>
                <c:pt idx="5">
                  <c:v>134</c:v>
                </c:pt>
                <c:pt idx="6">
                  <c:v>3068</c:v>
                </c:pt>
                <c:pt idx="7">
                  <c:v>642</c:v>
                </c:pt>
                <c:pt idx="8">
                  <c:v>197</c:v>
                </c:pt>
                <c:pt idx="9">
                  <c:v>158</c:v>
                </c:pt>
                <c:pt idx="10">
                  <c:v>95</c:v>
                </c:pt>
                <c:pt idx="11">
                  <c:v>861</c:v>
                </c:pt>
                <c:pt idx="12">
                  <c:v>55</c:v>
                </c:pt>
                <c:pt idx="13">
                  <c:v>91</c:v>
                </c:pt>
                <c:pt idx="14">
                  <c:v>205</c:v>
                </c:pt>
                <c:pt idx="15">
                  <c:v>1137</c:v>
                </c:pt>
                <c:pt idx="16">
                  <c:v>129</c:v>
                </c:pt>
                <c:pt idx="17">
                  <c:v>40</c:v>
                </c:pt>
                <c:pt idx="18">
                  <c:v>97</c:v>
                </c:pt>
                <c:pt idx="19">
                  <c:v>79</c:v>
                </c:pt>
                <c:pt idx="20">
                  <c:v>68</c:v>
                </c:pt>
                <c:pt idx="21">
                  <c:v>1406</c:v>
                </c:pt>
                <c:pt idx="22">
                  <c:v>122</c:v>
                </c:pt>
                <c:pt idx="23">
                  <c:v>76</c:v>
                </c:pt>
                <c:pt idx="24">
                  <c:v>202</c:v>
                </c:pt>
                <c:pt idx="25">
                  <c:v>618</c:v>
                </c:pt>
                <c:pt idx="26">
                  <c:v>156</c:v>
                </c:pt>
                <c:pt idx="2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889933"/>
        <c:axId val="35759873"/>
      </c:barChart>
      <c:catAx>
        <c:axId val="528899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759873"/>
        <c:crosses val="autoZero"/>
        <c:auto val="1"/>
        <c:lblAlgn val="ctr"/>
        <c:lblOffset val="100"/>
        <c:noMultiLvlLbl val="0"/>
      </c:catAx>
      <c:valAx>
        <c:axId val="357598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899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776737</c:v>
                </c:pt>
                <c:pt idx="1">
                  <c:v>209666</c:v>
                </c:pt>
                <c:pt idx="2">
                  <c:v>350523</c:v>
                </c:pt>
                <c:pt idx="3">
                  <c:v>366409</c:v>
                </c:pt>
                <c:pt idx="4">
                  <c:v>7643462</c:v>
                </c:pt>
                <c:pt idx="5">
                  <c:v>469793</c:v>
                </c:pt>
                <c:pt idx="6">
                  <c:v>1234685</c:v>
                </c:pt>
                <c:pt idx="7">
                  <c:v>4689956</c:v>
                </c:pt>
                <c:pt idx="8">
                  <c:v>2386800</c:v>
                </c:pt>
                <c:pt idx="9">
                  <c:v>3136445</c:v>
                </c:pt>
                <c:pt idx="10">
                  <c:v>1472105</c:v>
                </c:pt>
                <c:pt idx="11">
                  <c:v>96305</c:v>
                </c:pt>
                <c:pt idx="12">
                  <c:v>407068</c:v>
                </c:pt>
                <c:pt idx="13">
                  <c:v>1342837</c:v>
                </c:pt>
                <c:pt idx="14">
                  <c:v>2553971</c:v>
                </c:pt>
                <c:pt idx="15">
                  <c:v>2898211</c:v>
                </c:pt>
                <c:pt idx="16">
                  <c:v>398506</c:v>
                </c:pt>
                <c:pt idx="17">
                  <c:v>179277</c:v>
                </c:pt>
                <c:pt idx="18">
                  <c:v>44279</c:v>
                </c:pt>
                <c:pt idx="19">
                  <c:v>207702</c:v>
                </c:pt>
                <c:pt idx="20">
                  <c:v>206556</c:v>
                </c:pt>
                <c:pt idx="21">
                  <c:v>1200774</c:v>
                </c:pt>
                <c:pt idx="22">
                  <c:v>412513</c:v>
                </c:pt>
                <c:pt idx="23">
                  <c:v>298904</c:v>
                </c:pt>
                <c:pt idx="24">
                  <c:v>2327148</c:v>
                </c:pt>
                <c:pt idx="25">
                  <c:v>6213883</c:v>
                </c:pt>
                <c:pt idx="26">
                  <c:v>319275</c:v>
                </c:pt>
                <c:pt idx="27">
                  <c:v>90795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1155362</c:v>
                </c:pt>
                <c:pt idx="1">
                  <c:v>204239</c:v>
                </c:pt>
                <c:pt idx="2">
                  <c:v>383984</c:v>
                </c:pt>
                <c:pt idx="3">
                  <c:v>379755</c:v>
                </c:pt>
                <c:pt idx="4">
                  <c:v>8354876</c:v>
                </c:pt>
                <c:pt idx="5">
                  <c:v>398386</c:v>
                </c:pt>
                <c:pt idx="6">
                  <c:v>1107049</c:v>
                </c:pt>
                <c:pt idx="7">
                  <c:v>4935633</c:v>
                </c:pt>
                <c:pt idx="8">
                  <c:v>2984413</c:v>
                </c:pt>
                <c:pt idx="9">
                  <c:v>3075010</c:v>
                </c:pt>
                <c:pt idx="10">
                  <c:v>1049671</c:v>
                </c:pt>
                <c:pt idx="11">
                  <c:v>120214</c:v>
                </c:pt>
                <c:pt idx="12">
                  <c:v>618851</c:v>
                </c:pt>
                <c:pt idx="13">
                  <c:v>1328070</c:v>
                </c:pt>
                <c:pt idx="14">
                  <c:v>2987525</c:v>
                </c:pt>
                <c:pt idx="15">
                  <c:v>2423787</c:v>
                </c:pt>
                <c:pt idx="16">
                  <c:v>299777</c:v>
                </c:pt>
                <c:pt idx="17">
                  <c:v>301259</c:v>
                </c:pt>
                <c:pt idx="18">
                  <c:v>42234</c:v>
                </c:pt>
                <c:pt idx="19">
                  <c:v>260781</c:v>
                </c:pt>
                <c:pt idx="20">
                  <c:v>250353</c:v>
                </c:pt>
                <c:pt idx="21">
                  <c:v>1064743</c:v>
                </c:pt>
                <c:pt idx="22">
                  <c:v>684201</c:v>
                </c:pt>
                <c:pt idx="23">
                  <c:v>390838</c:v>
                </c:pt>
                <c:pt idx="24">
                  <c:v>3079921</c:v>
                </c:pt>
                <c:pt idx="25">
                  <c:v>6109312</c:v>
                </c:pt>
                <c:pt idx="26">
                  <c:v>343259</c:v>
                </c:pt>
                <c:pt idx="27">
                  <c:v>99104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733945"/>
        <c:axId val="46658909"/>
      </c:barChart>
      <c:catAx>
        <c:axId val="337339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58909"/>
        <c:crosses val="autoZero"/>
        <c:auto val="1"/>
        <c:lblAlgn val="ctr"/>
        <c:lblOffset val="100"/>
        <c:noMultiLvlLbl val="0"/>
      </c:catAx>
      <c:valAx>
        <c:axId val="466589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7339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1209395</c:v>
                </c:pt>
                <c:pt idx="1">
                  <c:v>702046</c:v>
                </c:pt>
                <c:pt idx="2">
                  <c:v>2016323</c:v>
                </c:pt>
                <c:pt idx="3">
                  <c:v>469747</c:v>
                </c:pt>
                <c:pt idx="4">
                  <c:v>43900764</c:v>
                </c:pt>
                <c:pt idx="5">
                  <c:v>1878269</c:v>
                </c:pt>
                <c:pt idx="6">
                  <c:v>16795202</c:v>
                </c:pt>
                <c:pt idx="7">
                  <c:v>22236443</c:v>
                </c:pt>
                <c:pt idx="8">
                  <c:v>3527561</c:v>
                </c:pt>
                <c:pt idx="9">
                  <c:v>3916813</c:v>
                </c:pt>
                <c:pt idx="10">
                  <c:v>1633351</c:v>
                </c:pt>
                <c:pt idx="11">
                  <c:v>6302361</c:v>
                </c:pt>
                <c:pt idx="12">
                  <c:v>678852</c:v>
                </c:pt>
                <c:pt idx="13">
                  <c:v>1397922</c:v>
                </c:pt>
                <c:pt idx="14">
                  <c:v>3120910</c:v>
                </c:pt>
                <c:pt idx="15">
                  <c:v>32113990</c:v>
                </c:pt>
                <c:pt idx="16">
                  <c:v>4116828</c:v>
                </c:pt>
                <c:pt idx="17">
                  <c:v>279259</c:v>
                </c:pt>
                <c:pt idx="18">
                  <c:v>1912089</c:v>
                </c:pt>
                <c:pt idx="19">
                  <c:v>1113218</c:v>
                </c:pt>
                <c:pt idx="20">
                  <c:v>411650</c:v>
                </c:pt>
                <c:pt idx="21">
                  <c:v>21464567</c:v>
                </c:pt>
                <c:pt idx="22">
                  <c:v>1617738</c:v>
                </c:pt>
                <c:pt idx="23">
                  <c:v>419906</c:v>
                </c:pt>
                <c:pt idx="24">
                  <c:v>3355802</c:v>
                </c:pt>
                <c:pt idx="25">
                  <c:v>21690169</c:v>
                </c:pt>
                <c:pt idx="26">
                  <c:v>2990120</c:v>
                </c:pt>
                <c:pt idx="27">
                  <c:v>161592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1556733</c:v>
                </c:pt>
                <c:pt idx="1">
                  <c:v>548180</c:v>
                </c:pt>
                <c:pt idx="2">
                  <c:v>2131887</c:v>
                </c:pt>
                <c:pt idx="3">
                  <c:v>402073</c:v>
                </c:pt>
                <c:pt idx="4">
                  <c:v>48357023</c:v>
                </c:pt>
                <c:pt idx="5">
                  <c:v>2451398</c:v>
                </c:pt>
                <c:pt idx="6">
                  <c:v>17175681</c:v>
                </c:pt>
                <c:pt idx="7">
                  <c:v>25184951</c:v>
                </c:pt>
                <c:pt idx="8">
                  <c:v>4149021</c:v>
                </c:pt>
                <c:pt idx="9">
                  <c:v>2986584</c:v>
                </c:pt>
                <c:pt idx="10">
                  <c:v>1245576</c:v>
                </c:pt>
                <c:pt idx="11">
                  <c:v>6046805</c:v>
                </c:pt>
                <c:pt idx="12">
                  <c:v>768909</c:v>
                </c:pt>
                <c:pt idx="13">
                  <c:v>1579504</c:v>
                </c:pt>
                <c:pt idx="14">
                  <c:v>3970229</c:v>
                </c:pt>
                <c:pt idx="15">
                  <c:v>27981177</c:v>
                </c:pt>
                <c:pt idx="16">
                  <c:v>3506895</c:v>
                </c:pt>
                <c:pt idx="17">
                  <c:v>341682</c:v>
                </c:pt>
                <c:pt idx="18">
                  <c:v>2791936</c:v>
                </c:pt>
                <c:pt idx="19">
                  <c:v>955852</c:v>
                </c:pt>
                <c:pt idx="20">
                  <c:v>525600</c:v>
                </c:pt>
                <c:pt idx="21">
                  <c:v>20201954</c:v>
                </c:pt>
                <c:pt idx="22">
                  <c:v>2350908</c:v>
                </c:pt>
                <c:pt idx="23">
                  <c:v>457634</c:v>
                </c:pt>
                <c:pt idx="24">
                  <c:v>4006881</c:v>
                </c:pt>
                <c:pt idx="25">
                  <c:v>22955435</c:v>
                </c:pt>
                <c:pt idx="26">
                  <c:v>3328548</c:v>
                </c:pt>
                <c:pt idx="27">
                  <c:v>207165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118920"/>
        <c:axId val="6374852"/>
      </c:barChart>
      <c:catAx>
        <c:axId val="111189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4852"/>
        <c:crosses val="autoZero"/>
        <c:auto val="1"/>
        <c:lblAlgn val="ctr"/>
        <c:lblOffset val="100"/>
        <c:noMultiLvlLbl val="0"/>
      </c:catAx>
      <c:valAx>
        <c:axId val="63748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189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15</c:v>
                </c:pt>
                <c:pt idx="7">
                  <c:v>23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</c:v>
                </c:pt>
                <c:pt idx="16">
                  <c:v>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10</c:v>
                </c:pt>
                <c:pt idx="26">
                  <c:v>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15</c:v>
                </c:pt>
                <c:pt idx="7">
                  <c:v>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82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69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7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631224"/>
        <c:axId val="28656438"/>
      </c:barChart>
      <c:catAx>
        <c:axId val="546312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56438"/>
        <c:crosses val="autoZero"/>
        <c:auto val="1"/>
        <c:lblAlgn val="ctr"/>
        <c:lblOffset val="100"/>
        <c:noMultiLvlLbl val="0"/>
      </c:catAx>
      <c:valAx>
        <c:axId val="286564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6312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5677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15114</c:v>
                </c:pt>
                <c:pt idx="6">
                  <c:v>308099</c:v>
                </c:pt>
                <c:pt idx="7">
                  <c:v>179492</c:v>
                </c:pt>
                <c:pt idx="8">
                  <c:v>4367</c:v>
                </c:pt>
                <c:pt idx="9">
                  <c:v>8115</c:v>
                </c:pt>
                <c:pt idx="10">
                  <c:v>0</c:v>
                </c:pt>
                <c:pt idx="11">
                  <c:v>147737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416063</c:v>
                </c:pt>
                <c:pt idx="16">
                  <c:v>38904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685942</c:v>
                </c:pt>
                <c:pt idx="22">
                  <c:v>6048</c:v>
                </c:pt>
                <c:pt idx="23">
                  <c:v>295</c:v>
                </c:pt>
                <c:pt idx="24">
                  <c:v>0</c:v>
                </c:pt>
                <c:pt idx="25">
                  <c:v>69434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9704</c:v>
                </c:pt>
                <c:pt idx="1">
                  <c:v>8151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33070</c:v>
                </c:pt>
                <c:pt idx="6">
                  <c:v>300769</c:v>
                </c:pt>
                <c:pt idx="7">
                  <c:v>179890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343509</c:v>
                </c:pt>
                <c:pt idx="16">
                  <c:v>35376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578376</c:v>
                </c:pt>
                <c:pt idx="22">
                  <c:v>11090</c:v>
                </c:pt>
                <c:pt idx="23">
                  <c:v>310</c:v>
                </c:pt>
                <c:pt idx="24">
                  <c:v>0</c:v>
                </c:pt>
                <c:pt idx="25">
                  <c:v>74212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308152"/>
        <c:axId val="30943103"/>
      </c:barChart>
      <c:catAx>
        <c:axId val="473081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43103"/>
        <c:crosses val="autoZero"/>
        <c:auto val="1"/>
        <c:lblAlgn val="ctr"/>
        <c:lblOffset val="100"/>
        <c:noMultiLvlLbl val="0"/>
      </c:catAx>
      <c:valAx>
        <c:axId val="309431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081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2595</c:v>
                </c:pt>
                <c:pt idx="6">
                  <c:v>256861</c:v>
                </c:pt>
                <c:pt idx="7">
                  <c:v>68438</c:v>
                </c:pt>
                <c:pt idx="8">
                  <c:v>4367</c:v>
                </c:pt>
                <c:pt idx="9">
                  <c:v>0</c:v>
                </c:pt>
                <c:pt idx="10">
                  <c:v>0</c:v>
                </c:pt>
                <c:pt idx="11">
                  <c:v>146889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97332</c:v>
                </c:pt>
                <c:pt idx="16">
                  <c:v>26476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430337</c:v>
                </c:pt>
                <c:pt idx="22">
                  <c:v>6048</c:v>
                </c:pt>
                <c:pt idx="23">
                  <c:v>0</c:v>
                </c:pt>
                <c:pt idx="24">
                  <c:v>0</c:v>
                </c:pt>
                <c:pt idx="25">
                  <c:v>50706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5990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1817</c:v>
                </c:pt>
                <c:pt idx="6">
                  <c:v>244663</c:v>
                </c:pt>
                <c:pt idx="7">
                  <c:v>68854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100658</c:v>
                </c:pt>
                <c:pt idx="16">
                  <c:v>25068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404236</c:v>
                </c:pt>
                <c:pt idx="22">
                  <c:v>11086</c:v>
                </c:pt>
                <c:pt idx="23">
                  <c:v>0</c:v>
                </c:pt>
                <c:pt idx="24">
                  <c:v>0</c:v>
                </c:pt>
                <c:pt idx="25">
                  <c:v>49958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01851"/>
        <c:axId val="36890847"/>
      </c:barChart>
      <c:catAx>
        <c:axId val="51018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890847"/>
        <c:crosses val="autoZero"/>
        <c:auto val="1"/>
        <c:lblAlgn val="ctr"/>
        <c:lblOffset val="100"/>
        <c:noMultiLvlLbl val="0"/>
      </c:catAx>
      <c:valAx>
        <c:axId val="368908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018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5677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12519</c:v>
                </c:pt>
                <c:pt idx="6">
                  <c:v>51238</c:v>
                </c:pt>
                <c:pt idx="7">
                  <c:v>111054</c:v>
                </c:pt>
                <c:pt idx="8">
                  <c:v>0</c:v>
                </c:pt>
                <c:pt idx="9">
                  <c:v>8115</c:v>
                </c:pt>
                <c:pt idx="10">
                  <c:v>0</c:v>
                </c:pt>
                <c:pt idx="11">
                  <c:v>848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318731</c:v>
                </c:pt>
                <c:pt idx="16">
                  <c:v>12428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255605</c:v>
                </c:pt>
                <c:pt idx="22">
                  <c:v>0</c:v>
                </c:pt>
                <c:pt idx="23">
                  <c:v>295</c:v>
                </c:pt>
                <c:pt idx="24">
                  <c:v>0</c:v>
                </c:pt>
                <c:pt idx="25">
                  <c:v>18728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9704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31253</c:v>
                </c:pt>
                <c:pt idx="6">
                  <c:v>56106</c:v>
                </c:pt>
                <c:pt idx="7">
                  <c:v>111036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242851</c:v>
                </c:pt>
                <c:pt idx="16">
                  <c:v>10308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174140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24254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916982"/>
        <c:axId val="25952174"/>
      </c:barChart>
      <c:catAx>
        <c:axId val="509169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952174"/>
        <c:crosses val="autoZero"/>
        <c:auto val="1"/>
        <c:lblAlgn val="ctr"/>
        <c:lblOffset val="100"/>
        <c:noMultiLvlLbl val="0"/>
      </c:catAx>
      <c:valAx>
        <c:axId val="259521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1698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3946</c:v>
                </c:pt>
                <c:pt idx="2">
                  <c:v>12275</c:v>
                </c:pt>
                <c:pt idx="3">
                  <c:v>0</c:v>
                </c:pt>
                <c:pt idx="4">
                  <c:v>92495</c:v>
                </c:pt>
                <c:pt idx="5">
                  <c:v>1569</c:v>
                </c:pt>
                <c:pt idx="6">
                  <c:v>65907</c:v>
                </c:pt>
                <c:pt idx="7">
                  <c:v>23870</c:v>
                </c:pt>
                <c:pt idx="8">
                  <c:v>1952</c:v>
                </c:pt>
                <c:pt idx="9">
                  <c:v>0</c:v>
                </c:pt>
                <c:pt idx="10">
                  <c:v>0</c:v>
                </c:pt>
                <c:pt idx="11">
                  <c:v>39466</c:v>
                </c:pt>
                <c:pt idx="12">
                  <c:v>0</c:v>
                </c:pt>
                <c:pt idx="13">
                  <c:v>0</c:v>
                </c:pt>
                <c:pt idx="14">
                  <c:v>1759</c:v>
                </c:pt>
                <c:pt idx="15">
                  <c:v>43718</c:v>
                </c:pt>
                <c:pt idx="16">
                  <c:v>5891</c:v>
                </c:pt>
                <c:pt idx="17">
                  <c:v>0</c:v>
                </c:pt>
                <c:pt idx="18">
                  <c:v>10620</c:v>
                </c:pt>
                <c:pt idx="19">
                  <c:v>2112</c:v>
                </c:pt>
                <c:pt idx="20">
                  <c:v>0</c:v>
                </c:pt>
                <c:pt idx="21">
                  <c:v>130692</c:v>
                </c:pt>
                <c:pt idx="22">
                  <c:v>2872</c:v>
                </c:pt>
                <c:pt idx="23">
                  <c:v>0</c:v>
                </c:pt>
                <c:pt idx="24">
                  <c:v>0</c:v>
                </c:pt>
                <c:pt idx="25">
                  <c:v>15720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1580</c:v>
                </c:pt>
                <c:pt idx="2">
                  <c:v>11445</c:v>
                </c:pt>
                <c:pt idx="3">
                  <c:v>0</c:v>
                </c:pt>
                <c:pt idx="4">
                  <c:v>81160</c:v>
                </c:pt>
                <c:pt idx="5">
                  <c:v>1102</c:v>
                </c:pt>
                <c:pt idx="6">
                  <c:v>54996</c:v>
                </c:pt>
                <c:pt idx="7">
                  <c:v>22448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33915</c:v>
                </c:pt>
                <c:pt idx="12">
                  <c:v>0</c:v>
                </c:pt>
                <c:pt idx="13">
                  <c:v>0</c:v>
                </c:pt>
                <c:pt idx="14">
                  <c:v>2628</c:v>
                </c:pt>
                <c:pt idx="15">
                  <c:v>44902</c:v>
                </c:pt>
                <c:pt idx="16">
                  <c:v>5466</c:v>
                </c:pt>
                <c:pt idx="17">
                  <c:v>0</c:v>
                </c:pt>
                <c:pt idx="18">
                  <c:v>10120</c:v>
                </c:pt>
                <c:pt idx="19">
                  <c:v>2546</c:v>
                </c:pt>
                <c:pt idx="20">
                  <c:v>0</c:v>
                </c:pt>
                <c:pt idx="21">
                  <c:v>123443</c:v>
                </c:pt>
                <c:pt idx="22">
                  <c:v>5121</c:v>
                </c:pt>
                <c:pt idx="23">
                  <c:v>0</c:v>
                </c:pt>
                <c:pt idx="24">
                  <c:v>0</c:v>
                </c:pt>
                <c:pt idx="25">
                  <c:v>15243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481746"/>
        <c:axId val="37724288"/>
      </c:barChart>
      <c:catAx>
        <c:axId val="464817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724288"/>
        <c:crosses val="autoZero"/>
        <c:auto val="1"/>
        <c:lblAlgn val="ctr"/>
        <c:lblOffset val="100"/>
        <c:noMultiLvlLbl val="0"/>
      </c:catAx>
      <c:valAx>
        <c:axId val="377242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817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544</c:v>
                </c:pt>
                <c:pt idx="2">
                  <c:v>604</c:v>
                </c:pt>
                <c:pt idx="3">
                  <c:v>0</c:v>
                </c:pt>
                <c:pt idx="4">
                  <c:v>449</c:v>
                </c:pt>
                <c:pt idx="5">
                  <c:v>1258</c:v>
                </c:pt>
                <c:pt idx="6">
                  <c:v>5542</c:v>
                </c:pt>
                <c:pt idx="7">
                  <c:v>42823</c:v>
                </c:pt>
                <c:pt idx="8">
                  <c:v>826</c:v>
                </c:pt>
                <c:pt idx="9">
                  <c:v>0</c:v>
                </c:pt>
                <c:pt idx="10">
                  <c:v>8</c:v>
                </c:pt>
                <c:pt idx="11">
                  <c:v>93</c:v>
                </c:pt>
                <c:pt idx="12">
                  <c:v>0</c:v>
                </c:pt>
                <c:pt idx="13">
                  <c:v>13</c:v>
                </c:pt>
                <c:pt idx="14">
                  <c:v>840</c:v>
                </c:pt>
                <c:pt idx="15">
                  <c:v>25400</c:v>
                </c:pt>
                <c:pt idx="16">
                  <c:v>7890</c:v>
                </c:pt>
                <c:pt idx="17">
                  <c:v>5</c:v>
                </c:pt>
                <c:pt idx="18">
                  <c:v>181</c:v>
                </c:pt>
                <c:pt idx="19">
                  <c:v>4</c:v>
                </c:pt>
                <c:pt idx="20">
                  <c:v>11380</c:v>
                </c:pt>
                <c:pt idx="21">
                  <c:v>6878</c:v>
                </c:pt>
                <c:pt idx="22">
                  <c:v>14737</c:v>
                </c:pt>
                <c:pt idx="23">
                  <c:v>479</c:v>
                </c:pt>
                <c:pt idx="24">
                  <c:v>18942</c:v>
                </c:pt>
                <c:pt idx="25">
                  <c:v>38523</c:v>
                </c:pt>
                <c:pt idx="26">
                  <c:v>34202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51</c:v>
                </c:pt>
                <c:pt idx="2">
                  <c:v>239</c:v>
                </c:pt>
                <c:pt idx="3">
                  <c:v>0</c:v>
                </c:pt>
                <c:pt idx="4">
                  <c:v>327</c:v>
                </c:pt>
                <c:pt idx="5">
                  <c:v>1224</c:v>
                </c:pt>
                <c:pt idx="6">
                  <c:v>7840</c:v>
                </c:pt>
                <c:pt idx="7">
                  <c:v>49721</c:v>
                </c:pt>
                <c:pt idx="8">
                  <c:v>1514</c:v>
                </c:pt>
                <c:pt idx="9">
                  <c:v>0</c:v>
                </c:pt>
                <c:pt idx="10">
                  <c:v>29</c:v>
                </c:pt>
                <c:pt idx="11">
                  <c:v>171</c:v>
                </c:pt>
                <c:pt idx="12">
                  <c:v>0</c:v>
                </c:pt>
                <c:pt idx="13">
                  <c:v>0</c:v>
                </c:pt>
                <c:pt idx="14">
                  <c:v>729</c:v>
                </c:pt>
                <c:pt idx="15">
                  <c:v>28255</c:v>
                </c:pt>
                <c:pt idx="16">
                  <c:v>4599</c:v>
                </c:pt>
                <c:pt idx="17">
                  <c:v>16</c:v>
                </c:pt>
                <c:pt idx="18">
                  <c:v>227</c:v>
                </c:pt>
                <c:pt idx="19">
                  <c:v>1</c:v>
                </c:pt>
                <c:pt idx="20">
                  <c:v>19555</c:v>
                </c:pt>
                <c:pt idx="21">
                  <c:v>6530</c:v>
                </c:pt>
                <c:pt idx="22">
                  <c:v>20335</c:v>
                </c:pt>
                <c:pt idx="23">
                  <c:v>944</c:v>
                </c:pt>
                <c:pt idx="24">
                  <c:v>27293</c:v>
                </c:pt>
                <c:pt idx="25">
                  <c:v>45450</c:v>
                </c:pt>
                <c:pt idx="26">
                  <c:v>55801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88595"/>
        <c:axId val="5058606"/>
      </c:barChart>
      <c:catAx>
        <c:axId val="9885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58606"/>
        <c:crosses val="autoZero"/>
        <c:auto val="1"/>
        <c:lblAlgn val="ctr"/>
        <c:lblOffset val="100"/>
        <c:noMultiLvlLbl val="0"/>
      </c:catAx>
      <c:valAx>
        <c:axId val="50586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85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484985</c:v>
                </c:pt>
                <c:pt idx="1">
                  <c:v>78717</c:v>
                </c:pt>
                <c:pt idx="2">
                  <c:v>69081</c:v>
                </c:pt>
                <c:pt idx="3">
                  <c:v>159708</c:v>
                </c:pt>
                <c:pt idx="4">
                  <c:v>1383704</c:v>
                </c:pt>
                <c:pt idx="5">
                  <c:v>131185</c:v>
                </c:pt>
                <c:pt idx="6">
                  <c:v>16267</c:v>
                </c:pt>
                <c:pt idx="7">
                  <c:v>1314973</c:v>
                </c:pt>
                <c:pt idx="8">
                  <c:v>1594245</c:v>
                </c:pt>
                <c:pt idx="9">
                  <c:v>2247940</c:v>
                </c:pt>
                <c:pt idx="10">
                  <c:v>1074793</c:v>
                </c:pt>
                <c:pt idx="11">
                  <c:v>7125</c:v>
                </c:pt>
                <c:pt idx="12">
                  <c:v>245799</c:v>
                </c:pt>
                <c:pt idx="13">
                  <c:v>960951</c:v>
                </c:pt>
                <c:pt idx="14">
                  <c:v>1493971</c:v>
                </c:pt>
                <c:pt idx="15">
                  <c:v>153293</c:v>
                </c:pt>
                <c:pt idx="16">
                  <c:v>93940</c:v>
                </c:pt>
                <c:pt idx="17">
                  <c:v>124738</c:v>
                </c:pt>
                <c:pt idx="18">
                  <c:v>0</c:v>
                </c:pt>
                <c:pt idx="19">
                  <c:v>119790</c:v>
                </c:pt>
                <c:pt idx="20">
                  <c:v>155520</c:v>
                </c:pt>
                <c:pt idx="21">
                  <c:v>99096</c:v>
                </c:pt>
                <c:pt idx="22">
                  <c:v>192448</c:v>
                </c:pt>
                <c:pt idx="23">
                  <c:v>134139</c:v>
                </c:pt>
                <c:pt idx="24">
                  <c:v>1792370</c:v>
                </c:pt>
                <c:pt idx="25">
                  <c:v>1343317</c:v>
                </c:pt>
                <c:pt idx="26">
                  <c:v>121603</c:v>
                </c:pt>
                <c:pt idx="27">
                  <c:v>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B-4913-89E3-ED292934653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799384</c:v>
                </c:pt>
                <c:pt idx="1">
                  <c:v>59312</c:v>
                </c:pt>
                <c:pt idx="2">
                  <c:v>79693</c:v>
                </c:pt>
                <c:pt idx="3">
                  <c:v>217588</c:v>
                </c:pt>
                <c:pt idx="4">
                  <c:v>1626409</c:v>
                </c:pt>
                <c:pt idx="5">
                  <c:v>118351</c:v>
                </c:pt>
                <c:pt idx="6">
                  <c:v>72571</c:v>
                </c:pt>
                <c:pt idx="7">
                  <c:v>1128563</c:v>
                </c:pt>
                <c:pt idx="8">
                  <c:v>2039022</c:v>
                </c:pt>
                <c:pt idx="9">
                  <c:v>2184615</c:v>
                </c:pt>
                <c:pt idx="10">
                  <c:v>669633</c:v>
                </c:pt>
                <c:pt idx="11">
                  <c:v>53275</c:v>
                </c:pt>
                <c:pt idx="12">
                  <c:v>362600</c:v>
                </c:pt>
                <c:pt idx="13">
                  <c:v>725050</c:v>
                </c:pt>
                <c:pt idx="14">
                  <c:v>1760007</c:v>
                </c:pt>
                <c:pt idx="15">
                  <c:v>170616</c:v>
                </c:pt>
                <c:pt idx="16">
                  <c:v>196813</c:v>
                </c:pt>
                <c:pt idx="17">
                  <c:v>240790</c:v>
                </c:pt>
                <c:pt idx="18">
                  <c:v>1</c:v>
                </c:pt>
                <c:pt idx="19">
                  <c:v>162768</c:v>
                </c:pt>
                <c:pt idx="20">
                  <c:v>189734</c:v>
                </c:pt>
                <c:pt idx="21">
                  <c:v>63703</c:v>
                </c:pt>
                <c:pt idx="22">
                  <c:v>388384</c:v>
                </c:pt>
                <c:pt idx="23">
                  <c:v>195496</c:v>
                </c:pt>
                <c:pt idx="24">
                  <c:v>2379394</c:v>
                </c:pt>
                <c:pt idx="25">
                  <c:v>1213228</c:v>
                </c:pt>
                <c:pt idx="26">
                  <c:v>118767</c:v>
                </c:pt>
                <c:pt idx="27">
                  <c:v>54619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B-4913-89E3-ED2929346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252890"/>
        <c:axId val="14593883"/>
      </c:barChart>
      <c:catAx>
        <c:axId val="472528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93883"/>
        <c:crosses val="autoZero"/>
        <c:auto val="1"/>
        <c:lblAlgn val="ctr"/>
        <c:lblOffset val="100"/>
        <c:noMultiLvlLbl val="0"/>
      </c:catAx>
      <c:valAx>
        <c:axId val="145938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528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353040</c:v>
                </c:pt>
                <c:pt idx="1">
                  <c:v>0</c:v>
                </c:pt>
                <c:pt idx="2">
                  <c:v>0</c:v>
                </c:pt>
                <c:pt idx="3">
                  <c:v>27068</c:v>
                </c:pt>
                <c:pt idx="4">
                  <c:v>868151</c:v>
                </c:pt>
                <c:pt idx="5">
                  <c:v>6686</c:v>
                </c:pt>
                <c:pt idx="6">
                  <c:v>9492</c:v>
                </c:pt>
                <c:pt idx="7">
                  <c:v>455045</c:v>
                </c:pt>
                <c:pt idx="8">
                  <c:v>1196471</c:v>
                </c:pt>
                <c:pt idx="9">
                  <c:v>1829355</c:v>
                </c:pt>
                <c:pt idx="10">
                  <c:v>603302</c:v>
                </c:pt>
                <c:pt idx="11">
                  <c:v>6990</c:v>
                </c:pt>
                <c:pt idx="12">
                  <c:v>171157</c:v>
                </c:pt>
                <c:pt idx="13">
                  <c:v>113352</c:v>
                </c:pt>
                <c:pt idx="14">
                  <c:v>1088925</c:v>
                </c:pt>
                <c:pt idx="15">
                  <c:v>94077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73422</c:v>
                </c:pt>
                <c:pt idx="20">
                  <c:v>0</c:v>
                </c:pt>
                <c:pt idx="21">
                  <c:v>34817</c:v>
                </c:pt>
                <c:pt idx="22">
                  <c:v>21630</c:v>
                </c:pt>
                <c:pt idx="23">
                  <c:v>18175</c:v>
                </c:pt>
                <c:pt idx="24">
                  <c:v>1160306</c:v>
                </c:pt>
                <c:pt idx="25">
                  <c:v>262429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B4-4D90-86C8-B467461D1C0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442133</c:v>
                </c:pt>
                <c:pt idx="1">
                  <c:v>3500</c:v>
                </c:pt>
                <c:pt idx="2">
                  <c:v>6400</c:v>
                </c:pt>
                <c:pt idx="3">
                  <c:v>23657</c:v>
                </c:pt>
                <c:pt idx="4">
                  <c:v>1129184</c:v>
                </c:pt>
                <c:pt idx="5">
                  <c:v>0</c:v>
                </c:pt>
                <c:pt idx="6">
                  <c:v>62381</c:v>
                </c:pt>
                <c:pt idx="7">
                  <c:v>332364</c:v>
                </c:pt>
                <c:pt idx="8">
                  <c:v>1618798</c:v>
                </c:pt>
                <c:pt idx="9">
                  <c:v>1595457</c:v>
                </c:pt>
                <c:pt idx="10">
                  <c:v>399736</c:v>
                </c:pt>
                <c:pt idx="11">
                  <c:v>52922</c:v>
                </c:pt>
                <c:pt idx="12">
                  <c:v>165290</c:v>
                </c:pt>
                <c:pt idx="13">
                  <c:v>119538</c:v>
                </c:pt>
                <c:pt idx="14">
                  <c:v>1389678</c:v>
                </c:pt>
                <c:pt idx="15">
                  <c:v>124012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116242</c:v>
                </c:pt>
                <c:pt idx="20">
                  <c:v>0</c:v>
                </c:pt>
                <c:pt idx="21">
                  <c:v>32911</c:v>
                </c:pt>
                <c:pt idx="22">
                  <c:v>19526</c:v>
                </c:pt>
                <c:pt idx="23">
                  <c:v>56054</c:v>
                </c:pt>
                <c:pt idx="24">
                  <c:v>1330467</c:v>
                </c:pt>
                <c:pt idx="25">
                  <c:v>255018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B4-4D90-86C8-B467461D1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987216"/>
        <c:axId val="23810410"/>
      </c:barChart>
      <c:catAx>
        <c:axId val="499872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10410"/>
        <c:crosses val="autoZero"/>
        <c:auto val="1"/>
        <c:lblAlgn val="ctr"/>
        <c:lblOffset val="100"/>
        <c:noMultiLvlLbl val="0"/>
      </c:catAx>
      <c:valAx>
        <c:axId val="238104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9872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120066</c:v>
                </c:pt>
                <c:pt idx="1">
                  <c:v>59830</c:v>
                </c:pt>
                <c:pt idx="2">
                  <c:v>8801</c:v>
                </c:pt>
                <c:pt idx="3">
                  <c:v>125332</c:v>
                </c:pt>
                <c:pt idx="4">
                  <c:v>6679</c:v>
                </c:pt>
                <c:pt idx="5">
                  <c:v>119756</c:v>
                </c:pt>
                <c:pt idx="6">
                  <c:v>6640</c:v>
                </c:pt>
                <c:pt idx="7">
                  <c:v>217288</c:v>
                </c:pt>
                <c:pt idx="8">
                  <c:v>122473</c:v>
                </c:pt>
                <c:pt idx="9">
                  <c:v>379159</c:v>
                </c:pt>
                <c:pt idx="10">
                  <c:v>466698</c:v>
                </c:pt>
                <c:pt idx="11">
                  <c:v>0</c:v>
                </c:pt>
                <c:pt idx="12">
                  <c:v>71161</c:v>
                </c:pt>
                <c:pt idx="13">
                  <c:v>806175</c:v>
                </c:pt>
                <c:pt idx="14">
                  <c:v>403540</c:v>
                </c:pt>
                <c:pt idx="15">
                  <c:v>27101</c:v>
                </c:pt>
                <c:pt idx="16">
                  <c:v>78351</c:v>
                </c:pt>
                <c:pt idx="17">
                  <c:v>92996</c:v>
                </c:pt>
                <c:pt idx="18">
                  <c:v>0</c:v>
                </c:pt>
                <c:pt idx="19">
                  <c:v>13973</c:v>
                </c:pt>
                <c:pt idx="20">
                  <c:v>91379</c:v>
                </c:pt>
                <c:pt idx="21">
                  <c:v>18359</c:v>
                </c:pt>
                <c:pt idx="22">
                  <c:v>124833</c:v>
                </c:pt>
                <c:pt idx="23">
                  <c:v>114127</c:v>
                </c:pt>
                <c:pt idx="24">
                  <c:v>549599</c:v>
                </c:pt>
                <c:pt idx="25">
                  <c:v>112829</c:v>
                </c:pt>
                <c:pt idx="26">
                  <c:v>4346</c:v>
                </c:pt>
                <c:pt idx="27">
                  <c:v>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D-490B-BF18-62F09DBE956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332554</c:v>
                </c:pt>
                <c:pt idx="1">
                  <c:v>42080</c:v>
                </c:pt>
                <c:pt idx="2">
                  <c:v>23478</c:v>
                </c:pt>
                <c:pt idx="3">
                  <c:v>183141</c:v>
                </c:pt>
                <c:pt idx="4">
                  <c:v>28151</c:v>
                </c:pt>
                <c:pt idx="5">
                  <c:v>116836</c:v>
                </c:pt>
                <c:pt idx="6">
                  <c:v>10180</c:v>
                </c:pt>
                <c:pt idx="7">
                  <c:v>241920</c:v>
                </c:pt>
                <c:pt idx="8">
                  <c:v>164477</c:v>
                </c:pt>
                <c:pt idx="9">
                  <c:v>558746</c:v>
                </c:pt>
                <c:pt idx="10">
                  <c:v>255465</c:v>
                </c:pt>
                <c:pt idx="11">
                  <c:v>0</c:v>
                </c:pt>
                <c:pt idx="12">
                  <c:v>189618</c:v>
                </c:pt>
                <c:pt idx="13">
                  <c:v>530134</c:v>
                </c:pt>
                <c:pt idx="14">
                  <c:v>369381</c:v>
                </c:pt>
                <c:pt idx="15">
                  <c:v>15500</c:v>
                </c:pt>
                <c:pt idx="16">
                  <c:v>179007</c:v>
                </c:pt>
                <c:pt idx="17">
                  <c:v>217105</c:v>
                </c:pt>
                <c:pt idx="18">
                  <c:v>0</c:v>
                </c:pt>
                <c:pt idx="19">
                  <c:v>20975</c:v>
                </c:pt>
                <c:pt idx="20">
                  <c:v>72223</c:v>
                </c:pt>
                <c:pt idx="21">
                  <c:v>4303</c:v>
                </c:pt>
                <c:pt idx="22">
                  <c:v>309098</c:v>
                </c:pt>
                <c:pt idx="23">
                  <c:v>131623</c:v>
                </c:pt>
                <c:pt idx="24">
                  <c:v>961313</c:v>
                </c:pt>
                <c:pt idx="25">
                  <c:v>141492</c:v>
                </c:pt>
                <c:pt idx="26">
                  <c:v>3505</c:v>
                </c:pt>
                <c:pt idx="27">
                  <c:v>21539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D-490B-BF18-62F09DBE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35318"/>
        <c:axId val="26759984"/>
      </c:barChart>
      <c:catAx>
        <c:axId val="160353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59984"/>
        <c:crosses val="autoZero"/>
        <c:auto val="1"/>
        <c:lblAlgn val="ctr"/>
        <c:lblOffset val="100"/>
        <c:noMultiLvlLbl val="0"/>
      </c:catAx>
      <c:valAx>
        <c:axId val="267599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353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503931</c:v>
                </c:pt>
                <c:pt idx="1">
                  <c:v>4031</c:v>
                </c:pt>
                <c:pt idx="2">
                  <c:v>0</c:v>
                </c:pt>
                <c:pt idx="3">
                  <c:v>32180</c:v>
                </c:pt>
                <c:pt idx="4">
                  <c:v>2204856</c:v>
                </c:pt>
                <c:pt idx="5">
                  <c:v>32846</c:v>
                </c:pt>
                <c:pt idx="6">
                  <c:v>142236</c:v>
                </c:pt>
                <c:pt idx="7">
                  <c:v>711291</c:v>
                </c:pt>
                <c:pt idx="8">
                  <c:v>1480144</c:v>
                </c:pt>
                <c:pt idx="9">
                  <c:v>2491700</c:v>
                </c:pt>
                <c:pt idx="10">
                  <c:v>829377</c:v>
                </c:pt>
                <c:pt idx="11">
                  <c:v>43767</c:v>
                </c:pt>
                <c:pt idx="12">
                  <c:v>190166</c:v>
                </c:pt>
                <c:pt idx="13">
                  <c:v>125812</c:v>
                </c:pt>
                <c:pt idx="14">
                  <c:v>1849987</c:v>
                </c:pt>
                <c:pt idx="15">
                  <c:v>917064</c:v>
                </c:pt>
                <c:pt idx="16">
                  <c:v>17664</c:v>
                </c:pt>
                <c:pt idx="17">
                  <c:v>0</c:v>
                </c:pt>
                <c:pt idx="18">
                  <c:v>4578</c:v>
                </c:pt>
                <c:pt idx="19">
                  <c:v>111691</c:v>
                </c:pt>
                <c:pt idx="20">
                  <c:v>0</c:v>
                </c:pt>
                <c:pt idx="21">
                  <c:v>338288</c:v>
                </c:pt>
                <c:pt idx="22">
                  <c:v>23670</c:v>
                </c:pt>
                <c:pt idx="23">
                  <c:v>20670</c:v>
                </c:pt>
                <c:pt idx="24">
                  <c:v>1613941</c:v>
                </c:pt>
                <c:pt idx="25">
                  <c:v>341288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719904</c:v>
                </c:pt>
                <c:pt idx="1">
                  <c:v>9007</c:v>
                </c:pt>
                <c:pt idx="2">
                  <c:v>18511</c:v>
                </c:pt>
                <c:pt idx="3">
                  <c:v>61421</c:v>
                </c:pt>
                <c:pt idx="4">
                  <c:v>2813920</c:v>
                </c:pt>
                <c:pt idx="5">
                  <c:v>18935</c:v>
                </c:pt>
                <c:pt idx="6">
                  <c:v>102540</c:v>
                </c:pt>
                <c:pt idx="7">
                  <c:v>766072</c:v>
                </c:pt>
                <c:pt idx="8">
                  <c:v>2134486</c:v>
                </c:pt>
                <c:pt idx="9">
                  <c:v>2139041</c:v>
                </c:pt>
                <c:pt idx="10">
                  <c:v>607958</c:v>
                </c:pt>
                <c:pt idx="11">
                  <c:v>72593</c:v>
                </c:pt>
                <c:pt idx="12">
                  <c:v>177899</c:v>
                </c:pt>
                <c:pt idx="13">
                  <c:v>167290</c:v>
                </c:pt>
                <c:pt idx="14">
                  <c:v>2309681</c:v>
                </c:pt>
                <c:pt idx="15">
                  <c:v>745702</c:v>
                </c:pt>
                <c:pt idx="16">
                  <c:v>9625</c:v>
                </c:pt>
                <c:pt idx="17">
                  <c:v>0</c:v>
                </c:pt>
                <c:pt idx="18">
                  <c:v>6208</c:v>
                </c:pt>
                <c:pt idx="19">
                  <c:v>146166</c:v>
                </c:pt>
                <c:pt idx="20">
                  <c:v>0</c:v>
                </c:pt>
                <c:pt idx="21">
                  <c:v>314387</c:v>
                </c:pt>
                <c:pt idx="22">
                  <c:v>19805</c:v>
                </c:pt>
                <c:pt idx="23">
                  <c:v>61191</c:v>
                </c:pt>
                <c:pt idx="24">
                  <c:v>1938824</c:v>
                </c:pt>
                <c:pt idx="25">
                  <c:v>335167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460510"/>
        <c:axId val="54875407"/>
      </c:barChart>
      <c:catAx>
        <c:axId val="154605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75407"/>
        <c:crosses val="autoZero"/>
        <c:auto val="1"/>
        <c:lblAlgn val="ctr"/>
        <c:lblOffset val="100"/>
        <c:noMultiLvlLbl val="0"/>
      </c:catAx>
      <c:valAx>
        <c:axId val="548754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605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11879</c:v>
                </c:pt>
                <c:pt idx="1">
                  <c:v>18887</c:v>
                </c:pt>
                <c:pt idx="2">
                  <c:v>60280</c:v>
                </c:pt>
                <c:pt idx="3">
                  <c:v>7308</c:v>
                </c:pt>
                <c:pt idx="4">
                  <c:v>508874</c:v>
                </c:pt>
                <c:pt idx="5">
                  <c:v>4743</c:v>
                </c:pt>
                <c:pt idx="6">
                  <c:v>135</c:v>
                </c:pt>
                <c:pt idx="7">
                  <c:v>642640</c:v>
                </c:pt>
                <c:pt idx="8">
                  <c:v>275301</c:v>
                </c:pt>
                <c:pt idx="9">
                  <c:v>39426</c:v>
                </c:pt>
                <c:pt idx="10">
                  <c:v>4793</c:v>
                </c:pt>
                <c:pt idx="11">
                  <c:v>135</c:v>
                </c:pt>
                <c:pt idx="12">
                  <c:v>3481</c:v>
                </c:pt>
                <c:pt idx="13">
                  <c:v>41424</c:v>
                </c:pt>
                <c:pt idx="14">
                  <c:v>1506</c:v>
                </c:pt>
                <c:pt idx="15">
                  <c:v>32115</c:v>
                </c:pt>
                <c:pt idx="16">
                  <c:v>9213</c:v>
                </c:pt>
                <c:pt idx="17">
                  <c:v>31742</c:v>
                </c:pt>
                <c:pt idx="18">
                  <c:v>0</c:v>
                </c:pt>
                <c:pt idx="19">
                  <c:v>32395</c:v>
                </c:pt>
                <c:pt idx="20">
                  <c:v>64141</c:v>
                </c:pt>
                <c:pt idx="21">
                  <c:v>45920</c:v>
                </c:pt>
                <c:pt idx="22">
                  <c:v>45985</c:v>
                </c:pt>
                <c:pt idx="23">
                  <c:v>1837</c:v>
                </c:pt>
                <c:pt idx="24">
                  <c:v>82465</c:v>
                </c:pt>
                <c:pt idx="25">
                  <c:v>968059</c:v>
                </c:pt>
                <c:pt idx="26">
                  <c:v>117257</c:v>
                </c:pt>
                <c:pt idx="27">
                  <c:v>18944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0-4321-88B5-9C0C31AC595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24697</c:v>
                </c:pt>
                <c:pt idx="1">
                  <c:v>13732</c:v>
                </c:pt>
                <c:pt idx="2">
                  <c:v>49815</c:v>
                </c:pt>
                <c:pt idx="3">
                  <c:v>10790</c:v>
                </c:pt>
                <c:pt idx="4">
                  <c:v>469074</c:v>
                </c:pt>
                <c:pt idx="5">
                  <c:v>1515</c:v>
                </c:pt>
                <c:pt idx="6">
                  <c:v>10</c:v>
                </c:pt>
                <c:pt idx="7">
                  <c:v>554279</c:v>
                </c:pt>
                <c:pt idx="8">
                  <c:v>255747</c:v>
                </c:pt>
                <c:pt idx="9">
                  <c:v>30412</c:v>
                </c:pt>
                <c:pt idx="10">
                  <c:v>14432</c:v>
                </c:pt>
                <c:pt idx="11">
                  <c:v>353</c:v>
                </c:pt>
                <c:pt idx="12">
                  <c:v>7692</c:v>
                </c:pt>
                <c:pt idx="13">
                  <c:v>75378</c:v>
                </c:pt>
                <c:pt idx="14">
                  <c:v>948</c:v>
                </c:pt>
                <c:pt idx="15">
                  <c:v>31104</c:v>
                </c:pt>
                <c:pt idx="16">
                  <c:v>17806</c:v>
                </c:pt>
                <c:pt idx="17">
                  <c:v>23685</c:v>
                </c:pt>
                <c:pt idx="18">
                  <c:v>1</c:v>
                </c:pt>
                <c:pt idx="19">
                  <c:v>25551</c:v>
                </c:pt>
                <c:pt idx="20">
                  <c:v>117511</c:v>
                </c:pt>
                <c:pt idx="21">
                  <c:v>26489</c:v>
                </c:pt>
                <c:pt idx="22">
                  <c:v>59760</c:v>
                </c:pt>
                <c:pt idx="23">
                  <c:v>7819</c:v>
                </c:pt>
                <c:pt idx="24">
                  <c:v>87614</c:v>
                </c:pt>
                <c:pt idx="25">
                  <c:v>816718</c:v>
                </c:pt>
                <c:pt idx="26">
                  <c:v>115262</c:v>
                </c:pt>
                <c:pt idx="27">
                  <c:v>25100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0-4321-88B5-9C0C31AC5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688412"/>
        <c:axId val="26217729"/>
      </c:barChart>
      <c:catAx>
        <c:axId val="386884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17729"/>
        <c:crosses val="autoZero"/>
        <c:auto val="1"/>
        <c:lblAlgn val="ctr"/>
        <c:lblOffset val="100"/>
        <c:noMultiLvlLbl val="0"/>
      </c:catAx>
      <c:valAx>
        <c:axId val="262177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884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117795</c:v>
                </c:pt>
                <c:pt idx="1">
                  <c:v>7513</c:v>
                </c:pt>
                <c:pt idx="2">
                  <c:v>161521</c:v>
                </c:pt>
                <c:pt idx="3">
                  <c:v>204118</c:v>
                </c:pt>
                <c:pt idx="4">
                  <c:v>663328</c:v>
                </c:pt>
                <c:pt idx="5">
                  <c:v>107501</c:v>
                </c:pt>
                <c:pt idx="6">
                  <c:v>653</c:v>
                </c:pt>
                <c:pt idx="7">
                  <c:v>837980</c:v>
                </c:pt>
                <c:pt idx="8">
                  <c:v>611540</c:v>
                </c:pt>
                <c:pt idx="9">
                  <c:v>616474</c:v>
                </c:pt>
                <c:pt idx="10">
                  <c:v>231288</c:v>
                </c:pt>
                <c:pt idx="11">
                  <c:v>0</c:v>
                </c:pt>
                <c:pt idx="12">
                  <c:v>121676</c:v>
                </c:pt>
                <c:pt idx="13">
                  <c:v>293707</c:v>
                </c:pt>
                <c:pt idx="14">
                  <c:v>518213</c:v>
                </c:pt>
                <c:pt idx="15">
                  <c:v>37516</c:v>
                </c:pt>
                <c:pt idx="16">
                  <c:v>24869</c:v>
                </c:pt>
                <c:pt idx="17">
                  <c:v>47129</c:v>
                </c:pt>
                <c:pt idx="18">
                  <c:v>0</c:v>
                </c:pt>
                <c:pt idx="19">
                  <c:v>21864</c:v>
                </c:pt>
                <c:pt idx="20">
                  <c:v>47410</c:v>
                </c:pt>
                <c:pt idx="21">
                  <c:v>30383</c:v>
                </c:pt>
                <c:pt idx="22">
                  <c:v>132849</c:v>
                </c:pt>
                <c:pt idx="23">
                  <c:v>52582</c:v>
                </c:pt>
                <c:pt idx="24">
                  <c:v>289997</c:v>
                </c:pt>
                <c:pt idx="25">
                  <c:v>1140926</c:v>
                </c:pt>
                <c:pt idx="26">
                  <c:v>106363</c:v>
                </c:pt>
                <c:pt idx="27">
                  <c:v>29763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0-4645-BD10-D7A00F51FF8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179856</c:v>
                </c:pt>
                <c:pt idx="1">
                  <c:v>52231</c:v>
                </c:pt>
                <c:pt idx="2">
                  <c:v>223689</c:v>
                </c:pt>
                <c:pt idx="3">
                  <c:v>134687</c:v>
                </c:pt>
                <c:pt idx="4">
                  <c:v>703593</c:v>
                </c:pt>
                <c:pt idx="5">
                  <c:v>79663</c:v>
                </c:pt>
                <c:pt idx="6">
                  <c:v>319</c:v>
                </c:pt>
                <c:pt idx="7">
                  <c:v>804060</c:v>
                </c:pt>
                <c:pt idx="8">
                  <c:v>676424</c:v>
                </c:pt>
                <c:pt idx="9">
                  <c:v>547481</c:v>
                </c:pt>
                <c:pt idx="10">
                  <c:v>270225</c:v>
                </c:pt>
                <c:pt idx="11">
                  <c:v>0</c:v>
                </c:pt>
                <c:pt idx="12">
                  <c:v>104838</c:v>
                </c:pt>
                <c:pt idx="13">
                  <c:v>265239</c:v>
                </c:pt>
                <c:pt idx="14">
                  <c:v>614048</c:v>
                </c:pt>
                <c:pt idx="15">
                  <c:v>37463</c:v>
                </c:pt>
                <c:pt idx="16">
                  <c:v>40318</c:v>
                </c:pt>
                <c:pt idx="17">
                  <c:v>53704</c:v>
                </c:pt>
                <c:pt idx="18">
                  <c:v>0</c:v>
                </c:pt>
                <c:pt idx="19">
                  <c:v>41537</c:v>
                </c:pt>
                <c:pt idx="20">
                  <c:v>54533</c:v>
                </c:pt>
                <c:pt idx="21">
                  <c:v>18980</c:v>
                </c:pt>
                <c:pt idx="22">
                  <c:v>194011</c:v>
                </c:pt>
                <c:pt idx="23">
                  <c:v>55021</c:v>
                </c:pt>
                <c:pt idx="24">
                  <c:v>207588</c:v>
                </c:pt>
                <c:pt idx="25">
                  <c:v>1013861</c:v>
                </c:pt>
                <c:pt idx="26">
                  <c:v>138075</c:v>
                </c:pt>
                <c:pt idx="27">
                  <c:v>21574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0-4645-BD10-D7A00F51F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99264"/>
        <c:axId val="20790201"/>
      </c:barChart>
      <c:catAx>
        <c:axId val="54992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90201"/>
        <c:crosses val="autoZero"/>
        <c:auto val="1"/>
        <c:lblAlgn val="ctr"/>
        <c:lblOffset val="100"/>
        <c:noMultiLvlLbl val="0"/>
      </c:catAx>
      <c:valAx>
        <c:axId val="207902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992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64335</c:v>
                </c:pt>
                <c:pt idx="1">
                  <c:v>0</c:v>
                </c:pt>
                <c:pt idx="2">
                  <c:v>0</c:v>
                </c:pt>
                <c:pt idx="3">
                  <c:v>5112</c:v>
                </c:pt>
                <c:pt idx="4">
                  <c:v>237322</c:v>
                </c:pt>
                <c:pt idx="5">
                  <c:v>0</c:v>
                </c:pt>
                <c:pt idx="6">
                  <c:v>0</c:v>
                </c:pt>
                <c:pt idx="7">
                  <c:v>15103</c:v>
                </c:pt>
                <c:pt idx="8">
                  <c:v>208274</c:v>
                </c:pt>
                <c:pt idx="9">
                  <c:v>418963</c:v>
                </c:pt>
                <c:pt idx="10">
                  <c:v>80595</c:v>
                </c:pt>
                <c:pt idx="11">
                  <c:v>0</c:v>
                </c:pt>
                <c:pt idx="12">
                  <c:v>15707</c:v>
                </c:pt>
                <c:pt idx="13">
                  <c:v>6759</c:v>
                </c:pt>
                <c:pt idx="14">
                  <c:v>337775</c:v>
                </c:pt>
                <c:pt idx="15">
                  <c:v>17738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16697</c:v>
                </c:pt>
                <c:pt idx="22">
                  <c:v>0</c:v>
                </c:pt>
                <c:pt idx="23">
                  <c:v>0</c:v>
                </c:pt>
                <c:pt idx="24">
                  <c:v>230801</c:v>
                </c:pt>
                <c:pt idx="25">
                  <c:v>12676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2-4184-8ADD-2EC4BE50AF3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151572</c:v>
                </c:pt>
                <c:pt idx="1">
                  <c:v>1</c:v>
                </c:pt>
                <c:pt idx="2">
                  <c:v>12111</c:v>
                </c:pt>
                <c:pt idx="3">
                  <c:v>21003</c:v>
                </c:pt>
                <c:pt idx="4">
                  <c:v>323377</c:v>
                </c:pt>
                <c:pt idx="5">
                  <c:v>0</c:v>
                </c:pt>
                <c:pt idx="6">
                  <c:v>0</c:v>
                </c:pt>
                <c:pt idx="7">
                  <c:v>36561</c:v>
                </c:pt>
                <c:pt idx="8">
                  <c:v>339359</c:v>
                </c:pt>
                <c:pt idx="9">
                  <c:v>303949</c:v>
                </c:pt>
                <c:pt idx="10">
                  <c:v>126210</c:v>
                </c:pt>
                <c:pt idx="11">
                  <c:v>0</c:v>
                </c:pt>
                <c:pt idx="12">
                  <c:v>4868</c:v>
                </c:pt>
                <c:pt idx="13">
                  <c:v>3929</c:v>
                </c:pt>
                <c:pt idx="14">
                  <c:v>458279</c:v>
                </c:pt>
                <c:pt idx="15">
                  <c:v>21084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4517</c:v>
                </c:pt>
                <c:pt idx="22">
                  <c:v>0</c:v>
                </c:pt>
                <c:pt idx="23">
                  <c:v>0</c:v>
                </c:pt>
                <c:pt idx="24">
                  <c:v>164223</c:v>
                </c:pt>
                <c:pt idx="25">
                  <c:v>22806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2-4184-8ADD-2EC4BE50A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20647"/>
        <c:axId val="66445571"/>
      </c:barChart>
      <c:catAx>
        <c:axId val="52206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445571"/>
        <c:crosses val="autoZero"/>
        <c:auto val="1"/>
        <c:lblAlgn val="ctr"/>
        <c:lblOffset val="100"/>
        <c:noMultiLvlLbl val="0"/>
      </c:catAx>
      <c:valAx>
        <c:axId val="664455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06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50450</c:v>
                </c:pt>
                <c:pt idx="1">
                  <c:v>0</c:v>
                </c:pt>
                <c:pt idx="2">
                  <c:v>124339</c:v>
                </c:pt>
                <c:pt idx="3">
                  <c:v>106517</c:v>
                </c:pt>
                <c:pt idx="4">
                  <c:v>0</c:v>
                </c:pt>
                <c:pt idx="5">
                  <c:v>89506</c:v>
                </c:pt>
                <c:pt idx="6">
                  <c:v>0</c:v>
                </c:pt>
                <c:pt idx="7">
                  <c:v>89654</c:v>
                </c:pt>
                <c:pt idx="8">
                  <c:v>187627</c:v>
                </c:pt>
                <c:pt idx="9">
                  <c:v>166566</c:v>
                </c:pt>
                <c:pt idx="10">
                  <c:v>86597</c:v>
                </c:pt>
                <c:pt idx="11">
                  <c:v>0</c:v>
                </c:pt>
                <c:pt idx="12">
                  <c:v>61304</c:v>
                </c:pt>
                <c:pt idx="13">
                  <c:v>230904</c:v>
                </c:pt>
                <c:pt idx="14">
                  <c:v>154211</c:v>
                </c:pt>
                <c:pt idx="15">
                  <c:v>0</c:v>
                </c:pt>
                <c:pt idx="16">
                  <c:v>11560</c:v>
                </c:pt>
                <c:pt idx="17">
                  <c:v>0</c:v>
                </c:pt>
                <c:pt idx="18">
                  <c:v>0</c:v>
                </c:pt>
                <c:pt idx="19">
                  <c:v>16019</c:v>
                </c:pt>
                <c:pt idx="20">
                  <c:v>0</c:v>
                </c:pt>
                <c:pt idx="21">
                  <c:v>892</c:v>
                </c:pt>
                <c:pt idx="22">
                  <c:v>39146</c:v>
                </c:pt>
                <c:pt idx="23">
                  <c:v>41208</c:v>
                </c:pt>
                <c:pt idx="24">
                  <c:v>6685</c:v>
                </c:pt>
                <c:pt idx="25">
                  <c:v>66147</c:v>
                </c:pt>
                <c:pt idx="26">
                  <c:v>0</c:v>
                </c:pt>
                <c:pt idx="27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07-4EC0-B387-64F744CD202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23192</c:v>
                </c:pt>
                <c:pt idx="1">
                  <c:v>49698</c:v>
                </c:pt>
                <c:pt idx="2">
                  <c:v>185957</c:v>
                </c:pt>
                <c:pt idx="3">
                  <c:v>50933</c:v>
                </c:pt>
                <c:pt idx="4">
                  <c:v>0</c:v>
                </c:pt>
                <c:pt idx="5">
                  <c:v>63387</c:v>
                </c:pt>
                <c:pt idx="6">
                  <c:v>0</c:v>
                </c:pt>
                <c:pt idx="7">
                  <c:v>76341</c:v>
                </c:pt>
                <c:pt idx="8">
                  <c:v>112836</c:v>
                </c:pt>
                <c:pt idx="9">
                  <c:v>222789</c:v>
                </c:pt>
                <c:pt idx="10">
                  <c:v>103415</c:v>
                </c:pt>
                <c:pt idx="11">
                  <c:v>0</c:v>
                </c:pt>
                <c:pt idx="12">
                  <c:v>54389</c:v>
                </c:pt>
                <c:pt idx="13">
                  <c:v>209666</c:v>
                </c:pt>
                <c:pt idx="14">
                  <c:v>133411</c:v>
                </c:pt>
                <c:pt idx="15">
                  <c:v>8</c:v>
                </c:pt>
                <c:pt idx="16">
                  <c:v>21525</c:v>
                </c:pt>
                <c:pt idx="17">
                  <c:v>0</c:v>
                </c:pt>
                <c:pt idx="18">
                  <c:v>0</c:v>
                </c:pt>
                <c:pt idx="19">
                  <c:v>37374</c:v>
                </c:pt>
                <c:pt idx="20">
                  <c:v>2000</c:v>
                </c:pt>
                <c:pt idx="21">
                  <c:v>0</c:v>
                </c:pt>
                <c:pt idx="22">
                  <c:v>85286</c:v>
                </c:pt>
                <c:pt idx="23">
                  <c:v>32961</c:v>
                </c:pt>
                <c:pt idx="24">
                  <c:v>0</c:v>
                </c:pt>
                <c:pt idx="25">
                  <c:v>49740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07-4EC0-B387-64F744CD2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341663"/>
        <c:axId val="53231965"/>
      </c:barChart>
      <c:catAx>
        <c:axId val="573416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31965"/>
        <c:crosses val="autoZero"/>
        <c:auto val="1"/>
        <c:lblAlgn val="ctr"/>
        <c:lblOffset val="100"/>
        <c:noMultiLvlLbl val="0"/>
      </c:catAx>
      <c:valAx>
        <c:axId val="532319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3416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3010</c:v>
                </c:pt>
                <c:pt idx="1">
                  <c:v>7513</c:v>
                </c:pt>
                <c:pt idx="2">
                  <c:v>37182</c:v>
                </c:pt>
                <c:pt idx="3">
                  <c:v>92489</c:v>
                </c:pt>
                <c:pt idx="4">
                  <c:v>426006</c:v>
                </c:pt>
                <c:pt idx="5">
                  <c:v>17995</c:v>
                </c:pt>
                <c:pt idx="6">
                  <c:v>653</c:v>
                </c:pt>
                <c:pt idx="7">
                  <c:v>733223</c:v>
                </c:pt>
                <c:pt idx="8">
                  <c:v>215639</c:v>
                </c:pt>
                <c:pt idx="9">
                  <c:v>30945</c:v>
                </c:pt>
                <c:pt idx="10">
                  <c:v>64096</c:v>
                </c:pt>
                <c:pt idx="11">
                  <c:v>0</c:v>
                </c:pt>
                <c:pt idx="12">
                  <c:v>44665</c:v>
                </c:pt>
                <c:pt idx="13">
                  <c:v>56044</c:v>
                </c:pt>
                <c:pt idx="14">
                  <c:v>26227</c:v>
                </c:pt>
                <c:pt idx="15">
                  <c:v>19778</c:v>
                </c:pt>
                <c:pt idx="16">
                  <c:v>10600</c:v>
                </c:pt>
                <c:pt idx="17">
                  <c:v>47129</c:v>
                </c:pt>
                <c:pt idx="18">
                  <c:v>0</c:v>
                </c:pt>
                <c:pt idx="19">
                  <c:v>5845</c:v>
                </c:pt>
                <c:pt idx="20">
                  <c:v>47410</c:v>
                </c:pt>
                <c:pt idx="21">
                  <c:v>12794</c:v>
                </c:pt>
                <c:pt idx="22">
                  <c:v>93703</c:v>
                </c:pt>
                <c:pt idx="23">
                  <c:v>11374</c:v>
                </c:pt>
                <c:pt idx="24">
                  <c:v>52511</c:v>
                </c:pt>
                <c:pt idx="25">
                  <c:v>1062103</c:v>
                </c:pt>
                <c:pt idx="26">
                  <c:v>106363</c:v>
                </c:pt>
                <c:pt idx="27">
                  <c:v>26349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0-4163-A192-1B432F2D2C1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5092</c:v>
                </c:pt>
                <c:pt idx="1">
                  <c:v>2532</c:v>
                </c:pt>
                <c:pt idx="2">
                  <c:v>25621</c:v>
                </c:pt>
                <c:pt idx="3">
                  <c:v>62751</c:v>
                </c:pt>
                <c:pt idx="4">
                  <c:v>380216</c:v>
                </c:pt>
                <c:pt idx="5">
                  <c:v>16276</c:v>
                </c:pt>
                <c:pt idx="6">
                  <c:v>319</c:v>
                </c:pt>
                <c:pt idx="7">
                  <c:v>691158</c:v>
                </c:pt>
                <c:pt idx="8">
                  <c:v>224229</c:v>
                </c:pt>
                <c:pt idx="9">
                  <c:v>20743</c:v>
                </c:pt>
                <c:pt idx="10">
                  <c:v>40600</c:v>
                </c:pt>
                <c:pt idx="11">
                  <c:v>0</c:v>
                </c:pt>
                <c:pt idx="12">
                  <c:v>45581</c:v>
                </c:pt>
                <c:pt idx="13">
                  <c:v>51644</c:v>
                </c:pt>
                <c:pt idx="14">
                  <c:v>22358</c:v>
                </c:pt>
                <c:pt idx="15">
                  <c:v>16371</c:v>
                </c:pt>
                <c:pt idx="16">
                  <c:v>14577</c:v>
                </c:pt>
                <c:pt idx="17">
                  <c:v>53704</c:v>
                </c:pt>
                <c:pt idx="18">
                  <c:v>0</c:v>
                </c:pt>
                <c:pt idx="19">
                  <c:v>4163</c:v>
                </c:pt>
                <c:pt idx="20">
                  <c:v>52533</c:v>
                </c:pt>
                <c:pt idx="21">
                  <c:v>14463</c:v>
                </c:pt>
                <c:pt idx="22">
                  <c:v>108725</c:v>
                </c:pt>
                <c:pt idx="23">
                  <c:v>22060</c:v>
                </c:pt>
                <c:pt idx="24">
                  <c:v>43365</c:v>
                </c:pt>
                <c:pt idx="25">
                  <c:v>941315</c:v>
                </c:pt>
                <c:pt idx="26">
                  <c:v>138075</c:v>
                </c:pt>
                <c:pt idx="27">
                  <c:v>21574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50-4163-A192-1B432F2D2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73268"/>
        <c:axId val="44079631"/>
      </c:barChart>
      <c:catAx>
        <c:axId val="66732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079631"/>
        <c:crosses val="autoZero"/>
        <c:auto val="1"/>
        <c:lblAlgn val="ctr"/>
        <c:lblOffset val="100"/>
        <c:noMultiLvlLbl val="0"/>
      </c:catAx>
      <c:valAx>
        <c:axId val="440796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32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43087398.836999997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30-4822-B8F2-67E35F1301A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43053947.32599999</c:v>
              </c:pt>
              <c:pt idx="2">
                <c:v>47402194.139000013</c:v>
              </c:pt>
              <c:pt idx="3">
                <c:v>49066162.273000009</c:v>
              </c:pt>
              <c:pt idx="4">
                <c:v>51164383.700000003</c:v>
              </c:pt>
              <c:pt idx="5">
                <c:v>47357704.737999991</c:v>
              </c:pt>
              <c:pt idx="6">
                <c:v>47190661.566</c:v>
              </c:pt>
              <c:pt idx="7">
                <c:v>46226834.43500001</c:v>
              </c:pt>
              <c:pt idx="8">
                <c:v>45256765.763999999</c:v>
              </c:pt>
              <c:pt idx="9">
                <c:v>46096047.084000006</c:v>
              </c:pt>
              <c:pt idx="10">
                <c:v>44621965.461999983</c:v>
              </c:pt>
              <c:pt idx="11">
                <c:v>44518895.811999999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130-4822-B8F2-67E35F130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12449"/>
        <c:axId val="34330174"/>
      </c:lineChart>
      <c:catAx>
        <c:axId val="501124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330174"/>
        <c:crosses val="autoZero"/>
        <c:auto val="1"/>
        <c:lblAlgn val="ctr"/>
        <c:lblOffset val="100"/>
        <c:noMultiLvlLbl val="0"/>
      </c:catAx>
      <c:valAx>
        <c:axId val="3433017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11244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14040455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FA-4169-AA83-CA9DC75BC6D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1FA-4169-AA83-CA9DC75BC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83916"/>
        <c:axId val="8040867"/>
      </c:lineChart>
      <c:catAx>
        <c:axId val="607839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40867"/>
        <c:crosses val="autoZero"/>
        <c:auto val="1"/>
        <c:lblAlgn val="ctr"/>
        <c:lblOffset val="100"/>
        <c:noMultiLvlLbl val="0"/>
      </c:catAx>
      <c:valAx>
        <c:axId val="804086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78391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6164104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DA-4BC3-BE6E-6C45A2A9676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6DA-4BC3-BE6E-6C45A2A96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1858"/>
        <c:axId val="67011765"/>
      </c:lineChart>
      <c:catAx>
        <c:axId val="220618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011765"/>
        <c:crosses val="autoZero"/>
        <c:auto val="1"/>
        <c:lblAlgn val="ctr"/>
        <c:lblOffset val="100"/>
        <c:noMultiLvlLbl val="0"/>
      </c:catAx>
      <c:valAx>
        <c:axId val="6701176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6185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21730026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42-4568-8520-0094C7F070C5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C42-4568-8520-0094C7F07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35832"/>
        <c:axId val="56528265"/>
      </c:lineChart>
      <c:catAx>
        <c:axId val="5133583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28265"/>
        <c:crosses val="autoZero"/>
        <c:auto val="1"/>
        <c:lblAlgn val="ctr"/>
        <c:lblOffset val="100"/>
        <c:noMultiLvlLbl val="0"/>
      </c:catAx>
      <c:valAx>
        <c:axId val="5652826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3583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15061584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05-4C60-969B-2DC41B16AD3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205-4C60-969B-2DC41B16A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80496"/>
        <c:axId val="43910307"/>
      </c:lineChart>
      <c:catAx>
        <c:axId val="281804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10307"/>
        <c:crosses val="autoZero"/>
        <c:auto val="1"/>
        <c:lblAlgn val="ctr"/>
        <c:lblOffset val="100"/>
        <c:noMultiLvlLbl val="0"/>
      </c:catAx>
      <c:valAx>
        <c:axId val="4391030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18049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257913</c:v>
                </c:pt>
                <c:pt idx="1">
                  <c:v>94885</c:v>
                </c:pt>
                <c:pt idx="2">
                  <c:v>206004</c:v>
                </c:pt>
                <c:pt idx="3">
                  <c:v>231849</c:v>
                </c:pt>
                <c:pt idx="4">
                  <c:v>16144</c:v>
                </c:pt>
                <c:pt idx="5">
                  <c:v>233593</c:v>
                </c:pt>
                <c:pt idx="6">
                  <c:v>28459</c:v>
                </c:pt>
                <c:pt idx="7">
                  <c:v>311158</c:v>
                </c:pt>
                <c:pt idx="8">
                  <c:v>321031</c:v>
                </c:pt>
                <c:pt idx="9">
                  <c:v>562966</c:v>
                </c:pt>
                <c:pt idx="10">
                  <c:v>556584</c:v>
                </c:pt>
                <c:pt idx="11">
                  <c:v>1300</c:v>
                </c:pt>
                <c:pt idx="12">
                  <c:v>165665</c:v>
                </c:pt>
                <c:pt idx="13">
                  <c:v>1106568</c:v>
                </c:pt>
                <c:pt idx="14">
                  <c:v>582451</c:v>
                </c:pt>
                <c:pt idx="15">
                  <c:v>37376</c:v>
                </c:pt>
                <c:pt idx="16">
                  <c:v>89911</c:v>
                </c:pt>
                <c:pt idx="17">
                  <c:v>92996</c:v>
                </c:pt>
                <c:pt idx="18">
                  <c:v>0</c:v>
                </c:pt>
                <c:pt idx="19">
                  <c:v>29992</c:v>
                </c:pt>
                <c:pt idx="20">
                  <c:v>91379</c:v>
                </c:pt>
                <c:pt idx="21">
                  <c:v>42931</c:v>
                </c:pt>
                <c:pt idx="22">
                  <c:v>163979</c:v>
                </c:pt>
                <c:pt idx="23">
                  <c:v>160057</c:v>
                </c:pt>
                <c:pt idx="24">
                  <c:v>560417</c:v>
                </c:pt>
                <c:pt idx="25">
                  <c:v>183698</c:v>
                </c:pt>
                <c:pt idx="26">
                  <c:v>16587</c:v>
                </c:pt>
                <c:pt idx="27">
                  <c:v>18211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405669</c:v>
                </c:pt>
                <c:pt idx="1">
                  <c:v>109123</c:v>
                </c:pt>
                <c:pt idx="2">
                  <c:v>256126</c:v>
                </c:pt>
                <c:pt idx="3">
                  <c:v>234074</c:v>
                </c:pt>
                <c:pt idx="4">
                  <c:v>42904</c:v>
                </c:pt>
                <c:pt idx="5">
                  <c:v>206223</c:v>
                </c:pt>
                <c:pt idx="6">
                  <c:v>22156</c:v>
                </c:pt>
                <c:pt idx="7">
                  <c:v>324206</c:v>
                </c:pt>
                <c:pt idx="8">
                  <c:v>280264</c:v>
                </c:pt>
                <c:pt idx="9">
                  <c:v>878956</c:v>
                </c:pt>
                <c:pt idx="10">
                  <c:v>374630</c:v>
                </c:pt>
                <c:pt idx="11">
                  <c:v>0</c:v>
                </c:pt>
                <c:pt idx="12">
                  <c:v>383943</c:v>
                </c:pt>
                <c:pt idx="13">
                  <c:v>1021870</c:v>
                </c:pt>
                <c:pt idx="14">
                  <c:v>554276</c:v>
                </c:pt>
                <c:pt idx="15">
                  <c:v>28101</c:v>
                </c:pt>
                <c:pt idx="16">
                  <c:v>211039</c:v>
                </c:pt>
                <c:pt idx="17">
                  <c:v>217105</c:v>
                </c:pt>
                <c:pt idx="18">
                  <c:v>0</c:v>
                </c:pt>
                <c:pt idx="19">
                  <c:v>63942</c:v>
                </c:pt>
                <c:pt idx="20">
                  <c:v>74223</c:v>
                </c:pt>
                <c:pt idx="21">
                  <c:v>12828</c:v>
                </c:pt>
                <c:pt idx="22">
                  <c:v>394384</c:v>
                </c:pt>
                <c:pt idx="23">
                  <c:v>196995</c:v>
                </c:pt>
                <c:pt idx="24">
                  <c:v>996005</c:v>
                </c:pt>
                <c:pt idx="25">
                  <c:v>195830</c:v>
                </c:pt>
                <c:pt idx="26">
                  <c:v>15432</c:v>
                </c:pt>
                <c:pt idx="27">
                  <c:v>24702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09659"/>
        <c:axId val="41687402"/>
      </c:barChart>
      <c:catAx>
        <c:axId val="24096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687402"/>
        <c:crosses val="autoZero"/>
        <c:auto val="1"/>
        <c:lblAlgn val="ctr"/>
        <c:lblOffset val="100"/>
        <c:noMultiLvlLbl val="0"/>
      </c:catAx>
      <c:valAx>
        <c:axId val="416874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96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1416839.25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91-412A-96A9-26EA55D20815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391-412A-96A9-26EA55D2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99028"/>
        <c:axId val="7740430"/>
      </c:lineChart>
      <c:catAx>
        <c:axId val="92990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40430"/>
        <c:crosses val="autoZero"/>
        <c:auto val="1"/>
        <c:lblAlgn val="ctr"/>
        <c:lblOffset val="100"/>
        <c:noMultiLvlLbl val="0"/>
      </c:catAx>
      <c:valAx>
        <c:axId val="774043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9902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-5.9273275426035561E-2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CA-4068-A0C6-3AB513C64B2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3.813209978445764E-2</c:v>
              </c:pt>
              <c:pt idx="1">
                <c:v>2.5838305418782511E-2</c:v>
              </c:pt>
              <c:pt idx="2">
                <c:v>1.6063493503377439E-2</c:v>
              </c:pt>
              <c:pt idx="3">
                <c:v>2.366454969395226E-2</c:v>
              </c:pt>
              <c:pt idx="4">
                <c:v>3.5924640040089877E-2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3.2505402499305669E-2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2.701346167614482E-2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6CA-4068-A0C6-3AB513C64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86963"/>
        <c:axId val="57829225"/>
      </c:lineChart>
      <c:catAx>
        <c:axId val="338869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829225"/>
        <c:crosses val="autoZero"/>
        <c:auto val="1"/>
        <c:lblAlgn val="ctr"/>
        <c:lblOffset val="100"/>
        <c:noMultiLvlLbl val="0"/>
      </c:catAx>
      <c:valAx>
        <c:axId val="578292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869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-0.1059491109225854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43-411E-AE81-8DDEA43D47C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C43-411E-AE81-8DDEA43D4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07789"/>
        <c:axId val="28229324"/>
      </c:lineChart>
      <c:catAx>
        <c:axId val="2520778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229324"/>
        <c:crosses val="autoZero"/>
        <c:auto val="1"/>
        <c:lblAlgn val="ctr"/>
        <c:lblOffset val="100"/>
        <c:noMultiLvlLbl val="0"/>
      </c:catAx>
      <c:valAx>
        <c:axId val="2822932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0778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-0.18085061991977139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3D-4542-94DB-BE3B6598564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73D-4542-94DB-BE3B65985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51210"/>
        <c:axId val="33574939"/>
      </c:lineChart>
      <c:catAx>
        <c:axId val="3815121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74939"/>
        <c:crosses val="autoZero"/>
        <c:auto val="1"/>
        <c:lblAlgn val="ctr"/>
        <c:lblOffset val="100"/>
        <c:noMultiLvlLbl val="0"/>
      </c:catAx>
      <c:valAx>
        <c:axId val="3357493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5121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2.484227917858783E-2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C3-40EF-AA21-AFE25389901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1C3-40EF-AA21-AFE25389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137111"/>
        <c:axId val="16150710"/>
      </c:lineChart>
      <c:catAx>
        <c:axId val="581371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50710"/>
        <c:crosses val="autoZero"/>
        <c:auto val="1"/>
        <c:lblAlgn val="ctr"/>
        <c:lblOffset val="100"/>
        <c:noMultiLvlLbl val="0"/>
      </c:catAx>
      <c:valAx>
        <c:axId val="161507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371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2.5924553023890962E-2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DE-49D0-948D-37EAF37BF23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1DE-49D0-948D-37EAF37BF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96601"/>
        <c:axId val="66985963"/>
      </c:lineChart>
      <c:catAx>
        <c:axId val="284966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85963"/>
        <c:crosses val="autoZero"/>
        <c:auto val="1"/>
        <c:lblAlgn val="ctr"/>
        <c:lblOffset val="100"/>
        <c:noMultiLvlLbl val="0"/>
      </c:catAx>
      <c:valAx>
        <c:axId val="6698596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9660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5.0736025090003078E-2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9A-41A1-8ABC-8068047EEF7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29A-41A1-8ABC-8068047EE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8119"/>
        <c:axId val="30727248"/>
      </c:lineChart>
      <c:catAx>
        <c:axId val="40981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27248"/>
        <c:crosses val="autoZero"/>
        <c:auto val="1"/>
        <c:lblAlgn val="ctr"/>
        <c:lblOffset val="100"/>
        <c:noMultiLvlLbl val="0"/>
      </c:catAx>
      <c:valAx>
        <c:axId val="3072724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81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C1-47B7-AABD-5F573068A7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C1-47B7-AABD-5F573068A7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C1-47B7-AABD-5F573068A7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C1-47B7-AABD-5F573068A7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C1-47B7-AABD-5F573068A7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C1-47B7-AABD-5F573068A7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C1-47B7-AABD-5F573068A7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C1-47B7-AABD-5F573068A7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C1-47B7-AABD-5F573068A70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C1-47B7-AABD-5F573068A70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C1-47B7-AABD-5F573068A70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545.32521227300003</c:v>
              </c:pt>
              <c:pt idx="1">
                <c:v>545.24132864800015</c:v>
              </c:pt>
              <c:pt idx="2">
                <c:v>547.3713840969998</c:v>
              </c:pt>
              <c:pt idx="3">
                <c:v>551.28830287699986</c:v>
              </c:pt>
              <c:pt idx="4">
                <c:v>552.845021933</c:v>
              </c:pt>
              <c:pt idx="5">
                <c:v>553.53308289799998</c:v>
              </c:pt>
              <c:pt idx="6">
                <c:v>554.96420075399976</c:v>
              </c:pt>
              <c:pt idx="7">
                <c:v>556.15960415099971</c:v>
              </c:pt>
              <c:pt idx="8">
                <c:v>557.09193752099975</c:v>
              </c:pt>
              <c:pt idx="9">
                <c:v>556.67533589199979</c:v>
              </c:pt>
              <c:pt idx="10">
                <c:v>557.75781040299978</c:v>
              </c:pt>
              <c:pt idx="11">
                <c:v>555.0429611359998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7C1-47B7-AABD-5F573068A7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474798"/>
        <c:axId val="43108202"/>
      </c:lineChart>
      <c:catAx>
        <c:axId val="474747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08202"/>
        <c:crosses val="autoZero"/>
        <c:auto val="1"/>
        <c:lblAlgn val="ctr"/>
        <c:lblOffset val="100"/>
        <c:noMultiLvlLbl val="0"/>
      </c:catAx>
      <c:valAx>
        <c:axId val="4310820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747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D1-4FC7-9F71-49D099C3A25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D1-4FC7-9F71-49D099C3A25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D1-4FC7-9F71-49D099C3A25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D1-4FC7-9F71-49D099C3A25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D1-4FC7-9F71-49D099C3A2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D1-4FC7-9F71-49D099C3A25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D1-4FC7-9F71-49D099C3A25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D1-4FC7-9F71-49D099C3A25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D1-4FC7-9F71-49D099C3A25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D1-4FC7-9F71-49D099C3A25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D1-4FC7-9F71-49D099C3A25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175.237493</c:v>
              </c:pt>
              <c:pt idx="1">
                <c:v>175.44067799999999</c:v>
              </c:pt>
              <c:pt idx="2">
                <c:v>175.49151900000001</c:v>
              </c:pt>
              <c:pt idx="3">
                <c:v>177.21771000000001</c:v>
              </c:pt>
              <c:pt idx="4">
                <c:v>178.755585</c:v>
              </c:pt>
              <c:pt idx="5">
                <c:v>178.77118400000001</c:v>
              </c:pt>
              <c:pt idx="6">
                <c:v>179.304485</c:v>
              </c:pt>
              <c:pt idx="7">
                <c:v>179.18114800000001</c:v>
              </c:pt>
              <c:pt idx="8">
                <c:v>178.60898</c:v>
              </c:pt>
              <c:pt idx="9">
                <c:v>178.537678</c:v>
              </c:pt>
              <c:pt idx="10">
                <c:v>178.78799699999999</c:v>
              </c:pt>
              <c:pt idx="11">
                <c:v>177.12413900000001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1D1-4FC7-9F71-49D099C3A2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782959"/>
        <c:axId val="24365992"/>
      </c:lineChart>
      <c:catAx>
        <c:axId val="407829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65992"/>
        <c:crosses val="autoZero"/>
        <c:auto val="1"/>
        <c:lblAlgn val="ctr"/>
        <c:lblOffset val="100"/>
        <c:noMultiLvlLbl val="0"/>
      </c:catAx>
      <c:valAx>
        <c:axId val="243659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829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EA-4482-8637-7AFD7CF98E5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A-4482-8637-7AFD7CF98E5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EA-4482-8637-7AFD7CF98E5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A-4482-8637-7AFD7CF98E5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EA-4482-8637-7AFD7CF98E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A-4482-8637-7AFD7CF98E5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EA-4482-8637-7AFD7CF98E5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A-4482-8637-7AFD7CF98E5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EA-4482-8637-7AFD7CF98E5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A-4482-8637-7AFD7CF98E5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EA-4482-8637-7AFD7CF98E5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88.918606999999994</c:v>
              </c:pt>
              <c:pt idx="1">
                <c:v>87.229146</c:v>
              </c:pt>
              <c:pt idx="2">
                <c:v>86.517984999999996</c:v>
              </c:pt>
              <c:pt idx="3">
                <c:v>86.859581999999989</c:v>
              </c:pt>
              <c:pt idx="4">
                <c:v>85.269965999999997</c:v>
              </c:pt>
              <c:pt idx="5">
                <c:v>85.147390999999999</c:v>
              </c:pt>
              <c:pt idx="6">
                <c:v>84.840806000000001</c:v>
              </c:pt>
              <c:pt idx="7">
                <c:v>84.871956999999995</c:v>
              </c:pt>
              <c:pt idx="8">
                <c:v>84.825072999999989</c:v>
              </c:pt>
              <c:pt idx="9">
                <c:v>84.887242999999998</c:v>
              </c:pt>
              <c:pt idx="10">
                <c:v>84.763587000000001</c:v>
              </c:pt>
              <c:pt idx="11">
                <c:v>83.402684999999991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2EA-4482-8637-7AFD7CF98E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792227"/>
        <c:axId val="46300782"/>
      </c:lineChart>
      <c:catAx>
        <c:axId val="557922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00782"/>
        <c:crosses val="autoZero"/>
        <c:auto val="1"/>
        <c:lblAlgn val="ctr"/>
        <c:lblOffset val="100"/>
        <c:noMultiLvlLbl val="0"/>
      </c:catAx>
      <c:valAx>
        <c:axId val="463007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79222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14893</c:v>
                </c:pt>
                <c:pt idx="1">
                  <c:v>110750</c:v>
                </c:pt>
                <c:pt idx="2">
                  <c:v>144519</c:v>
                </c:pt>
                <c:pt idx="3">
                  <c:v>102380</c:v>
                </c:pt>
                <c:pt idx="4">
                  <c:v>5422462</c:v>
                </c:pt>
                <c:pt idx="5">
                  <c:v>203354</c:v>
                </c:pt>
                <c:pt idx="6">
                  <c:v>1063990</c:v>
                </c:pt>
                <c:pt idx="7">
                  <c:v>3667507</c:v>
                </c:pt>
                <c:pt idx="8">
                  <c:v>585625</c:v>
                </c:pt>
                <c:pt idx="9">
                  <c:v>81779</c:v>
                </c:pt>
                <c:pt idx="10">
                  <c:v>86144</c:v>
                </c:pt>
                <c:pt idx="11">
                  <c:v>51238</c:v>
                </c:pt>
                <c:pt idx="12">
                  <c:v>51237</c:v>
                </c:pt>
                <c:pt idx="13">
                  <c:v>110457</c:v>
                </c:pt>
                <c:pt idx="14">
                  <c:v>121533</c:v>
                </c:pt>
                <c:pt idx="15">
                  <c:v>1943771</c:v>
                </c:pt>
                <c:pt idx="16">
                  <c:v>290931</c:v>
                </c:pt>
                <c:pt idx="17">
                  <c:v>86281</c:v>
                </c:pt>
                <c:pt idx="18">
                  <c:v>39701</c:v>
                </c:pt>
                <c:pt idx="19">
                  <c:v>66019</c:v>
                </c:pt>
                <c:pt idx="20">
                  <c:v>115177</c:v>
                </c:pt>
                <c:pt idx="21">
                  <c:v>819555</c:v>
                </c:pt>
                <c:pt idx="22">
                  <c:v>224864</c:v>
                </c:pt>
                <c:pt idx="23">
                  <c:v>118177</c:v>
                </c:pt>
                <c:pt idx="24">
                  <c:v>152790</c:v>
                </c:pt>
                <c:pt idx="25">
                  <c:v>5688897</c:v>
                </c:pt>
                <c:pt idx="26">
                  <c:v>302688</c:v>
                </c:pt>
                <c:pt idx="27">
                  <c:v>63307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29789</c:v>
                </c:pt>
                <c:pt idx="1">
                  <c:v>86109</c:v>
                </c:pt>
                <c:pt idx="2">
                  <c:v>109347</c:v>
                </c:pt>
                <c:pt idx="3">
                  <c:v>84260</c:v>
                </c:pt>
                <c:pt idx="4">
                  <c:v>5498052</c:v>
                </c:pt>
                <c:pt idx="5">
                  <c:v>173228</c:v>
                </c:pt>
                <c:pt idx="6">
                  <c:v>982353</c:v>
                </c:pt>
                <c:pt idx="7">
                  <c:v>3845355</c:v>
                </c:pt>
                <c:pt idx="8">
                  <c:v>569663</c:v>
                </c:pt>
                <c:pt idx="9">
                  <c:v>57013</c:v>
                </c:pt>
                <c:pt idx="10">
                  <c:v>67083</c:v>
                </c:pt>
                <c:pt idx="11">
                  <c:v>47621</c:v>
                </c:pt>
                <c:pt idx="12">
                  <c:v>57009</c:v>
                </c:pt>
                <c:pt idx="13">
                  <c:v>138910</c:v>
                </c:pt>
                <c:pt idx="14">
                  <c:v>123568</c:v>
                </c:pt>
                <c:pt idx="15">
                  <c:v>1649984</c:v>
                </c:pt>
                <c:pt idx="16">
                  <c:v>79113</c:v>
                </c:pt>
                <c:pt idx="17">
                  <c:v>84154</c:v>
                </c:pt>
                <c:pt idx="18">
                  <c:v>36026</c:v>
                </c:pt>
                <c:pt idx="19">
                  <c:v>50673</c:v>
                </c:pt>
                <c:pt idx="20">
                  <c:v>176130</c:v>
                </c:pt>
                <c:pt idx="21">
                  <c:v>737528</c:v>
                </c:pt>
                <c:pt idx="22">
                  <c:v>270012</c:v>
                </c:pt>
                <c:pt idx="23">
                  <c:v>132652</c:v>
                </c:pt>
                <c:pt idx="24">
                  <c:v>145092</c:v>
                </c:pt>
                <c:pt idx="25">
                  <c:v>5578315</c:v>
                </c:pt>
                <c:pt idx="26">
                  <c:v>327827</c:v>
                </c:pt>
                <c:pt idx="27">
                  <c:v>66422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657195"/>
        <c:axId val="6987773"/>
      </c:barChart>
      <c:catAx>
        <c:axId val="506571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87773"/>
        <c:crosses val="autoZero"/>
        <c:auto val="1"/>
        <c:lblAlgn val="ctr"/>
        <c:lblOffset val="100"/>
        <c:noMultiLvlLbl val="0"/>
      </c:catAx>
      <c:valAx>
        <c:axId val="69877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6571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EC-4283-A618-08B13DEB674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EC-4283-A618-08B13DEB674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EC-4283-A618-08B13DEB674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EC-4283-A618-08B13DEB674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EC-4283-A618-08B13DEB67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EC-4283-A618-08B13DEB674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EC-4283-A618-08B13DEB674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EC-4283-A618-08B13DEB674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EC-4283-A618-08B13DEB674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EC-4283-A618-08B13DEB67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EC-4283-A618-08B13DEB674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265.50262900000001</c:v>
              </c:pt>
              <c:pt idx="1">
                <c:v>267.066416</c:v>
              </c:pt>
              <c:pt idx="2">
                <c:v>269.60052899999999</c:v>
              </c:pt>
              <c:pt idx="3">
                <c:v>271.42850299999998</c:v>
              </c:pt>
              <c:pt idx="4">
                <c:v>272.957718</c:v>
              </c:pt>
              <c:pt idx="5">
                <c:v>273.760852</c:v>
              </c:pt>
              <c:pt idx="6">
                <c:v>274.98017499999997</c:v>
              </c:pt>
              <c:pt idx="7">
                <c:v>276.26904500000001</c:v>
              </c:pt>
              <c:pt idx="8">
                <c:v>277.760244</c:v>
              </c:pt>
              <c:pt idx="9">
                <c:v>277.42839700000002</c:v>
              </c:pt>
              <c:pt idx="10">
                <c:v>278.50822499999998</c:v>
              </c:pt>
              <c:pt idx="11">
                <c:v>279.034963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DEC-4283-A618-08B13DEB67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442956"/>
        <c:axId val="13634470"/>
      </c:lineChart>
      <c:catAx>
        <c:axId val="314429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34470"/>
        <c:crosses val="autoZero"/>
        <c:auto val="1"/>
        <c:lblAlgn val="ctr"/>
        <c:lblOffset val="100"/>
        <c:noMultiLvlLbl val="0"/>
      </c:catAx>
      <c:valAx>
        <c:axId val="1363447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4295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C4-402B-B918-422B156F0C5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C4-402B-B918-422B156F0C5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C4-402B-B918-422B156F0C5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C4-402B-B918-422B156F0C5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C4-402B-B918-422B156F0C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C4-402B-B918-422B156F0C5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C4-402B-B918-422B156F0C5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C4-402B-B918-422B156F0C5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C4-402B-B918-422B156F0C5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C4-402B-B918-422B156F0C5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C4-402B-B918-422B156F0C5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181.271379</c:v>
              </c:pt>
              <c:pt idx="1">
                <c:v>183.19062099999999</c:v>
              </c:pt>
              <c:pt idx="2">
                <c:v>185.103587</c:v>
              </c:pt>
              <c:pt idx="3">
                <c:v>186.638926</c:v>
              </c:pt>
              <c:pt idx="4">
                <c:v>188.568522</c:v>
              </c:pt>
              <c:pt idx="5">
                <c:v>189.30317299999999</c:v>
              </c:pt>
              <c:pt idx="6">
                <c:v>190.546772</c:v>
              </c:pt>
              <c:pt idx="7">
                <c:v>191.68956</c:v>
              </c:pt>
              <c:pt idx="8">
                <c:v>192.72677100000001</c:v>
              </c:pt>
              <c:pt idx="9">
                <c:v>192.44849199999999</c:v>
              </c:pt>
              <c:pt idx="10">
                <c:v>192.98977600000001</c:v>
              </c:pt>
              <c:pt idx="11">
                <c:v>193.370374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FC4-402B-B918-422B156F0C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59402"/>
        <c:axId val="13300918"/>
      </c:lineChart>
      <c:catAx>
        <c:axId val="38594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00918"/>
        <c:crosses val="autoZero"/>
        <c:auto val="1"/>
        <c:lblAlgn val="ctr"/>
        <c:lblOffset val="100"/>
        <c:noMultiLvlLbl val="0"/>
      </c:catAx>
      <c:valAx>
        <c:axId val="133009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594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5B-418F-92D8-304D42D32D6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5B-418F-92D8-304D42D32D6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5B-418F-92D8-304D42D32D6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5B-418F-92D8-304D42D32D6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B-418F-92D8-304D42D32D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5B-418F-92D8-304D42D32D6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5B-418F-92D8-304D42D32D6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5B-418F-92D8-304D42D32D6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5B-418F-92D8-304D42D32D6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5B-418F-92D8-304D42D32D6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5B-418F-92D8-304D42D32D6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16.619733499999999</c:v>
              </c:pt>
              <c:pt idx="1">
                <c:v>16.805279250000002</c:v>
              </c:pt>
              <c:pt idx="2">
                <c:v>17.016875750000001</c:v>
              </c:pt>
              <c:pt idx="3">
                <c:v>17.222191250000002</c:v>
              </c:pt>
              <c:pt idx="4">
                <c:v>17.4286925</c:v>
              </c:pt>
              <c:pt idx="5">
                <c:v>17.526011499999999</c:v>
              </c:pt>
              <c:pt idx="6">
                <c:v>17.6713825</c:v>
              </c:pt>
              <c:pt idx="7">
                <c:v>17.83876575</c:v>
              </c:pt>
              <c:pt idx="8">
                <c:v>17.9965735</c:v>
              </c:pt>
              <c:pt idx="9">
                <c:v>18.037866000000001</c:v>
              </c:pt>
              <c:pt idx="10">
                <c:v>18.132217499999999</c:v>
              </c:pt>
              <c:pt idx="11">
                <c:v>18.200631250000001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B5B-418F-92D8-304D42D32D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720244"/>
        <c:axId val="46937143"/>
      </c:lineChart>
      <c:catAx>
        <c:axId val="567202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937143"/>
        <c:crosses val="autoZero"/>
        <c:auto val="1"/>
        <c:lblAlgn val="ctr"/>
        <c:lblOffset val="100"/>
        <c:noMultiLvlLbl val="0"/>
      </c:catAx>
      <c:valAx>
        <c:axId val="4693714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7202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43-44CF-89A3-1D00654ADE3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43-44CF-89A3-1D00654ADE3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43-44CF-89A3-1D00654ADE3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43-44CF-89A3-1D00654ADE3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43-44CF-89A3-1D00654ADE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43-44CF-89A3-1D00654ADE3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43-44CF-89A3-1D00654ADE3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43-44CF-89A3-1D00654ADE3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43-44CF-89A3-1D00654ADE3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43-44CF-89A3-1D00654ADE3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43-44CF-89A3-1D00654ADE3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-2.2189721717981122E-2</c:v>
              </c:pt>
              <c:pt idx="1">
                <c:v>-2.5105790022428048E-2</c:v>
              </c:pt>
              <c:pt idx="2">
                <c:v>-1.809302403579393E-2</c:v>
              </c:pt>
              <c:pt idx="3">
                <c:v>-3.582932988744526E-3</c:v>
              </c:pt>
              <c:pt idx="4">
                <c:v>3.9397780689147928E-3</c:v>
              </c:pt>
              <c:pt idx="5">
                <c:v>8.653266005142185E-3</c:v>
              </c:pt>
              <c:pt idx="6">
                <c:v>1.6500834495284281E-2</c:v>
              </c:pt>
              <c:pt idx="7">
                <c:v>1.9496235368777318E-2</c:v>
              </c:pt>
              <c:pt idx="8">
                <c:v>2.4294353117627471E-2</c:v>
              </c:pt>
              <c:pt idx="9">
                <c:v>1.9760644378641012E-2</c:v>
              </c:pt>
              <c:pt idx="10">
                <c:v>2.7013461676145111E-2</c:v>
              </c:pt>
              <c:pt idx="11">
                <c:v>1.885830777850447E-2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243-44CF-89A3-1D00654ADE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3074779"/>
        <c:axId val="6737313"/>
      </c:lineChart>
      <c:catAx>
        <c:axId val="230747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37313"/>
        <c:crosses val="autoZero"/>
        <c:auto val="1"/>
        <c:lblAlgn val="ctr"/>
        <c:lblOffset val="100"/>
        <c:noMultiLvlLbl val="0"/>
      </c:catAx>
      <c:valAx>
        <c:axId val="673731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0747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26-40EE-8563-4CCA8F539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26-40EE-8563-4CCA8F539F7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26-40EE-8563-4CCA8F539F7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26-40EE-8563-4CCA8F539F7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26-40EE-8563-4CCA8F539F7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26-40EE-8563-4CCA8F539F7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26-40EE-8563-4CCA8F539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26-40EE-8563-4CCA8F539F7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26-40EE-8563-4CCA8F539F7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26-40EE-8563-4CCA8F539F7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26-40EE-8563-4CCA8F539F7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-3.7006695927156517E-2</c:v>
              </c:pt>
              <c:pt idx="1">
                <c:v>-3.5199539695611251E-2</c:v>
              </c:pt>
              <c:pt idx="2">
                <c:v>-3.50910204139466E-2</c:v>
              </c:pt>
              <c:pt idx="3">
                <c:v>-1.588838797319661E-2</c:v>
              </c:pt>
              <c:pt idx="4">
                <c:v>3.1724344033834209E-3</c:v>
              </c:pt>
              <c:pt idx="5">
                <c:v>1.0811289341053959E-2</c:v>
              </c:pt>
              <c:pt idx="6">
                <c:v>1.9206978127012501E-2</c:v>
              </c:pt>
              <c:pt idx="7">
                <c:v>1.4726981860435801E-2</c:v>
              </c:pt>
              <c:pt idx="8">
                <c:v>1.238626899594039E-2</c:v>
              </c:pt>
              <c:pt idx="9">
                <c:v>1.1148513256508379E-2</c:v>
              </c:pt>
              <c:pt idx="10">
                <c:v>2.3075330917992451E-2</c:v>
              </c:pt>
              <c:pt idx="11">
                <c:v>8.3390112749728712E-3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026-40EE-8563-4CCA8F539F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891043"/>
        <c:axId val="9969984"/>
      </c:lineChart>
      <c:catAx>
        <c:axId val="5989104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69984"/>
        <c:crosses val="autoZero"/>
        <c:auto val="1"/>
        <c:lblAlgn val="ctr"/>
        <c:lblOffset val="100"/>
        <c:noMultiLvlLbl val="0"/>
      </c:catAx>
      <c:valAx>
        <c:axId val="99699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9104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FE-4F72-8FDA-594E1264C7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FE-4F72-8FDA-594E1264C7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FE-4F72-8FDA-594E1264C7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FE-4F72-8FDA-594E1264C7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FE-4F72-8FDA-594E1264C7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FE-4F72-8FDA-594E1264C7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FE-4F72-8FDA-594E1264C7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FE-4F72-8FDA-594E1264C7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FE-4F72-8FDA-594E1264C7D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FE-4F72-8FDA-594E1264C7D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FE-4F72-8FDA-594E1264C7D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-5.0191266831195937E-2</c:v>
              </c:pt>
              <c:pt idx="1">
                <c:v>-8.2858215662634543E-2</c:v>
              </c:pt>
              <c:pt idx="2">
                <c:v>-8.8394996984268351E-2</c:v>
              </c:pt>
              <c:pt idx="3">
                <c:v>-7.8628978471584079E-2</c:v>
              </c:pt>
              <c:pt idx="4">
                <c:v>-0.101244466503741</c:v>
              </c:pt>
              <c:pt idx="5">
                <c:v>-0.10467311339302331</c:v>
              </c:pt>
              <c:pt idx="6">
                <c:v>-0.102091292487088</c:v>
              </c:pt>
              <c:pt idx="7">
                <c:v>-9.7340734805556814E-2</c:v>
              </c:pt>
              <c:pt idx="8">
                <c:v>-8.3230623548760457E-2</c:v>
              </c:pt>
              <c:pt idx="9">
                <c:v>-7.5895009075497802E-2</c:v>
              </c:pt>
              <c:pt idx="10">
                <c:v>-6.3873681836189508E-2</c:v>
              </c:pt>
              <c:pt idx="11">
                <c:v>-7.2303938416846208E-2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EFE-4F72-8FDA-594E1264C7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513911"/>
        <c:axId val="44685047"/>
      </c:lineChart>
      <c:catAx>
        <c:axId val="245139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85047"/>
        <c:crosses val="autoZero"/>
        <c:auto val="1"/>
        <c:lblAlgn val="ctr"/>
        <c:lblOffset val="100"/>
        <c:noMultiLvlLbl val="0"/>
      </c:catAx>
      <c:valAx>
        <c:axId val="4468504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139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0D-4973-B6F2-D44E0C07684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D-4973-B6F2-D44E0C07684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0D-4973-B6F2-D44E0C07684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D-4973-B6F2-D44E0C07684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0D-4973-B6F2-D44E0C07684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D-4973-B6F2-D44E0C07684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D-4973-B6F2-D44E0C07684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D-4973-B6F2-D44E0C07684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0D-4973-B6F2-D44E0C07684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0D-4973-B6F2-D44E0C07684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0D-4973-B6F2-D44E0C07684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-5.0393116879898937E-3</c:v>
              </c:pt>
              <c:pt idx="1">
                <c:v>2.6869074996577549E-4</c:v>
              </c:pt>
              <c:pt idx="2">
                <c:v>1.54689975983565E-2</c:v>
              </c:pt>
              <c:pt idx="3">
                <c:v>2.9148701948470988E-2</c:v>
              </c:pt>
              <c:pt idx="4">
                <c:v>4.0427490591296592E-2</c:v>
              </c:pt>
              <c:pt idx="5">
                <c:v>4.6457423716765221E-2</c:v>
              </c:pt>
              <c:pt idx="6">
                <c:v>5.6483718442880623E-2</c:v>
              </c:pt>
              <c:pt idx="7">
                <c:v>6.3358675346498333E-2</c:v>
              </c:pt>
              <c:pt idx="8">
                <c:v>6.8702135116166199E-2</c:v>
              </c:pt>
              <c:pt idx="9">
                <c:v>5.7535493199258061E-2</c:v>
              </c:pt>
              <c:pt idx="10">
                <c:v>6.0955507015301107E-2</c:v>
              </c:pt>
              <c:pt idx="11">
                <c:v>5.810228962315931E-2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E0D-4973-B6F2-D44E0C0768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155385"/>
        <c:axId val="46940413"/>
      </c:lineChart>
      <c:catAx>
        <c:axId val="6315538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940413"/>
        <c:crosses val="autoZero"/>
        <c:auto val="1"/>
        <c:lblAlgn val="ctr"/>
        <c:lblOffset val="100"/>
        <c:noMultiLvlLbl val="0"/>
      </c:catAx>
      <c:valAx>
        <c:axId val="4694041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5538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75-425F-87D8-D2C74F0D26F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75-425F-87D8-D2C74F0D26F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75-425F-87D8-D2C74F0D26F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75-425F-87D8-D2C74F0D26F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75-425F-87D8-D2C74F0D26F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75-425F-87D8-D2C74F0D26F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75-425F-87D8-D2C74F0D26F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75-425F-87D8-D2C74F0D26F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75-425F-87D8-D2C74F0D26F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75-425F-87D8-D2C74F0D26F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75-425F-87D8-D2C74F0D26F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-1.5323405704638381E-2</c:v>
              </c:pt>
              <c:pt idx="1">
                <c:v>-2.314460310102641E-3</c:v>
              </c:pt>
              <c:pt idx="2">
                <c:v>1.6588603126848421E-2</c:v>
              </c:pt>
              <c:pt idx="3">
                <c:v>3.4140061047859861E-2</c:v>
              </c:pt>
              <c:pt idx="4">
                <c:v>5.1974690574786861E-2</c:v>
              </c:pt>
              <c:pt idx="5">
                <c:v>6.1442030786158702E-2</c:v>
              </c:pt>
              <c:pt idx="6">
                <c:v>7.7063439517779428E-2</c:v>
              </c:pt>
              <c:pt idx="7">
                <c:v>8.6737282963357559E-2</c:v>
              </c:pt>
              <c:pt idx="8">
                <c:v>9.2949367184870665E-2</c:v>
              </c:pt>
              <c:pt idx="9">
                <c:v>7.9493255363599205E-2</c:v>
              </c:pt>
              <c:pt idx="10">
                <c:v>7.9861239320340963E-2</c:v>
              </c:pt>
              <c:pt idx="11">
                <c:v>7.6707693825816339E-2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975-425F-87D8-D2C74F0D26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051449"/>
        <c:axId val="8619007"/>
      </c:lineChart>
      <c:catAx>
        <c:axId val="350514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19007"/>
        <c:crosses val="autoZero"/>
        <c:auto val="1"/>
        <c:lblAlgn val="ctr"/>
        <c:lblOffset val="100"/>
        <c:noMultiLvlLbl val="0"/>
      </c:catAx>
      <c:valAx>
        <c:axId val="86190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5144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9B-4046-82B2-666881B2FA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9B-4046-82B2-666881B2FAB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9B-4046-82B2-666881B2FAB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9B-4046-82B2-666881B2FAB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9B-4046-82B2-666881B2FA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9B-4046-82B2-666881B2FAB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9B-4046-82B2-666881B2FAB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9B-4046-82B2-666881B2FAB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9B-4046-82B2-666881B2FAB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9B-4046-82B2-666881B2FAB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9B-4046-82B2-666881B2FAB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-1.34277046616422E-2</c:v>
              </c:pt>
              <c:pt idx="1">
                <c:v>-1.5648673358417671E-3</c:v>
              </c:pt>
              <c:pt idx="2">
                <c:v>1.947900899290755E-2</c:v>
              </c:pt>
              <c:pt idx="3">
                <c:v>4.0011118007235953E-2</c:v>
              </c:pt>
              <c:pt idx="4">
                <c:v>5.8325567218605413E-2</c:v>
              </c:pt>
              <c:pt idx="5">
                <c:v>7.0470715764588826E-2</c:v>
              </c:pt>
              <c:pt idx="6">
                <c:v>8.7396385062163962E-2</c:v>
              </c:pt>
              <c:pt idx="7">
                <c:v>0.1020878751010806</c:v>
              </c:pt>
              <c:pt idx="8">
                <c:v>0.11180481033933171</c:v>
              </c:pt>
              <c:pt idx="9">
                <c:v>0.1040515405789391</c:v>
              </c:pt>
              <c:pt idx="10">
                <c:v>0.107325615826835</c:v>
              </c:pt>
              <c:pt idx="11">
                <c:v>0.10629421281402281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19B-4046-82B2-666881B2FA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0020668"/>
        <c:axId val="19432673"/>
      </c:lineChart>
      <c:catAx>
        <c:axId val="600206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432673"/>
        <c:crosses val="autoZero"/>
        <c:auto val="1"/>
        <c:lblAlgn val="ctr"/>
        <c:lblOffset val="100"/>
        <c:noMultiLvlLbl val="0"/>
      </c:catAx>
      <c:valAx>
        <c:axId val="194326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0206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104065</c:v>
                </c:pt>
                <c:pt idx="2">
                  <c:v>26995</c:v>
                </c:pt>
                <c:pt idx="3">
                  <c:v>0</c:v>
                </c:pt>
                <c:pt idx="4">
                  <c:v>4291977</c:v>
                </c:pt>
                <c:pt idx="5">
                  <c:v>129120</c:v>
                </c:pt>
                <c:pt idx="6">
                  <c:v>21484</c:v>
                </c:pt>
                <c:pt idx="7">
                  <c:v>2859781</c:v>
                </c:pt>
                <c:pt idx="8">
                  <c:v>330707</c:v>
                </c:pt>
                <c:pt idx="9">
                  <c:v>56593</c:v>
                </c:pt>
                <c:pt idx="10">
                  <c:v>85803</c:v>
                </c:pt>
                <c:pt idx="11">
                  <c:v>5754</c:v>
                </c:pt>
                <c:pt idx="12">
                  <c:v>9255</c:v>
                </c:pt>
                <c:pt idx="13">
                  <c:v>78164</c:v>
                </c:pt>
                <c:pt idx="14">
                  <c:v>61816</c:v>
                </c:pt>
                <c:pt idx="15">
                  <c:v>1473811</c:v>
                </c:pt>
                <c:pt idx="16">
                  <c:v>256294</c:v>
                </c:pt>
                <c:pt idx="17">
                  <c:v>35013</c:v>
                </c:pt>
                <c:pt idx="18">
                  <c:v>3406</c:v>
                </c:pt>
                <c:pt idx="19">
                  <c:v>27</c:v>
                </c:pt>
                <c:pt idx="20">
                  <c:v>0</c:v>
                </c:pt>
                <c:pt idx="21">
                  <c:v>351168</c:v>
                </c:pt>
                <c:pt idx="22">
                  <c:v>105628</c:v>
                </c:pt>
                <c:pt idx="23">
                  <c:v>92371</c:v>
                </c:pt>
                <c:pt idx="24">
                  <c:v>7231</c:v>
                </c:pt>
                <c:pt idx="25">
                  <c:v>4457115</c:v>
                </c:pt>
                <c:pt idx="26">
                  <c:v>196751</c:v>
                </c:pt>
                <c:pt idx="27">
                  <c:v>21242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77241</c:v>
                </c:pt>
                <c:pt idx="2">
                  <c:v>15607</c:v>
                </c:pt>
                <c:pt idx="3">
                  <c:v>0</c:v>
                </c:pt>
                <c:pt idx="4">
                  <c:v>4435915</c:v>
                </c:pt>
                <c:pt idx="5">
                  <c:v>119950</c:v>
                </c:pt>
                <c:pt idx="6">
                  <c:v>21042</c:v>
                </c:pt>
                <c:pt idx="7">
                  <c:v>3012188</c:v>
                </c:pt>
                <c:pt idx="8">
                  <c:v>400283</c:v>
                </c:pt>
                <c:pt idx="9">
                  <c:v>39062</c:v>
                </c:pt>
                <c:pt idx="10">
                  <c:v>65781</c:v>
                </c:pt>
                <c:pt idx="11">
                  <c:v>6528</c:v>
                </c:pt>
                <c:pt idx="12">
                  <c:v>10419</c:v>
                </c:pt>
                <c:pt idx="13">
                  <c:v>67932</c:v>
                </c:pt>
                <c:pt idx="14">
                  <c:v>56393</c:v>
                </c:pt>
                <c:pt idx="15">
                  <c:v>1238795</c:v>
                </c:pt>
                <c:pt idx="16">
                  <c:v>17516</c:v>
                </c:pt>
                <c:pt idx="17">
                  <c:v>33137</c:v>
                </c:pt>
                <c:pt idx="18">
                  <c:v>3494</c:v>
                </c:pt>
                <c:pt idx="19">
                  <c:v>200</c:v>
                </c:pt>
                <c:pt idx="20">
                  <c:v>0</c:v>
                </c:pt>
                <c:pt idx="21">
                  <c:v>312890</c:v>
                </c:pt>
                <c:pt idx="22">
                  <c:v>82896</c:v>
                </c:pt>
                <c:pt idx="23">
                  <c:v>88530</c:v>
                </c:pt>
                <c:pt idx="24">
                  <c:v>10248</c:v>
                </c:pt>
                <c:pt idx="25">
                  <c:v>4365362</c:v>
                </c:pt>
                <c:pt idx="26">
                  <c:v>176959</c:v>
                </c:pt>
                <c:pt idx="27">
                  <c:v>22618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345394"/>
        <c:axId val="59532661"/>
      </c:barChart>
      <c:catAx>
        <c:axId val="403453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32661"/>
        <c:crosses val="autoZero"/>
        <c:auto val="1"/>
        <c:lblAlgn val="ctr"/>
        <c:lblOffset val="100"/>
        <c:noMultiLvlLbl val="0"/>
      </c:catAx>
      <c:valAx>
        <c:axId val="595326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3453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851.89400000000001</c:v>
                </c:pt>
                <c:pt idx="1">
                  <c:v>0</c:v>
                </c:pt>
                <c:pt idx="2">
                  <c:v>194.137</c:v>
                </c:pt>
                <c:pt idx="3">
                  <c:v>396.87799999999999</c:v>
                </c:pt>
                <c:pt idx="4">
                  <c:v>104.04900000000001</c:v>
                </c:pt>
                <c:pt idx="5">
                  <c:v>719.41600000000005</c:v>
                </c:pt>
                <c:pt idx="6">
                  <c:v>78.033000000000001</c:v>
                </c:pt>
                <c:pt idx="7">
                  <c:v>146.44800000000001</c:v>
                </c:pt>
                <c:pt idx="8">
                  <c:v>0</c:v>
                </c:pt>
                <c:pt idx="9">
                  <c:v>6.6509999999999998</c:v>
                </c:pt>
                <c:pt idx="10">
                  <c:v>93.83</c:v>
                </c:pt>
                <c:pt idx="11">
                  <c:v>0</c:v>
                </c:pt>
                <c:pt idx="12">
                  <c:v>15.250999999999999</c:v>
                </c:pt>
                <c:pt idx="13">
                  <c:v>110.68300000000001</c:v>
                </c:pt>
                <c:pt idx="14">
                  <c:v>10.878</c:v>
                </c:pt>
                <c:pt idx="15">
                  <c:v>19.59</c:v>
                </c:pt>
                <c:pt idx="16">
                  <c:v>0.58900000000000008</c:v>
                </c:pt>
                <c:pt idx="17">
                  <c:v>162.154</c:v>
                </c:pt>
                <c:pt idx="18">
                  <c:v>0</c:v>
                </c:pt>
                <c:pt idx="19">
                  <c:v>76.375</c:v>
                </c:pt>
                <c:pt idx="20">
                  <c:v>1200.973</c:v>
                </c:pt>
                <c:pt idx="21">
                  <c:v>235.363</c:v>
                </c:pt>
                <c:pt idx="22">
                  <c:v>222.43600000000001</c:v>
                </c:pt>
                <c:pt idx="23">
                  <c:v>0</c:v>
                </c:pt>
                <c:pt idx="24">
                  <c:v>80.774000000000001</c:v>
                </c:pt>
                <c:pt idx="25">
                  <c:v>78.681000000000012</c:v>
                </c:pt>
                <c:pt idx="26">
                  <c:v>1773.7539999999999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1148.912</c:v>
                </c:pt>
                <c:pt idx="1">
                  <c:v>55.488999999999997</c:v>
                </c:pt>
                <c:pt idx="2">
                  <c:v>228.505</c:v>
                </c:pt>
                <c:pt idx="3">
                  <c:v>446.14600000000002</c:v>
                </c:pt>
                <c:pt idx="4">
                  <c:v>87.536999999999992</c:v>
                </c:pt>
                <c:pt idx="5">
                  <c:v>716.62900000000013</c:v>
                </c:pt>
                <c:pt idx="6">
                  <c:v>79.736999999999995</c:v>
                </c:pt>
                <c:pt idx="7">
                  <c:v>150.208</c:v>
                </c:pt>
                <c:pt idx="8">
                  <c:v>0</c:v>
                </c:pt>
                <c:pt idx="9">
                  <c:v>25.364000000000001</c:v>
                </c:pt>
                <c:pt idx="10">
                  <c:v>270.33800000000002</c:v>
                </c:pt>
                <c:pt idx="11">
                  <c:v>0</c:v>
                </c:pt>
                <c:pt idx="12">
                  <c:v>10.84</c:v>
                </c:pt>
                <c:pt idx="13">
                  <c:v>162.57499999999999</c:v>
                </c:pt>
                <c:pt idx="14">
                  <c:v>10.281000000000001</c:v>
                </c:pt>
                <c:pt idx="15">
                  <c:v>9.859</c:v>
                </c:pt>
                <c:pt idx="16">
                  <c:v>58.463000000000001</c:v>
                </c:pt>
                <c:pt idx="17">
                  <c:v>208.46299999999999</c:v>
                </c:pt>
                <c:pt idx="18">
                  <c:v>0</c:v>
                </c:pt>
                <c:pt idx="19">
                  <c:v>105.63200000000001</c:v>
                </c:pt>
                <c:pt idx="20">
                  <c:v>1098.25</c:v>
                </c:pt>
                <c:pt idx="21">
                  <c:v>233.32</c:v>
                </c:pt>
                <c:pt idx="22">
                  <c:v>277.74700000000001</c:v>
                </c:pt>
                <c:pt idx="23">
                  <c:v>0</c:v>
                </c:pt>
                <c:pt idx="24">
                  <c:v>75.201000000000008</c:v>
                </c:pt>
                <c:pt idx="25">
                  <c:v>232.23699999999999</c:v>
                </c:pt>
                <c:pt idx="26">
                  <c:v>2161.3710000000001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395681"/>
        <c:axId val="14796094"/>
      </c:barChart>
      <c:catAx>
        <c:axId val="93956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96094"/>
        <c:crosses val="autoZero"/>
        <c:auto val="1"/>
        <c:lblAlgn val="ctr"/>
        <c:lblOffset val="100"/>
        <c:noMultiLvlLbl val="0"/>
      </c:catAx>
      <c:valAx>
        <c:axId val="1479609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956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3590</c:v>
                </c:pt>
                <c:pt idx="1">
                  <c:v>678</c:v>
                </c:pt>
                <c:pt idx="2">
                  <c:v>5931</c:v>
                </c:pt>
                <c:pt idx="3">
                  <c:v>3845</c:v>
                </c:pt>
                <c:pt idx="4">
                  <c:v>255288</c:v>
                </c:pt>
                <c:pt idx="5">
                  <c:v>8878</c:v>
                </c:pt>
                <c:pt idx="6">
                  <c:v>7831</c:v>
                </c:pt>
                <c:pt idx="7">
                  <c:v>110682</c:v>
                </c:pt>
                <c:pt idx="8">
                  <c:v>1649</c:v>
                </c:pt>
                <c:pt idx="9">
                  <c:v>20010</c:v>
                </c:pt>
                <c:pt idx="10">
                  <c:v>1038</c:v>
                </c:pt>
                <c:pt idx="11">
                  <c:v>51723</c:v>
                </c:pt>
                <c:pt idx="12">
                  <c:v>501</c:v>
                </c:pt>
                <c:pt idx="13">
                  <c:v>0</c:v>
                </c:pt>
                <c:pt idx="14">
                  <c:v>10661</c:v>
                </c:pt>
                <c:pt idx="15">
                  <c:v>229770</c:v>
                </c:pt>
                <c:pt idx="16">
                  <c:v>3430</c:v>
                </c:pt>
                <c:pt idx="17">
                  <c:v>3456</c:v>
                </c:pt>
                <c:pt idx="18">
                  <c:v>0</c:v>
                </c:pt>
                <c:pt idx="19">
                  <c:v>1816</c:v>
                </c:pt>
                <c:pt idx="20">
                  <c:v>2922</c:v>
                </c:pt>
                <c:pt idx="21">
                  <c:v>64383</c:v>
                </c:pt>
                <c:pt idx="22">
                  <c:v>4145</c:v>
                </c:pt>
                <c:pt idx="23">
                  <c:v>1780</c:v>
                </c:pt>
                <c:pt idx="24">
                  <c:v>9942</c:v>
                </c:pt>
                <c:pt idx="25">
                  <c:v>41870</c:v>
                </c:pt>
                <c:pt idx="26">
                  <c:v>8142</c:v>
                </c:pt>
                <c:pt idx="2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2903</c:v>
                </c:pt>
                <c:pt idx="1">
                  <c:v>890</c:v>
                </c:pt>
                <c:pt idx="2">
                  <c:v>6088</c:v>
                </c:pt>
                <c:pt idx="3">
                  <c:v>2949</c:v>
                </c:pt>
                <c:pt idx="4">
                  <c:v>348946</c:v>
                </c:pt>
                <c:pt idx="5">
                  <c:v>7885</c:v>
                </c:pt>
                <c:pt idx="6">
                  <c:v>6620</c:v>
                </c:pt>
                <c:pt idx="7">
                  <c:v>112976</c:v>
                </c:pt>
                <c:pt idx="8">
                  <c:v>9333</c:v>
                </c:pt>
                <c:pt idx="9">
                  <c:v>11930</c:v>
                </c:pt>
                <c:pt idx="10">
                  <c:v>2223</c:v>
                </c:pt>
                <c:pt idx="11">
                  <c:v>57054</c:v>
                </c:pt>
                <c:pt idx="12">
                  <c:v>586</c:v>
                </c:pt>
                <c:pt idx="13">
                  <c:v>5765</c:v>
                </c:pt>
                <c:pt idx="14">
                  <c:v>15330</c:v>
                </c:pt>
                <c:pt idx="15">
                  <c:v>248464</c:v>
                </c:pt>
                <c:pt idx="16">
                  <c:v>5645</c:v>
                </c:pt>
                <c:pt idx="17">
                  <c:v>1327</c:v>
                </c:pt>
                <c:pt idx="18">
                  <c:v>123</c:v>
                </c:pt>
                <c:pt idx="19">
                  <c:v>2005</c:v>
                </c:pt>
                <c:pt idx="20">
                  <c:v>2409</c:v>
                </c:pt>
                <c:pt idx="21">
                  <c:v>71576</c:v>
                </c:pt>
                <c:pt idx="22">
                  <c:v>5440</c:v>
                </c:pt>
                <c:pt idx="23">
                  <c:v>2820</c:v>
                </c:pt>
                <c:pt idx="24">
                  <c:v>10438</c:v>
                </c:pt>
                <c:pt idx="25">
                  <c:v>48756</c:v>
                </c:pt>
                <c:pt idx="26">
                  <c:v>10470</c:v>
                </c:pt>
                <c:pt idx="27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73088"/>
        <c:axId val="62582254"/>
      </c:barChart>
      <c:catAx>
        <c:axId val="6373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82254"/>
        <c:crosses val="autoZero"/>
        <c:auto val="1"/>
        <c:lblAlgn val="ctr"/>
        <c:lblOffset val="100"/>
        <c:noMultiLvlLbl val="0"/>
      </c:catAx>
      <c:valAx>
        <c:axId val="625822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30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2764</c:v>
                </c:pt>
                <c:pt idx="1">
                  <c:v>89</c:v>
                </c:pt>
                <c:pt idx="2">
                  <c:v>2529</c:v>
                </c:pt>
                <c:pt idx="3">
                  <c:v>1363</c:v>
                </c:pt>
                <c:pt idx="4">
                  <c:v>243747</c:v>
                </c:pt>
                <c:pt idx="5">
                  <c:v>1974</c:v>
                </c:pt>
                <c:pt idx="6">
                  <c:v>0</c:v>
                </c:pt>
                <c:pt idx="7">
                  <c:v>92239</c:v>
                </c:pt>
                <c:pt idx="8">
                  <c:v>1406</c:v>
                </c:pt>
                <c:pt idx="9">
                  <c:v>1208</c:v>
                </c:pt>
                <c:pt idx="10">
                  <c:v>0</c:v>
                </c:pt>
                <c:pt idx="11">
                  <c:v>48563</c:v>
                </c:pt>
                <c:pt idx="12">
                  <c:v>343</c:v>
                </c:pt>
                <c:pt idx="13">
                  <c:v>0</c:v>
                </c:pt>
                <c:pt idx="14">
                  <c:v>9214</c:v>
                </c:pt>
                <c:pt idx="15">
                  <c:v>202209</c:v>
                </c:pt>
                <c:pt idx="16">
                  <c:v>1424</c:v>
                </c:pt>
                <c:pt idx="17">
                  <c:v>2851</c:v>
                </c:pt>
                <c:pt idx="18">
                  <c:v>0</c:v>
                </c:pt>
                <c:pt idx="19">
                  <c:v>1143</c:v>
                </c:pt>
                <c:pt idx="20">
                  <c:v>1239</c:v>
                </c:pt>
                <c:pt idx="21">
                  <c:v>46307</c:v>
                </c:pt>
                <c:pt idx="22">
                  <c:v>2640</c:v>
                </c:pt>
                <c:pt idx="23">
                  <c:v>1106</c:v>
                </c:pt>
                <c:pt idx="24">
                  <c:v>4828</c:v>
                </c:pt>
                <c:pt idx="25">
                  <c:v>32858</c:v>
                </c:pt>
                <c:pt idx="26">
                  <c:v>4421</c:v>
                </c:pt>
                <c:pt idx="27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2245</c:v>
                </c:pt>
                <c:pt idx="1">
                  <c:v>55</c:v>
                </c:pt>
                <c:pt idx="2">
                  <c:v>2622</c:v>
                </c:pt>
                <c:pt idx="3">
                  <c:v>1050</c:v>
                </c:pt>
                <c:pt idx="4">
                  <c:v>330817</c:v>
                </c:pt>
                <c:pt idx="5">
                  <c:v>1970</c:v>
                </c:pt>
                <c:pt idx="6">
                  <c:v>155</c:v>
                </c:pt>
                <c:pt idx="7">
                  <c:v>100189</c:v>
                </c:pt>
                <c:pt idx="8">
                  <c:v>4853</c:v>
                </c:pt>
                <c:pt idx="9">
                  <c:v>878</c:v>
                </c:pt>
                <c:pt idx="10">
                  <c:v>0</c:v>
                </c:pt>
                <c:pt idx="11">
                  <c:v>54982</c:v>
                </c:pt>
                <c:pt idx="12">
                  <c:v>468</c:v>
                </c:pt>
                <c:pt idx="13">
                  <c:v>5765</c:v>
                </c:pt>
                <c:pt idx="14">
                  <c:v>12904</c:v>
                </c:pt>
                <c:pt idx="15">
                  <c:v>219962</c:v>
                </c:pt>
                <c:pt idx="16">
                  <c:v>2855</c:v>
                </c:pt>
                <c:pt idx="17">
                  <c:v>558</c:v>
                </c:pt>
                <c:pt idx="18">
                  <c:v>0</c:v>
                </c:pt>
                <c:pt idx="19">
                  <c:v>1309</c:v>
                </c:pt>
                <c:pt idx="20">
                  <c:v>1180</c:v>
                </c:pt>
                <c:pt idx="21">
                  <c:v>54757</c:v>
                </c:pt>
                <c:pt idx="22">
                  <c:v>3913</c:v>
                </c:pt>
                <c:pt idx="23">
                  <c:v>2041</c:v>
                </c:pt>
                <c:pt idx="24">
                  <c:v>4283</c:v>
                </c:pt>
                <c:pt idx="25">
                  <c:v>43945</c:v>
                </c:pt>
                <c:pt idx="26">
                  <c:v>5380</c:v>
                </c:pt>
                <c:pt idx="2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677307"/>
        <c:axId val="29463672"/>
      </c:barChart>
      <c:catAx>
        <c:axId val="86773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463672"/>
        <c:crosses val="autoZero"/>
        <c:auto val="1"/>
        <c:lblAlgn val="ctr"/>
        <c:lblOffset val="100"/>
        <c:noMultiLvlLbl val="0"/>
      </c:catAx>
      <c:valAx>
        <c:axId val="294636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773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6ADCE6F1-777D-4841-BC91-3F99B75FE042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450936A3-60DA-4C66-A8ED-BD9169F56C48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94EACE8F-680C-426A-8B70-46BDD6F8C8B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0DB53C5-1F7D-42C5-BC0E-8FC057E5DBEB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9F5E8B3-ECAB-46A7-A935-45B6CCBCDD1B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E2BCC01-DA96-4690-9588-BDD21395E520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C7B890B9-B28C-4C2D-8C12-5E694C740C09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7E97E5-392E-4A95-8C22-567DF3F99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B9D91A7-B3E2-424B-9E64-42B5356E6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F0B31F-01CF-4289-B517-51C00E8B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F3F7D54-AD8A-4801-AB6F-65540A07B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B0B32F-52CA-4EC3-83EB-AA10C9CE0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DC3B774-8752-4168-BF20-5A3449C19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103EEA-C4EA-43C0-9B52-7B3025AF2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10A940F-2FC5-4355-B751-8F1F248EA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D1B0A5-8C5D-4965-88C7-D9C0188D1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8329A1C-3E18-4F8F-A0D6-5F2332D3C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341E54-3D81-47F8-B9B2-715DF39C9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53EEEB9-9A95-4B8D-8EA3-EC1D6C77D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0CB0F8-B314-489B-819D-3E6980ABA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7139404-F5E0-4E3C-90AF-3CEA4C8FA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7AEF4A-800C-4D4C-A50D-D394717B3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F6E8534-4EE0-4B98-B11E-7F66A2E62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57003C3B-D8E2-444B-937D-49666E941809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9FCA57CB-DB02-4D55-9264-1C939CF140DA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A69CDCAC-035D-4019-913D-58C468713293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DC0D0CF-97C0-4718-94B1-03AB8DA747B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850E6FB-D077-40F0-A4A7-AE8C5D412A6D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6E23A07A-1D01-40EA-87FF-A63EED5974D4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547B334A-1F83-4B44-A4F4-CDB1BC06A84A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45116A-F07D-4658-A94C-F3F8E2EB4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58E4EB2-6A9B-4F69-912D-83D151CB3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09BDE8E-C092-410D-A2EF-BCEF0D365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371227-7278-4FC1-9450-EA9E2CBAA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F34EB9F-7027-43B6-B8CC-617F32810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09505CB-689A-4198-803B-3EA5952CA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798ADA0-9FC7-4463-A140-898261A64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66E118-DF27-4523-9538-700081A44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142D418-7BB7-4B81-933A-6B71656F0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EDE00D4-2F61-488A-8F0B-211D0E2A3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AEE4BCB-2E6F-43D7-BE0E-B1BC66B37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8F149F0-A137-46E8-8200-DD6627B5E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5483956-11BF-4148-9465-0FCB9B2F3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F943589-2EFE-4A49-AA37-E681686F9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1B82B4-E542-40DC-B574-1D1CC3DD0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A6CA444-B2AC-48FF-B1A7-FA7AA64EC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877F161-864F-46E0-BBC5-161581A71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0D78407-1EC3-47E5-B920-7841D9F94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55EEE9E-B9C5-4A2A-93BC-A012AADA3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C476DC5-8A4A-45CE-AB1C-11F59464E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94B60E8-DE8B-4A40-8102-F0695F180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FFB03B3F-0E76-4E20-9129-7A1E07E981E6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B8E879-E7EA-4B44-9751-3AC3291E0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44DF170-7306-4446-A9C4-F397F890C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DE41318-2B3B-452E-8A77-CB1A889BB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054E83D-6CC0-4A4C-8D35-8386547F4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F15BD9A-5EB0-4181-A383-5FCDAB492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3A571FD-2814-4196-872F-EE7A738C9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0500146-C79F-44D5-B8B8-79797344D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3478-D99C-4A0D-BF43-BBE7DBD573BC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9B3AB-B498-405B-AF3F-C899183069A5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29789</v>
      </c>
      <c r="C7" s="189">
        <v>14893</v>
      </c>
      <c r="D7" s="189">
        <v>29789</v>
      </c>
      <c r="E7" s="189">
        <v>14893</v>
      </c>
      <c r="F7" s="190">
        <v>-50.005035415757497</v>
      </c>
      <c r="G7" s="13"/>
    </row>
    <row r="8" spans="1:14" ht="15.6" customHeight="1">
      <c r="A8" s="188" t="s">
        <v>11</v>
      </c>
      <c r="B8" s="189">
        <v>86109</v>
      </c>
      <c r="C8" s="189">
        <v>110750</v>
      </c>
      <c r="D8" s="189">
        <v>86109</v>
      </c>
      <c r="E8" s="189">
        <v>110750</v>
      </c>
      <c r="F8" s="190">
        <v>28.616056393640601</v>
      </c>
      <c r="G8" s="6"/>
    </row>
    <row r="9" spans="1:14" ht="15.6" customHeight="1">
      <c r="A9" s="188" t="s">
        <v>8</v>
      </c>
      <c r="B9" s="189">
        <v>109347</v>
      </c>
      <c r="C9" s="189">
        <v>144519</v>
      </c>
      <c r="D9" s="189">
        <v>109347</v>
      </c>
      <c r="E9" s="189">
        <v>144519</v>
      </c>
      <c r="F9" s="190">
        <v>32.165491508683367</v>
      </c>
      <c r="G9" s="6"/>
    </row>
    <row r="10" spans="1:14" ht="15.6" customHeight="1">
      <c r="A10" s="188" t="s">
        <v>10</v>
      </c>
      <c r="B10" s="189">
        <v>84260</v>
      </c>
      <c r="C10" s="189">
        <v>102380</v>
      </c>
      <c r="D10" s="189">
        <v>84260</v>
      </c>
      <c r="E10" s="189">
        <v>102380</v>
      </c>
      <c r="F10" s="190">
        <v>21.504865891288869</v>
      </c>
    </row>
    <row r="11" spans="1:14" ht="15.6" customHeight="1">
      <c r="A11" s="188" t="s">
        <v>9</v>
      </c>
      <c r="B11" s="189">
        <v>5498052</v>
      </c>
      <c r="C11" s="189">
        <v>5422462</v>
      </c>
      <c r="D11" s="189">
        <v>5498052</v>
      </c>
      <c r="E11" s="189">
        <v>5422462</v>
      </c>
      <c r="F11" s="190">
        <v>-1.374850583443006</v>
      </c>
    </row>
    <row r="12" spans="1:14" ht="15.6" customHeight="1">
      <c r="A12" s="188" t="s">
        <v>6</v>
      </c>
      <c r="B12" s="189">
        <v>173228</v>
      </c>
      <c r="C12" s="189">
        <v>203354</v>
      </c>
      <c r="D12" s="189">
        <v>173228</v>
      </c>
      <c r="E12" s="189">
        <v>203354</v>
      </c>
      <c r="F12" s="190">
        <v>17.3909529637241</v>
      </c>
    </row>
    <row r="13" spans="1:14" ht="15.6" customHeight="1">
      <c r="A13" s="188" t="s">
        <v>175</v>
      </c>
      <c r="B13" s="189">
        <v>982353</v>
      </c>
      <c r="C13" s="189">
        <v>1063990</v>
      </c>
      <c r="D13" s="189">
        <v>982353</v>
      </c>
      <c r="E13" s="189">
        <v>1063990</v>
      </c>
      <c r="F13" s="190">
        <v>8.3103527957872529</v>
      </c>
    </row>
    <row r="14" spans="1:14" ht="15.6" customHeight="1">
      <c r="A14" s="188" t="s">
        <v>148</v>
      </c>
      <c r="B14" s="189">
        <v>3845355</v>
      </c>
      <c r="C14" s="189">
        <v>3667507</v>
      </c>
      <c r="D14" s="189">
        <v>3845355</v>
      </c>
      <c r="E14" s="189">
        <v>3667507</v>
      </c>
      <c r="F14" s="190">
        <v>-4.625008614289186</v>
      </c>
    </row>
    <row r="15" spans="1:14" ht="15.6" customHeight="1">
      <c r="A15" s="188" t="s">
        <v>145</v>
      </c>
      <c r="B15" s="189">
        <v>569663</v>
      </c>
      <c r="C15" s="189">
        <v>585625</v>
      </c>
      <c r="D15" s="189">
        <v>569663</v>
      </c>
      <c r="E15" s="189">
        <v>585625</v>
      </c>
      <c r="F15" s="190">
        <v>2.802007502681406</v>
      </c>
    </row>
    <row r="16" spans="1:14" ht="15.6" customHeight="1">
      <c r="A16" s="188" t="s">
        <v>144</v>
      </c>
      <c r="B16" s="189">
        <v>57013</v>
      </c>
      <c r="C16" s="189">
        <v>81779</v>
      </c>
      <c r="D16" s="189">
        <v>57013</v>
      </c>
      <c r="E16" s="189">
        <v>81779</v>
      </c>
      <c r="F16" s="190">
        <v>43.43921561749076</v>
      </c>
      <c r="G16" s="1"/>
    </row>
    <row r="17" spans="1:7" ht="15.6" customHeight="1">
      <c r="A17" s="188" t="s">
        <v>150</v>
      </c>
      <c r="B17" s="189">
        <v>67083</v>
      </c>
      <c r="C17" s="189">
        <v>86144</v>
      </c>
      <c r="D17" s="189">
        <v>67083</v>
      </c>
      <c r="E17" s="189">
        <v>86144</v>
      </c>
      <c r="F17" s="190">
        <v>28.41405423132537</v>
      </c>
      <c r="G17" s="2"/>
    </row>
    <row r="18" spans="1:7" ht="15.6" customHeight="1">
      <c r="A18" s="188" t="s">
        <v>147</v>
      </c>
      <c r="B18" s="189">
        <v>47621</v>
      </c>
      <c r="C18" s="189">
        <v>51238</v>
      </c>
      <c r="D18" s="189">
        <v>47621</v>
      </c>
      <c r="E18" s="189">
        <v>51238</v>
      </c>
      <c r="F18" s="190">
        <v>7.5953885890678512</v>
      </c>
    </row>
    <row r="19" spans="1:7" ht="15.6" customHeight="1">
      <c r="A19" s="188" t="s">
        <v>143</v>
      </c>
      <c r="B19" s="189">
        <v>57009</v>
      </c>
      <c r="C19" s="189">
        <v>51237</v>
      </c>
      <c r="D19" s="189">
        <v>57009</v>
      </c>
      <c r="E19" s="189">
        <v>51237</v>
      </c>
      <c r="F19" s="190">
        <v>-10.124717149923701</v>
      </c>
    </row>
    <row r="20" spans="1:7" ht="15.6" customHeight="1">
      <c r="A20" s="188" t="s">
        <v>142</v>
      </c>
      <c r="B20" s="189">
        <v>138910</v>
      </c>
      <c r="C20" s="189">
        <v>110457</v>
      </c>
      <c r="D20" s="189">
        <v>138910</v>
      </c>
      <c r="E20" s="189">
        <v>110457</v>
      </c>
      <c r="F20" s="190">
        <v>-20.483046576920302</v>
      </c>
    </row>
    <row r="21" spans="1:7" ht="15.6" customHeight="1">
      <c r="A21" s="188" t="s">
        <v>149</v>
      </c>
      <c r="B21" s="189">
        <v>123568</v>
      </c>
      <c r="C21" s="189">
        <v>121533</v>
      </c>
      <c r="D21" s="189">
        <v>123568</v>
      </c>
      <c r="E21" s="189">
        <v>121533</v>
      </c>
      <c r="F21" s="190">
        <v>-1.646866502654404</v>
      </c>
    </row>
    <row r="22" spans="1:7" ht="15.6" customHeight="1">
      <c r="A22" s="188" t="s">
        <v>146</v>
      </c>
      <c r="B22" s="189">
        <v>1649984</v>
      </c>
      <c r="C22" s="189">
        <v>1943771</v>
      </c>
      <c r="D22" s="189">
        <v>1649984</v>
      </c>
      <c r="E22" s="189">
        <v>1943771</v>
      </c>
      <c r="F22" s="190">
        <v>17.80544538613708</v>
      </c>
    </row>
    <row r="23" spans="1:7" ht="15.6" customHeight="1">
      <c r="A23" s="188" t="s">
        <v>165</v>
      </c>
      <c r="B23" s="189">
        <v>79113</v>
      </c>
      <c r="C23" s="189">
        <v>290931</v>
      </c>
      <c r="D23" s="189">
        <v>79113</v>
      </c>
      <c r="E23" s="189">
        <v>290931</v>
      </c>
      <c r="F23" s="190">
        <v>267.74107921580531</v>
      </c>
    </row>
    <row r="24" spans="1:7" ht="15.6" customHeight="1">
      <c r="A24" s="188" t="s">
        <v>141</v>
      </c>
      <c r="B24" s="189">
        <v>84154</v>
      </c>
      <c r="C24" s="189">
        <v>86281</v>
      </c>
      <c r="D24" s="189">
        <v>84154</v>
      </c>
      <c r="E24" s="189">
        <v>86281</v>
      </c>
      <c r="F24" s="190">
        <v>2.527509090476983</v>
      </c>
    </row>
    <row r="25" spans="1:7" ht="15.6" customHeight="1">
      <c r="A25" s="188" t="s">
        <v>140</v>
      </c>
      <c r="B25" s="189">
        <v>36026</v>
      </c>
      <c r="C25" s="189">
        <v>39701</v>
      </c>
      <c r="D25" s="189">
        <v>36026</v>
      </c>
      <c r="E25" s="189">
        <v>39701</v>
      </c>
      <c r="F25" s="190">
        <v>10.200965969022381</v>
      </c>
    </row>
    <row r="26" spans="1:7" ht="15.6" customHeight="1">
      <c r="A26" s="188" t="s">
        <v>152</v>
      </c>
      <c r="B26" s="189">
        <v>50673</v>
      </c>
      <c r="C26" s="189">
        <v>66019</v>
      </c>
      <c r="D26" s="189">
        <v>50673</v>
      </c>
      <c r="E26" s="189">
        <v>66019</v>
      </c>
      <c r="F26" s="190">
        <v>30.28437234819333</v>
      </c>
    </row>
    <row r="27" spans="1:7" ht="15.6" customHeight="1">
      <c r="A27" s="188" t="s">
        <v>173</v>
      </c>
      <c r="B27" s="189">
        <v>176130</v>
      </c>
      <c r="C27" s="189">
        <v>115177</v>
      </c>
      <c r="D27" s="189">
        <v>176130</v>
      </c>
      <c r="E27" s="189">
        <v>115177</v>
      </c>
      <c r="F27" s="190">
        <v>-34.606824504627269</v>
      </c>
    </row>
    <row r="28" spans="1:7" ht="15.6" customHeight="1">
      <c r="A28" s="188" t="s">
        <v>177</v>
      </c>
      <c r="B28" s="189">
        <v>737528</v>
      </c>
      <c r="C28" s="189">
        <v>819555</v>
      </c>
      <c r="D28" s="189">
        <v>737528</v>
      </c>
      <c r="E28" s="189">
        <v>819555</v>
      </c>
      <c r="F28" s="190">
        <v>11.12188283021119</v>
      </c>
    </row>
    <row r="29" spans="1:7" ht="15.6" customHeight="1">
      <c r="A29" s="188" t="s">
        <v>178</v>
      </c>
      <c r="B29" s="189">
        <v>270012</v>
      </c>
      <c r="C29" s="189">
        <v>224864</v>
      </c>
      <c r="D29" s="189">
        <v>270012</v>
      </c>
      <c r="E29" s="189">
        <v>224864</v>
      </c>
      <c r="F29" s="190">
        <v>-16.720738337555371</v>
      </c>
    </row>
    <row r="30" spans="1:7" ht="15.6" customHeight="1">
      <c r="A30" s="188" t="s">
        <v>179</v>
      </c>
      <c r="B30" s="189">
        <v>132652</v>
      </c>
      <c r="C30" s="189">
        <v>118177</v>
      </c>
      <c r="D30" s="189">
        <v>132652</v>
      </c>
      <c r="E30" s="189">
        <v>118177</v>
      </c>
      <c r="F30" s="190">
        <v>-10.91201037300605</v>
      </c>
    </row>
    <row r="31" spans="1:7" ht="15.6" customHeight="1">
      <c r="A31" s="188" t="s">
        <v>180</v>
      </c>
      <c r="B31" s="189">
        <v>145092</v>
      </c>
      <c r="C31" s="189">
        <v>152790</v>
      </c>
      <c r="D31" s="189">
        <v>145092</v>
      </c>
      <c r="E31" s="189">
        <v>152790</v>
      </c>
      <c r="F31" s="190">
        <v>5.3055992060210144</v>
      </c>
    </row>
    <row r="32" spans="1:7" ht="15.6" customHeight="1">
      <c r="A32" s="188" t="s">
        <v>181</v>
      </c>
      <c r="B32" s="189">
        <v>5578315</v>
      </c>
      <c r="C32" s="189">
        <v>5688897</v>
      </c>
      <c r="D32" s="189">
        <v>5578315</v>
      </c>
      <c r="E32" s="189">
        <v>5688897</v>
      </c>
      <c r="F32" s="190">
        <v>1.982354886735507</v>
      </c>
    </row>
    <row r="33" spans="1:6" ht="15.6" customHeight="1">
      <c r="A33" s="188" t="s">
        <v>182</v>
      </c>
      <c r="B33" s="189">
        <v>327827</v>
      </c>
      <c r="C33" s="189">
        <v>302688</v>
      </c>
      <c r="D33" s="189">
        <v>327827</v>
      </c>
      <c r="E33" s="189">
        <v>302688</v>
      </c>
      <c r="F33" s="190">
        <v>-7.6683738679242461</v>
      </c>
    </row>
    <row r="34" spans="1:6" ht="15.6" customHeight="1">
      <c r="A34" s="188" t="s">
        <v>183</v>
      </c>
      <c r="B34" s="189">
        <v>66422</v>
      </c>
      <c r="C34" s="189">
        <v>63307</v>
      </c>
      <c r="D34" s="189">
        <v>66422</v>
      </c>
      <c r="E34" s="189">
        <v>63307</v>
      </c>
      <c r="F34" s="190">
        <v>-4.6897112402517251</v>
      </c>
    </row>
    <row r="35" spans="1:6" ht="15.6" customHeight="1">
      <c r="A35" s="156" t="s">
        <v>153</v>
      </c>
      <c r="B35" s="76">
        <f>SUM(B7:B34)</f>
        <v>21203288</v>
      </c>
      <c r="C35" s="77">
        <f>SUM(C7:C34)</f>
        <v>21730026</v>
      </c>
      <c r="D35" s="76">
        <f>SUM(D7:D34)</f>
        <v>21203288</v>
      </c>
      <c r="E35" s="78">
        <f>SUM(E7:E34)</f>
        <v>21730026</v>
      </c>
      <c r="F35" s="177">
        <f>E35*100/D35-100</f>
        <v>2.4842279178587745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F8FEB-C222-41C3-82B9-F82114B1359A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13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77241</v>
      </c>
      <c r="C8" s="189">
        <v>104065</v>
      </c>
      <c r="D8" s="189">
        <v>77241</v>
      </c>
      <c r="E8" s="189">
        <v>104065</v>
      </c>
      <c r="F8" s="190">
        <v>34.727670537667819</v>
      </c>
      <c r="G8" s="6"/>
    </row>
    <row r="9" spans="1:14" ht="15.6" customHeight="1">
      <c r="A9" s="188" t="s">
        <v>8</v>
      </c>
      <c r="B9" s="189">
        <v>15607</v>
      </c>
      <c r="C9" s="189">
        <v>26995</v>
      </c>
      <c r="D9" s="189">
        <v>15607</v>
      </c>
      <c r="E9" s="189">
        <v>26995</v>
      </c>
      <c r="F9" s="190">
        <v>72.967258281540325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4435915</v>
      </c>
      <c r="C11" s="189">
        <v>4291977</v>
      </c>
      <c r="D11" s="189">
        <v>4435915</v>
      </c>
      <c r="E11" s="189">
        <v>4291977</v>
      </c>
      <c r="F11" s="190">
        <v>-3.2448322386700421</v>
      </c>
    </row>
    <row r="12" spans="1:14" ht="15.6" customHeight="1">
      <c r="A12" s="188" t="s">
        <v>6</v>
      </c>
      <c r="B12" s="189">
        <v>119950</v>
      </c>
      <c r="C12" s="189">
        <v>129120</v>
      </c>
      <c r="D12" s="189">
        <v>119950</v>
      </c>
      <c r="E12" s="189">
        <v>129120</v>
      </c>
      <c r="F12" s="190">
        <v>7.6448520216757032</v>
      </c>
    </row>
    <row r="13" spans="1:14" ht="15.6" customHeight="1">
      <c r="A13" s="188" t="s">
        <v>175</v>
      </c>
      <c r="B13" s="189">
        <v>21042</v>
      </c>
      <c r="C13" s="189">
        <v>21484</v>
      </c>
      <c r="D13" s="189">
        <v>21042</v>
      </c>
      <c r="E13" s="189">
        <v>21484</v>
      </c>
      <c r="F13" s="190">
        <v>2.1005607831955189</v>
      </c>
    </row>
    <row r="14" spans="1:14" ht="15.6" customHeight="1">
      <c r="A14" s="188" t="s">
        <v>148</v>
      </c>
      <c r="B14" s="189">
        <v>3012188</v>
      </c>
      <c r="C14" s="189">
        <v>2859781</v>
      </c>
      <c r="D14" s="189">
        <v>3012188</v>
      </c>
      <c r="E14" s="189">
        <v>2859781</v>
      </c>
      <c r="F14" s="190">
        <v>-5.0596775500068389</v>
      </c>
    </row>
    <row r="15" spans="1:14" ht="15.6" customHeight="1">
      <c r="A15" s="188" t="s">
        <v>145</v>
      </c>
      <c r="B15" s="189">
        <v>400283</v>
      </c>
      <c r="C15" s="189">
        <v>330707</v>
      </c>
      <c r="D15" s="189">
        <v>400283</v>
      </c>
      <c r="E15" s="189">
        <v>330707</v>
      </c>
      <c r="F15" s="190">
        <v>-17.381702445519789</v>
      </c>
    </row>
    <row r="16" spans="1:14" ht="15.6" customHeight="1">
      <c r="A16" s="188" t="s">
        <v>144</v>
      </c>
      <c r="B16" s="189">
        <v>39062</v>
      </c>
      <c r="C16" s="189">
        <v>56593</v>
      </c>
      <c r="D16" s="189">
        <v>39062</v>
      </c>
      <c r="E16" s="189">
        <v>56593</v>
      </c>
      <c r="F16" s="190">
        <v>44.879934463161128</v>
      </c>
      <c r="G16" s="1"/>
    </row>
    <row r="17" spans="1:7" ht="15.6" customHeight="1">
      <c r="A17" s="188" t="s">
        <v>150</v>
      </c>
      <c r="B17" s="189">
        <v>65781</v>
      </c>
      <c r="C17" s="189">
        <v>85803</v>
      </c>
      <c r="D17" s="189">
        <v>65781</v>
      </c>
      <c r="E17" s="189">
        <v>85803</v>
      </c>
      <c r="F17" s="190">
        <v>30.437360332010769</v>
      </c>
      <c r="G17" s="2"/>
    </row>
    <row r="18" spans="1:7" ht="15.6" customHeight="1">
      <c r="A18" s="188" t="s">
        <v>147</v>
      </c>
      <c r="B18" s="189">
        <v>6528</v>
      </c>
      <c r="C18" s="189">
        <v>5754</v>
      </c>
      <c r="D18" s="189">
        <v>6528</v>
      </c>
      <c r="E18" s="189">
        <v>5754</v>
      </c>
      <c r="F18" s="190">
        <v>-11.85661764705883</v>
      </c>
    </row>
    <row r="19" spans="1:7" ht="15.6" customHeight="1">
      <c r="A19" s="188" t="s">
        <v>143</v>
      </c>
      <c r="B19" s="189">
        <v>10419</v>
      </c>
      <c r="C19" s="189">
        <v>9255</v>
      </c>
      <c r="D19" s="189">
        <v>10419</v>
      </c>
      <c r="E19" s="189">
        <v>9255</v>
      </c>
      <c r="F19" s="190">
        <v>-11.171897494961129</v>
      </c>
    </row>
    <row r="20" spans="1:7" ht="15.6" customHeight="1">
      <c r="A20" s="188" t="s">
        <v>142</v>
      </c>
      <c r="B20" s="189">
        <v>67932</v>
      </c>
      <c r="C20" s="189">
        <v>78164</v>
      </c>
      <c r="D20" s="189">
        <v>67932</v>
      </c>
      <c r="E20" s="189">
        <v>78164</v>
      </c>
      <c r="F20" s="190">
        <v>15.062120944473889</v>
      </c>
    </row>
    <row r="21" spans="1:7" ht="15.6" customHeight="1">
      <c r="A21" s="188" t="s">
        <v>149</v>
      </c>
      <c r="B21" s="189">
        <v>56393</v>
      </c>
      <c r="C21" s="189">
        <v>61816</v>
      </c>
      <c r="D21" s="189">
        <v>56393</v>
      </c>
      <c r="E21" s="189">
        <v>61816</v>
      </c>
      <c r="F21" s="190">
        <v>9.616441756955652</v>
      </c>
    </row>
    <row r="22" spans="1:7" ht="15.6" customHeight="1">
      <c r="A22" s="188" t="s">
        <v>146</v>
      </c>
      <c r="B22" s="189">
        <v>1238795</v>
      </c>
      <c r="C22" s="189">
        <v>1473811</v>
      </c>
      <c r="D22" s="189">
        <v>1238795</v>
      </c>
      <c r="E22" s="189">
        <v>1473811</v>
      </c>
      <c r="F22" s="190">
        <v>18.971339083544891</v>
      </c>
    </row>
    <row r="23" spans="1:7" ht="15.6" customHeight="1">
      <c r="A23" s="188" t="s">
        <v>165</v>
      </c>
      <c r="B23" s="189">
        <v>17516</v>
      </c>
      <c r="C23" s="189">
        <v>256294</v>
      </c>
      <c r="D23" s="189">
        <v>17516</v>
      </c>
      <c r="E23" s="189">
        <v>256294</v>
      </c>
      <c r="F23" s="190">
        <v>1363.199360584608</v>
      </c>
    </row>
    <row r="24" spans="1:7" ht="15.6" customHeight="1">
      <c r="A24" s="188" t="s">
        <v>141</v>
      </c>
      <c r="B24" s="189">
        <v>33137</v>
      </c>
      <c r="C24" s="189">
        <v>35013</v>
      </c>
      <c r="D24" s="189">
        <v>33137</v>
      </c>
      <c r="E24" s="189">
        <v>35013</v>
      </c>
      <c r="F24" s="190">
        <v>5.6613453239581162</v>
      </c>
    </row>
    <row r="25" spans="1:7" ht="15.6" customHeight="1">
      <c r="A25" s="188" t="s">
        <v>140</v>
      </c>
      <c r="B25" s="189">
        <v>3494</v>
      </c>
      <c r="C25" s="189">
        <v>3406</v>
      </c>
      <c r="D25" s="189">
        <v>3494</v>
      </c>
      <c r="E25" s="189">
        <v>3406</v>
      </c>
      <c r="F25" s="190">
        <v>-2.5186033199771032</v>
      </c>
    </row>
    <row r="26" spans="1:7" ht="15.6" customHeight="1">
      <c r="A26" s="188" t="s">
        <v>152</v>
      </c>
      <c r="B26" s="189">
        <v>200</v>
      </c>
      <c r="C26" s="189">
        <v>27</v>
      </c>
      <c r="D26" s="189">
        <v>200</v>
      </c>
      <c r="E26" s="189">
        <v>27</v>
      </c>
      <c r="F26" s="190">
        <v>-86.5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312890</v>
      </c>
      <c r="C28" s="189">
        <v>351168</v>
      </c>
      <c r="D28" s="189">
        <v>312890</v>
      </c>
      <c r="E28" s="189">
        <v>351168</v>
      </c>
      <c r="F28" s="190">
        <v>12.23369235194477</v>
      </c>
    </row>
    <row r="29" spans="1:7" ht="15.6" customHeight="1">
      <c r="A29" s="188" t="s">
        <v>178</v>
      </c>
      <c r="B29" s="189">
        <v>82896</v>
      </c>
      <c r="C29" s="189">
        <v>105628</v>
      </c>
      <c r="D29" s="189">
        <v>82896</v>
      </c>
      <c r="E29" s="189">
        <v>105628</v>
      </c>
      <c r="F29" s="190">
        <v>27.42231229492376</v>
      </c>
    </row>
    <row r="30" spans="1:7" ht="15.6" customHeight="1">
      <c r="A30" s="188" t="s">
        <v>179</v>
      </c>
      <c r="B30" s="189">
        <v>88530</v>
      </c>
      <c r="C30" s="189">
        <v>92371</v>
      </c>
      <c r="D30" s="189">
        <v>88530</v>
      </c>
      <c r="E30" s="189">
        <v>92371</v>
      </c>
      <c r="F30" s="190">
        <v>4.3386422681576846</v>
      </c>
    </row>
    <row r="31" spans="1:7" ht="15.6" customHeight="1">
      <c r="A31" s="188" t="s">
        <v>180</v>
      </c>
      <c r="B31" s="189">
        <v>10248</v>
      </c>
      <c r="C31" s="189">
        <v>7231</v>
      </c>
      <c r="D31" s="189">
        <v>10248</v>
      </c>
      <c r="E31" s="189">
        <v>7231</v>
      </c>
      <c r="F31" s="190">
        <v>-29.43989071038251</v>
      </c>
    </row>
    <row r="32" spans="1:7" ht="15.6" customHeight="1">
      <c r="A32" s="188" t="s">
        <v>181</v>
      </c>
      <c r="B32" s="189">
        <v>4365362</v>
      </c>
      <c r="C32" s="189">
        <v>4457115</v>
      </c>
      <c r="D32" s="189">
        <v>4365362</v>
      </c>
      <c r="E32" s="189">
        <v>4457115</v>
      </c>
      <c r="F32" s="190">
        <v>2.1018417258408419</v>
      </c>
    </row>
    <row r="33" spans="1:6" ht="15.6" customHeight="1">
      <c r="A33" s="188" t="s">
        <v>182</v>
      </c>
      <c r="B33" s="189">
        <v>176959</v>
      </c>
      <c r="C33" s="189">
        <v>196751</v>
      </c>
      <c r="D33" s="189">
        <v>176959</v>
      </c>
      <c r="E33" s="189">
        <v>196751</v>
      </c>
      <c r="F33" s="190">
        <v>11.184511666544219</v>
      </c>
    </row>
    <row r="34" spans="1:6" ht="15.6" customHeight="1">
      <c r="A34" s="188" t="s">
        <v>183</v>
      </c>
      <c r="B34" s="189">
        <v>22618</v>
      </c>
      <c r="C34" s="189">
        <v>21242</v>
      </c>
      <c r="D34" s="189">
        <v>22618</v>
      </c>
      <c r="E34" s="189">
        <v>21242</v>
      </c>
      <c r="F34" s="190">
        <v>-6.0836501901140707</v>
      </c>
    </row>
    <row r="35" spans="1:6" ht="15.6" customHeight="1">
      <c r="A35" s="156" t="s">
        <v>153</v>
      </c>
      <c r="B35" s="76">
        <f>SUM(B7:B34)</f>
        <v>14680986</v>
      </c>
      <c r="C35" s="77">
        <f>SUM(C7:C34)</f>
        <v>15061584</v>
      </c>
      <c r="D35" s="178">
        <f>SUM(D7:D34)</f>
        <v>14680986</v>
      </c>
      <c r="E35" s="78">
        <f>SUM(E7:E34)</f>
        <v>15061584</v>
      </c>
      <c r="F35" s="140">
        <f>E35*100/D35-100</f>
        <v>2.5924553023890837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38D64-DF9D-424F-AFED-769FABBFC550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1148.912</v>
      </c>
      <c r="C7" s="189">
        <v>851.89400000000001</v>
      </c>
      <c r="D7" s="189">
        <v>1148.912</v>
      </c>
      <c r="E7" s="189">
        <v>851.89400000000001</v>
      </c>
      <c r="F7" s="190">
        <v>-25.85211051847314</v>
      </c>
      <c r="G7" s="37"/>
    </row>
    <row r="8" spans="1:14" ht="15.6" customHeight="1">
      <c r="A8" s="188" t="s">
        <v>11</v>
      </c>
      <c r="B8" s="189">
        <v>55.488999999999997</v>
      </c>
      <c r="C8" s="189">
        <v>0</v>
      </c>
      <c r="D8" s="189">
        <v>55.488999999999997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228.505</v>
      </c>
      <c r="C9" s="189">
        <v>194.137</v>
      </c>
      <c r="D9" s="189">
        <v>228.505</v>
      </c>
      <c r="E9" s="189">
        <v>194.137</v>
      </c>
      <c r="F9" s="190">
        <v>-15.04037110785322</v>
      </c>
      <c r="G9" s="6"/>
    </row>
    <row r="10" spans="1:14" ht="15.6" customHeight="1">
      <c r="A10" s="188" t="s">
        <v>10</v>
      </c>
      <c r="B10" s="189">
        <v>446.14600000000002</v>
      </c>
      <c r="C10" s="189">
        <v>396.87799999999999</v>
      </c>
      <c r="D10" s="189">
        <v>446.14600000000002</v>
      </c>
      <c r="E10" s="189">
        <v>396.87799999999999</v>
      </c>
      <c r="F10" s="190">
        <v>-11.04302179107289</v>
      </c>
    </row>
    <row r="11" spans="1:14" ht="15.6" customHeight="1">
      <c r="A11" s="188" t="s">
        <v>9</v>
      </c>
      <c r="B11" s="189">
        <v>87.536999999999992</v>
      </c>
      <c r="C11" s="189">
        <v>104.04900000000001</v>
      </c>
      <c r="D11" s="189">
        <v>87.536999999999992</v>
      </c>
      <c r="E11" s="189">
        <v>104.04900000000001</v>
      </c>
      <c r="F11" s="190">
        <v>18.862880838959551</v>
      </c>
    </row>
    <row r="12" spans="1:14" ht="15.6" customHeight="1">
      <c r="A12" s="188" t="s">
        <v>6</v>
      </c>
      <c r="B12" s="189">
        <v>716.62900000000013</v>
      </c>
      <c r="C12" s="189">
        <v>719.41600000000005</v>
      </c>
      <c r="D12" s="189">
        <v>716.62900000000013</v>
      </c>
      <c r="E12" s="189">
        <v>719.41600000000005</v>
      </c>
      <c r="F12" s="190">
        <v>0.3889041610093642</v>
      </c>
    </row>
    <row r="13" spans="1:14" ht="15.6" customHeight="1">
      <c r="A13" s="188" t="s">
        <v>175</v>
      </c>
      <c r="B13" s="189">
        <v>79.736999999999995</v>
      </c>
      <c r="C13" s="189">
        <v>78.033000000000001</v>
      </c>
      <c r="D13" s="189">
        <v>79.736999999999995</v>
      </c>
      <c r="E13" s="189">
        <v>78.033000000000001</v>
      </c>
      <c r="F13" s="190">
        <v>-2.137025471236683</v>
      </c>
    </row>
    <row r="14" spans="1:14" ht="15.6" customHeight="1">
      <c r="A14" s="188" t="s">
        <v>148</v>
      </c>
      <c r="B14" s="189">
        <v>150.208</v>
      </c>
      <c r="C14" s="189">
        <v>146.44800000000001</v>
      </c>
      <c r="D14" s="189">
        <v>150.208</v>
      </c>
      <c r="E14" s="189">
        <v>146.44800000000001</v>
      </c>
      <c r="F14" s="190">
        <v>-2.503195568811222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25.364000000000001</v>
      </c>
      <c r="C16" s="189">
        <v>6.6509999999999998</v>
      </c>
      <c r="D16" s="189">
        <v>25.364000000000001</v>
      </c>
      <c r="E16" s="189">
        <v>6.6509999999999998</v>
      </c>
      <c r="F16" s="190">
        <v>-73.777795300425794</v>
      </c>
      <c r="G16" s="1"/>
    </row>
    <row r="17" spans="1:7" ht="15.6" customHeight="1">
      <c r="A17" s="188" t="s">
        <v>150</v>
      </c>
      <c r="B17" s="189">
        <v>270.33800000000002</v>
      </c>
      <c r="C17" s="189">
        <v>93.83</v>
      </c>
      <c r="D17" s="189">
        <v>270.33800000000002</v>
      </c>
      <c r="E17" s="189">
        <v>93.83</v>
      </c>
      <c r="F17" s="190">
        <v>-65.291597925559856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10.84</v>
      </c>
      <c r="C19" s="189">
        <v>15.250999999999999</v>
      </c>
      <c r="D19" s="189">
        <v>10.84</v>
      </c>
      <c r="E19" s="189">
        <v>15.250999999999999</v>
      </c>
      <c r="F19" s="190">
        <v>40.691881918819149</v>
      </c>
    </row>
    <row r="20" spans="1:7" ht="15.6" customHeight="1">
      <c r="A20" s="188" t="s">
        <v>142</v>
      </c>
      <c r="B20" s="189">
        <v>162.57499999999999</v>
      </c>
      <c r="C20" s="189">
        <v>110.68300000000001</v>
      </c>
      <c r="D20" s="189">
        <v>162.57499999999999</v>
      </c>
      <c r="E20" s="189">
        <v>110.68300000000001</v>
      </c>
      <c r="F20" s="190">
        <v>-31.91880670459788</v>
      </c>
    </row>
    <row r="21" spans="1:7" ht="15.6" customHeight="1">
      <c r="A21" s="188" t="s">
        <v>149</v>
      </c>
      <c r="B21" s="189">
        <v>10.281000000000001</v>
      </c>
      <c r="C21" s="189">
        <v>10.878</v>
      </c>
      <c r="D21" s="189">
        <v>10.281000000000001</v>
      </c>
      <c r="E21" s="189">
        <v>10.878</v>
      </c>
      <c r="F21" s="190">
        <v>5.806828129559392</v>
      </c>
    </row>
    <row r="22" spans="1:7" ht="15.6" customHeight="1">
      <c r="A22" s="188" t="s">
        <v>146</v>
      </c>
      <c r="B22" s="189">
        <v>9.859</v>
      </c>
      <c r="C22" s="189">
        <v>19.59</v>
      </c>
      <c r="D22" s="189">
        <v>9.859</v>
      </c>
      <c r="E22" s="189">
        <v>19.59</v>
      </c>
      <c r="F22" s="190">
        <v>98.701693883761038</v>
      </c>
    </row>
    <row r="23" spans="1:7" ht="15.6" customHeight="1">
      <c r="A23" s="188" t="s">
        <v>165</v>
      </c>
      <c r="B23" s="189">
        <v>58.463000000000001</v>
      </c>
      <c r="C23" s="189">
        <v>0.58900000000000008</v>
      </c>
      <c r="D23" s="189">
        <v>58.463000000000001</v>
      </c>
      <c r="E23" s="189">
        <v>0.58900000000000008</v>
      </c>
      <c r="F23" s="190">
        <v>-98.992525186870324</v>
      </c>
    </row>
    <row r="24" spans="1:7" ht="15.6" customHeight="1">
      <c r="A24" s="188" t="s">
        <v>141</v>
      </c>
      <c r="B24" s="189">
        <v>208.46299999999999</v>
      </c>
      <c r="C24" s="189">
        <v>162.154</v>
      </c>
      <c r="D24" s="189">
        <v>208.46299999999999</v>
      </c>
      <c r="E24" s="189">
        <v>162.154</v>
      </c>
      <c r="F24" s="190">
        <v>-22.214493699121661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105.63200000000001</v>
      </c>
      <c r="C26" s="189">
        <v>76.375</v>
      </c>
      <c r="D26" s="189">
        <v>105.63200000000001</v>
      </c>
      <c r="E26" s="189">
        <v>76.375</v>
      </c>
      <c r="F26" s="190">
        <v>-27.69709936382915</v>
      </c>
    </row>
    <row r="27" spans="1:7" ht="15.6" customHeight="1">
      <c r="A27" s="188" t="s">
        <v>173</v>
      </c>
      <c r="B27" s="189">
        <v>1098.25</v>
      </c>
      <c r="C27" s="189">
        <v>1200.973</v>
      </c>
      <c r="D27" s="189">
        <v>1098.25</v>
      </c>
      <c r="E27" s="189">
        <v>1200.973</v>
      </c>
      <c r="F27" s="190">
        <v>9.3533348508991452</v>
      </c>
    </row>
    <row r="28" spans="1:7" ht="15.6" customHeight="1">
      <c r="A28" s="188" t="s">
        <v>177</v>
      </c>
      <c r="B28" s="189">
        <v>233.32</v>
      </c>
      <c r="C28" s="189">
        <v>235.363</v>
      </c>
      <c r="D28" s="189">
        <v>233.32</v>
      </c>
      <c r="E28" s="189">
        <v>235.363</v>
      </c>
      <c r="F28" s="190">
        <v>0.87562146408366459</v>
      </c>
    </row>
    <row r="29" spans="1:7" ht="15.6" customHeight="1">
      <c r="A29" s="188" t="s">
        <v>178</v>
      </c>
      <c r="B29" s="189">
        <v>277.74700000000001</v>
      </c>
      <c r="C29" s="189">
        <v>222.43600000000001</v>
      </c>
      <c r="D29" s="189">
        <v>277.74700000000001</v>
      </c>
      <c r="E29" s="189">
        <v>222.43600000000001</v>
      </c>
      <c r="F29" s="190">
        <v>-19.914166489647041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75.201000000000008</v>
      </c>
      <c r="C31" s="189">
        <v>80.774000000000001</v>
      </c>
      <c r="D31" s="189">
        <v>75.201000000000008</v>
      </c>
      <c r="E31" s="189">
        <v>80.774000000000001</v>
      </c>
      <c r="F31" s="190">
        <v>7.4108057073708977</v>
      </c>
    </row>
    <row r="32" spans="1:7" ht="15.6" customHeight="1">
      <c r="A32" s="188" t="s">
        <v>181</v>
      </c>
      <c r="B32" s="189">
        <v>232.23699999999999</v>
      </c>
      <c r="C32" s="189">
        <v>78.681000000000012</v>
      </c>
      <c r="D32" s="189">
        <v>232.23699999999999</v>
      </c>
      <c r="E32" s="189">
        <v>78.681000000000012</v>
      </c>
      <c r="F32" s="190">
        <v>-66.120385640530998</v>
      </c>
    </row>
    <row r="33" spans="1:6" ht="15.6" customHeight="1">
      <c r="A33" s="188" t="s">
        <v>182</v>
      </c>
      <c r="B33" s="189">
        <v>2161.3710000000001</v>
      </c>
      <c r="C33" s="189">
        <v>1773.7539999999999</v>
      </c>
      <c r="D33" s="189">
        <v>2161.3710000000001</v>
      </c>
      <c r="E33" s="189">
        <v>1773.7539999999999</v>
      </c>
      <c r="F33" s="190">
        <v>-17.93384846932803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7853.1040000000012</v>
      </c>
      <c r="C35" s="77">
        <f>SUM(C7:C34)</f>
        <v>6578.8369999999995</v>
      </c>
      <c r="D35" s="76">
        <f>SUM(D7:D34)</f>
        <v>7853.1040000000012</v>
      </c>
      <c r="E35" s="78">
        <f>SUM(E7:E34)</f>
        <v>6578.8369999999995</v>
      </c>
      <c r="F35" s="140">
        <f>E35*100/D35-100</f>
        <v>-16.226284536662206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07864-B106-4368-ABF2-1C25CB5DAD4B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2903</v>
      </c>
      <c r="C7" s="189">
        <v>3590</v>
      </c>
      <c r="D7" s="189">
        <v>2903</v>
      </c>
      <c r="E7" s="189">
        <v>3590</v>
      </c>
      <c r="F7" s="190">
        <v>23.665173957974499</v>
      </c>
      <c r="G7" s="37"/>
    </row>
    <row r="8" spans="1:14" ht="15.6" customHeight="1">
      <c r="A8" s="188" t="s">
        <v>11</v>
      </c>
      <c r="B8" s="189">
        <v>890</v>
      </c>
      <c r="C8" s="189">
        <v>678</v>
      </c>
      <c r="D8" s="189">
        <v>890</v>
      </c>
      <c r="E8" s="189">
        <v>678</v>
      </c>
      <c r="F8" s="190">
        <v>-23.82022471910112</v>
      </c>
      <c r="G8" s="6"/>
    </row>
    <row r="9" spans="1:14" ht="15.6" customHeight="1">
      <c r="A9" s="188" t="s">
        <v>8</v>
      </c>
      <c r="B9" s="189">
        <v>6088</v>
      </c>
      <c r="C9" s="189">
        <v>5931</v>
      </c>
      <c r="D9" s="189">
        <v>6088</v>
      </c>
      <c r="E9" s="189">
        <v>5931</v>
      </c>
      <c r="F9" s="190">
        <v>-2.57884362680683</v>
      </c>
      <c r="G9" s="6"/>
    </row>
    <row r="10" spans="1:14" ht="15.6" customHeight="1">
      <c r="A10" s="188" t="s">
        <v>10</v>
      </c>
      <c r="B10" s="189">
        <v>2949</v>
      </c>
      <c r="C10" s="189">
        <v>3845</v>
      </c>
      <c r="D10" s="189">
        <v>2949</v>
      </c>
      <c r="E10" s="189">
        <v>3845</v>
      </c>
      <c r="F10" s="190">
        <v>30.383180739233641</v>
      </c>
    </row>
    <row r="11" spans="1:14" ht="15.6" customHeight="1">
      <c r="A11" s="188" t="s">
        <v>9</v>
      </c>
      <c r="B11" s="189">
        <v>348946</v>
      </c>
      <c r="C11" s="189">
        <v>255288</v>
      </c>
      <c r="D11" s="189">
        <v>348946</v>
      </c>
      <c r="E11" s="189">
        <v>255288</v>
      </c>
      <c r="F11" s="190">
        <v>-26.840256085468809</v>
      </c>
    </row>
    <row r="12" spans="1:14" ht="15.6" customHeight="1">
      <c r="A12" s="188" t="s">
        <v>6</v>
      </c>
      <c r="B12" s="189">
        <v>7885</v>
      </c>
      <c r="C12" s="189">
        <v>8878</v>
      </c>
      <c r="D12" s="189">
        <v>7885</v>
      </c>
      <c r="E12" s="189">
        <v>8878</v>
      </c>
      <c r="F12" s="190">
        <v>12.59353202282816</v>
      </c>
    </row>
    <row r="13" spans="1:14" ht="15.6" customHeight="1">
      <c r="A13" s="188" t="s">
        <v>175</v>
      </c>
      <c r="B13" s="189">
        <v>6620</v>
      </c>
      <c r="C13" s="189">
        <v>7831</v>
      </c>
      <c r="D13" s="189">
        <v>6620</v>
      </c>
      <c r="E13" s="189">
        <v>7831</v>
      </c>
      <c r="F13" s="190">
        <v>18.29305135951661</v>
      </c>
    </row>
    <row r="14" spans="1:14" ht="15.6" customHeight="1">
      <c r="A14" s="188" t="s">
        <v>148</v>
      </c>
      <c r="B14" s="189">
        <v>112976</v>
      </c>
      <c r="C14" s="189">
        <v>110682</v>
      </c>
      <c r="D14" s="189">
        <v>112976</v>
      </c>
      <c r="E14" s="189">
        <v>110682</v>
      </c>
      <c r="F14" s="190">
        <v>-2.0305197564084381</v>
      </c>
    </row>
    <row r="15" spans="1:14" ht="15.6" customHeight="1">
      <c r="A15" s="188" t="s">
        <v>145</v>
      </c>
      <c r="B15" s="189">
        <v>9333</v>
      </c>
      <c r="C15" s="189">
        <v>1649</v>
      </c>
      <c r="D15" s="189">
        <v>9333</v>
      </c>
      <c r="E15" s="189">
        <v>1649</v>
      </c>
      <c r="F15" s="190">
        <v>-82.331511839708554</v>
      </c>
    </row>
    <row r="16" spans="1:14" ht="15.6" customHeight="1">
      <c r="A16" s="188" t="s">
        <v>144</v>
      </c>
      <c r="B16" s="189">
        <v>11930</v>
      </c>
      <c r="C16" s="189">
        <v>20010</v>
      </c>
      <c r="D16" s="189">
        <v>11930</v>
      </c>
      <c r="E16" s="189">
        <v>20010</v>
      </c>
      <c r="F16" s="190">
        <v>67.72841575859178</v>
      </c>
      <c r="G16" s="1"/>
    </row>
    <row r="17" spans="1:7" ht="15.6" customHeight="1">
      <c r="A17" s="188" t="s">
        <v>150</v>
      </c>
      <c r="B17" s="189">
        <v>2223</v>
      </c>
      <c r="C17" s="189">
        <v>1038</v>
      </c>
      <c r="D17" s="189">
        <v>2223</v>
      </c>
      <c r="E17" s="189">
        <v>1038</v>
      </c>
      <c r="F17" s="190">
        <v>-53.306342780026988</v>
      </c>
      <c r="G17" s="2"/>
    </row>
    <row r="18" spans="1:7" ht="15.6" customHeight="1">
      <c r="A18" s="188" t="s">
        <v>147</v>
      </c>
      <c r="B18" s="189">
        <v>57054</v>
      </c>
      <c r="C18" s="189">
        <v>51723</v>
      </c>
      <c r="D18" s="189">
        <v>57054</v>
      </c>
      <c r="E18" s="189">
        <v>51723</v>
      </c>
      <c r="F18" s="190">
        <v>-9.3437795772426142</v>
      </c>
    </row>
    <row r="19" spans="1:7" ht="15.6" customHeight="1">
      <c r="A19" s="188" t="s">
        <v>143</v>
      </c>
      <c r="B19" s="189">
        <v>586</v>
      </c>
      <c r="C19" s="189">
        <v>501</v>
      </c>
      <c r="D19" s="189">
        <v>586</v>
      </c>
      <c r="E19" s="189">
        <v>501</v>
      </c>
      <c r="F19" s="190">
        <v>-14.50511945392492</v>
      </c>
    </row>
    <row r="20" spans="1:7" ht="15.6" customHeight="1">
      <c r="A20" s="188" t="s">
        <v>142</v>
      </c>
      <c r="B20" s="189">
        <v>5765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15330</v>
      </c>
      <c r="C21" s="189">
        <v>10661</v>
      </c>
      <c r="D21" s="189">
        <v>15330</v>
      </c>
      <c r="E21" s="189">
        <v>10661</v>
      </c>
      <c r="F21" s="190">
        <v>-30.45662100456622</v>
      </c>
    </row>
    <row r="22" spans="1:7" ht="15.6" customHeight="1">
      <c r="A22" s="188" t="s">
        <v>146</v>
      </c>
      <c r="B22" s="189">
        <v>248464</v>
      </c>
      <c r="C22" s="189">
        <v>229770</v>
      </c>
      <c r="D22" s="189">
        <v>248464</v>
      </c>
      <c r="E22" s="189">
        <v>229770</v>
      </c>
      <c r="F22" s="190">
        <v>-7.5238263893360804</v>
      </c>
    </row>
    <row r="23" spans="1:7" ht="15.6" customHeight="1">
      <c r="A23" s="188" t="s">
        <v>165</v>
      </c>
      <c r="B23" s="189">
        <v>5645</v>
      </c>
      <c r="C23" s="189">
        <v>3430</v>
      </c>
      <c r="D23" s="189">
        <v>5645</v>
      </c>
      <c r="E23" s="189">
        <v>3430</v>
      </c>
      <c r="F23" s="190">
        <v>-39.238263950398583</v>
      </c>
    </row>
    <row r="24" spans="1:7" ht="15.6" customHeight="1">
      <c r="A24" s="188" t="s">
        <v>141</v>
      </c>
      <c r="B24" s="189">
        <v>1327</v>
      </c>
      <c r="C24" s="189">
        <v>3456</v>
      </c>
      <c r="D24" s="189">
        <v>1327</v>
      </c>
      <c r="E24" s="189">
        <v>3456</v>
      </c>
      <c r="F24" s="190">
        <v>160.43707611152979</v>
      </c>
    </row>
    <row r="25" spans="1:7" ht="15.6" customHeight="1">
      <c r="A25" s="188" t="s">
        <v>140</v>
      </c>
      <c r="B25" s="189">
        <v>123</v>
      </c>
      <c r="C25" s="189">
        <v>0</v>
      </c>
      <c r="D25" s="189">
        <v>123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2005</v>
      </c>
      <c r="C26" s="189">
        <v>1816</v>
      </c>
      <c r="D26" s="189">
        <v>2005</v>
      </c>
      <c r="E26" s="189">
        <v>1816</v>
      </c>
      <c r="F26" s="190">
        <v>-9.4264339152119732</v>
      </c>
    </row>
    <row r="27" spans="1:7" ht="15.6" customHeight="1">
      <c r="A27" s="188" t="s">
        <v>173</v>
      </c>
      <c r="B27" s="189">
        <v>2409</v>
      </c>
      <c r="C27" s="189">
        <v>2922</v>
      </c>
      <c r="D27" s="189">
        <v>2409</v>
      </c>
      <c r="E27" s="189">
        <v>2922</v>
      </c>
      <c r="F27" s="190">
        <v>21.29514321295143</v>
      </c>
    </row>
    <row r="28" spans="1:7" ht="15.6" customHeight="1">
      <c r="A28" s="188" t="s">
        <v>177</v>
      </c>
      <c r="B28" s="189">
        <v>71576</v>
      </c>
      <c r="C28" s="189">
        <v>64383</v>
      </c>
      <c r="D28" s="189">
        <v>71576</v>
      </c>
      <c r="E28" s="189">
        <v>64383</v>
      </c>
      <c r="F28" s="190">
        <v>-10.049457918855479</v>
      </c>
    </row>
    <row r="29" spans="1:7" ht="15.6" customHeight="1">
      <c r="A29" s="188" t="s">
        <v>178</v>
      </c>
      <c r="B29" s="189">
        <v>5440</v>
      </c>
      <c r="C29" s="189">
        <v>4145</v>
      </c>
      <c r="D29" s="189">
        <v>5440</v>
      </c>
      <c r="E29" s="189">
        <v>4145</v>
      </c>
      <c r="F29" s="190">
        <v>-23.80514705882354</v>
      </c>
    </row>
    <row r="30" spans="1:7" ht="15.6" customHeight="1">
      <c r="A30" s="188" t="s">
        <v>179</v>
      </c>
      <c r="B30" s="189">
        <v>2820</v>
      </c>
      <c r="C30" s="189">
        <v>1780</v>
      </c>
      <c r="D30" s="189">
        <v>2820</v>
      </c>
      <c r="E30" s="189">
        <v>1780</v>
      </c>
      <c r="F30" s="190">
        <v>-36.879432624113477</v>
      </c>
    </row>
    <row r="31" spans="1:7" ht="15.6" customHeight="1">
      <c r="A31" s="188" t="s">
        <v>180</v>
      </c>
      <c r="B31" s="189">
        <v>10438</v>
      </c>
      <c r="C31" s="189">
        <v>9942</v>
      </c>
      <c r="D31" s="189">
        <v>10438</v>
      </c>
      <c r="E31" s="189">
        <v>9942</v>
      </c>
      <c r="F31" s="190">
        <v>-4.7518681739796884</v>
      </c>
    </row>
    <row r="32" spans="1:7" ht="15.6" customHeight="1">
      <c r="A32" s="188" t="s">
        <v>181</v>
      </c>
      <c r="B32" s="189">
        <v>48756</v>
      </c>
      <c r="C32" s="189">
        <v>41870</v>
      </c>
      <c r="D32" s="189">
        <v>48756</v>
      </c>
      <c r="E32" s="189">
        <v>41870</v>
      </c>
      <c r="F32" s="190">
        <v>-14.12338994175076</v>
      </c>
    </row>
    <row r="33" spans="1:6" ht="15.6" customHeight="1">
      <c r="A33" s="188" t="s">
        <v>182</v>
      </c>
      <c r="B33" s="189">
        <v>10470</v>
      </c>
      <c r="C33" s="189">
        <v>8142</v>
      </c>
      <c r="D33" s="189">
        <v>10470</v>
      </c>
      <c r="E33" s="189">
        <v>8142</v>
      </c>
      <c r="F33" s="190">
        <v>-22.234957020057308</v>
      </c>
    </row>
    <row r="34" spans="1:6" ht="15.6" customHeight="1">
      <c r="A34" s="188" t="s">
        <v>183</v>
      </c>
      <c r="B34" s="189">
        <v>508</v>
      </c>
      <c r="C34" s="189">
        <v>410</v>
      </c>
      <c r="D34" s="189">
        <v>508</v>
      </c>
      <c r="E34" s="189">
        <v>410</v>
      </c>
      <c r="F34" s="190">
        <v>-19.29133858267717</v>
      </c>
    </row>
    <row r="35" spans="1:6" ht="15.6" customHeight="1">
      <c r="A35" s="156" t="s">
        <v>153</v>
      </c>
      <c r="B35" s="76">
        <f>SUM(B7:B34)</f>
        <v>1001459</v>
      </c>
      <c r="C35" s="77">
        <f>SUM(C7:C34)</f>
        <v>854371</v>
      </c>
      <c r="D35" s="178">
        <f>SUM(D7:D34)</f>
        <v>1001459</v>
      </c>
      <c r="E35" s="178">
        <f>SUM(E7:E34)</f>
        <v>854371</v>
      </c>
      <c r="F35" s="140">
        <f>E35*100/D35-100</f>
        <v>-14.687371125527861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2D8A6-690F-430B-910E-9BF7BCE7A15F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2245</v>
      </c>
      <c r="C7" s="189">
        <v>2764</v>
      </c>
      <c r="D7" s="189">
        <v>2245</v>
      </c>
      <c r="E7" s="189">
        <v>2764</v>
      </c>
      <c r="F7" s="190">
        <v>23.118040089086861</v>
      </c>
      <c r="G7" s="37"/>
    </row>
    <row r="8" spans="1:14" ht="15.6" customHeight="1">
      <c r="A8" s="188" t="s">
        <v>11</v>
      </c>
      <c r="B8" s="189">
        <v>55</v>
      </c>
      <c r="C8" s="189">
        <v>89</v>
      </c>
      <c r="D8" s="189">
        <v>55</v>
      </c>
      <c r="E8" s="189">
        <v>89</v>
      </c>
      <c r="F8" s="190">
        <v>61.818181818181813</v>
      </c>
      <c r="G8" s="6"/>
    </row>
    <row r="9" spans="1:14" ht="15.6" customHeight="1">
      <c r="A9" s="188" t="s">
        <v>8</v>
      </c>
      <c r="B9" s="189">
        <v>2622</v>
      </c>
      <c r="C9" s="189">
        <v>2529</v>
      </c>
      <c r="D9" s="189">
        <v>2622</v>
      </c>
      <c r="E9" s="189">
        <v>2529</v>
      </c>
      <c r="F9" s="190">
        <v>-3.546910755148744</v>
      </c>
      <c r="G9" s="6"/>
    </row>
    <row r="10" spans="1:14" ht="15.6" customHeight="1">
      <c r="A10" s="188" t="s">
        <v>10</v>
      </c>
      <c r="B10" s="189">
        <v>1050</v>
      </c>
      <c r="C10" s="189">
        <v>1363</v>
      </c>
      <c r="D10" s="189">
        <v>1050</v>
      </c>
      <c r="E10" s="189">
        <v>1363</v>
      </c>
      <c r="F10" s="190">
        <v>29.8095238095238</v>
      </c>
    </row>
    <row r="11" spans="1:14" ht="15.6" customHeight="1">
      <c r="A11" s="188" t="s">
        <v>9</v>
      </c>
      <c r="B11" s="189">
        <v>330817</v>
      </c>
      <c r="C11" s="189">
        <v>243747</v>
      </c>
      <c r="D11" s="189">
        <v>330817</v>
      </c>
      <c r="E11" s="189">
        <v>243747</v>
      </c>
      <c r="F11" s="190">
        <v>-26.319687319575479</v>
      </c>
    </row>
    <row r="12" spans="1:14" ht="15.6" customHeight="1">
      <c r="A12" s="188" t="s">
        <v>6</v>
      </c>
      <c r="B12" s="189">
        <v>1970</v>
      </c>
      <c r="C12" s="189">
        <v>1974</v>
      </c>
      <c r="D12" s="189">
        <v>1970</v>
      </c>
      <c r="E12" s="189">
        <v>1974</v>
      </c>
      <c r="F12" s="190">
        <v>0.20304568527919289</v>
      </c>
    </row>
    <row r="13" spans="1:14" ht="15.6" customHeight="1">
      <c r="A13" s="188" t="s">
        <v>175</v>
      </c>
      <c r="B13" s="189">
        <v>155</v>
      </c>
      <c r="C13" s="189">
        <v>0</v>
      </c>
      <c r="D13" s="189">
        <v>155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100189</v>
      </c>
      <c r="C14" s="189">
        <v>92239</v>
      </c>
      <c r="D14" s="189">
        <v>100189</v>
      </c>
      <c r="E14" s="189">
        <v>92239</v>
      </c>
      <c r="F14" s="190">
        <v>-7.9350028446236669</v>
      </c>
    </row>
    <row r="15" spans="1:14" ht="15.6" customHeight="1">
      <c r="A15" s="188" t="s">
        <v>145</v>
      </c>
      <c r="B15" s="189">
        <v>4853</v>
      </c>
      <c r="C15" s="189">
        <v>1406</v>
      </c>
      <c r="D15" s="189">
        <v>4853</v>
      </c>
      <c r="E15" s="189">
        <v>1406</v>
      </c>
      <c r="F15" s="190">
        <v>-71.028229960848961</v>
      </c>
    </row>
    <row r="16" spans="1:14" ht="15.6" customHeight="1">
      <c r="A16" s="188" t="s">
        <v>144</v>
      </c>
      <c r="B16" s="189">
        <v>878</v>
      </c>
      <c r="C16" s="189">
        <v>1208</v>
      </c>
      <c r="D16" s="189">
        <v>878</v>
      </c>
      <c r="E16" s="189">
        <v>1208</v>
      </c>
      <c r="F16" s="190">
        <v>37.58542141230069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54982</v>
      </c>
      <c r="C18" s="189">
        <v>48563</v>
      </c>
      <c r="D18" s="189">
        <v>54982</v>
      </c>
      <c r="E18" s="189">
        <v>48563</v>
      </c>
      <c r="F18" s="190">
        <v>-11.674729911607431</v>
      </c>
    </row>
    <row r="19" spans="1:7" ht="15.6" customHeight="1">
      <c r="A19" s="188" t="s">
        <v>143</v>
      </c>
      <c r="B19" s="189">
        <v>468</v>
      </c>
      <c r="C19" s="189">
        <v>343</v>
      </c>
      <c r="D19" s="189">
        <v>468</v>
      </c>
      <c r="E19" s="189">
        <v>343</v>
      </c>
      <c r="F19" s="190">
        <v>-26.7094017094017</v>
      </c>
    </row>
    <row r="20" spans="1:7" ht="15.6" customHeight="1">
      <c r="A20" s="188" t="s">
        <v>142</v>
      </c>
      <c r="B20" s="189">
        <v>5765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12904</v>
      </c>
      <c r="C21" s="189">
        <v>9214</v>
      </c>
      <c r="D21" s="189">
        <v>12904</v>
      </c>
      <c r="E21" s="189">
        <v>9214</v>
      </c>
      <c r="F21" s="190">
        <v>-28.595784252944821</v>
      </c>
    </row>
    <row r="22" spans="1:7" ht="15.6" customHeight="1">
      <c r="A22" s="188" t="s">
        <v>146</v>
      </c>
      <c r="B22" s="189">
        <v>219962</v>
      </c>
      <c r="C22" s="189">
        <v>202209</v>
      </c>
      <c r="D22" s="189">
        <v>219962</v>
      </c>
      <c r="E22" s="189">
        <v>202209</v>
      </c>
      <c r="F22" s="190">
        <v>-8.0709395259181065</v>
      </c>
    </row>
    <row r="23" spans="1:7" ht="15.6" customHeight="1">
      <c r="A23" s="188" t="s">
        <v>165</v>
      </c>
      <c r="B23" s="189">
        <v>2855</v>
      </c>
      <c r="C23" s="189">
        <v>1424</v>
      </c>
      <c r="D23" s="189">
        <v>2855</v>
      </c>
      <c r="E23" s="189">
        <v>1424</v>
      </c>
      <c r="F23" s="190">
        <v>-50.122591943957971</v>
      </c>
    </row>
    <row r="24" spans="1:7" ht="15.6" customHeight="1">
      <c r="A24" s="188" t="s">
        <v>141</v>
      </c>
      <c r="B24" s="189">
        <v>558</v>
      </c>
      <c r="C24" s="189">
        <v>2851</v>
      </c>
      <c r="D24" s="189">
        <v>558</v>
      </c>
      <c r="E24" s="189">
        <v>2851</v>
      </c>
      <c r="F24" s="190">
        <v>410.93189964157699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1309</v>
      </c>
      <c r="C26" s="189">
        <v>1143</v>
      </c>
      <c r="D26" s="189">
        <v>1309</v>
      </c>
      <c r="E26" s="189">
        <v>1143</v>
      </c>
      <c r="F26" s="190">
        <v>-12.681436210847981</v>
      </c>
    </row>
    <row r="27" spans="1:7" ht="15.6" customHeight="1">
      <c r="A27" s="188" t="s">
        <v>173</v>
      </c>
      <c r="B27" s="189">
        <v>1180</v>
      </c>
      <c r="C27" s="189">
        <v>1239</v>
      </c>
      <c r="D27" s="189">
        <v>1180</v>
      </c>
      <c r="E27" s="189">
        <v>1239</v>
      </c>
      <c r="F27" s="190">
        <v>5</v>
      </c>
    </row>
    <row r="28" spans="1:7" ht="15.6" customHeight="1">
      <c r="A28" s="188" t="s">
        <v>177</v>
      </c>
      <c r="B28" s="189">
        <v>54757</v>
      </c>
      <c r="C28" s="189">
        <v>46307</v>
      </c>
      <c r="D28" s="189">
        <v>54757</v>
      </c>
      <c r="E28" s="189">
        <v>46307</v>
      </c>
      <c r="F28" s="190">
        <v>-15.431816936647371</v>
      </c>
    </row>
    <row r="29" spans="1:7" ht="15.6" customHeight="1">
      <c r="A29" s="188" t="s">
        <v>178</v>
      </c>
      <c r="B29" s="189">
        <v>3913</v>
      </c>
      <c r="C29" s="189">
        <v>2640</v>
      </c>
      <c r="D29" s="189">
        <v>3913</v>
      </c>
      <c r="E29" s="189">
        <v>2640</v>
      </c>
      <c r="F29" s="190">
        <v>-32.532583695374399</v>
      </c>
    </row>
    <row r="30" spans="1:7" ht="15.6" customHeight="1">
      <c r="A30" s="188" t="s">
        <v>179</v>
      </c>
      <c r="B30" s="189">
        <v>2041</v>
      </c>
      <c r="C30" s="189">
        <v>1106</v>
      </c>
      <c r="D30" s="189">
        <v>2041</v>
      </c>
      <c r="E30" s="189">
        <v>1106</v>
      </c>
      <c r="F30" s="190">
        <v>-45.810877021068102</v>
      </c>
    </row>
    <row r="31" spans="1:7" ht="15.6" customHeight="1">
      <c r="A31" s="188" t="s">
        <v>180</v>
      </c>
      <c r="B31" s="189">
        <v>4283</v>
      </c>
      <c r="C31" s="189">
        <v>4828</v>
      </c>
      <c r="D31" s="189">
        <v>4283</v>
      </c>
      <c r="E31" s="189">
        <v>4828</v>
      </c>
      <c r="F31" s="190">
        <v>12.72472565958441</v>
      </c>
    </row>
    <row r="32" spans="1:7" ht="15.6" customHeight="1">
      <c r="A32" s="188" t="s">
        <v>181</v>
      </c>
      <c r="B32" s="189">
        <v>43945</v>
      </c>
      <c r="C32" s="189">
        <v>32858</v>
      </c>
      <c r="D32" s="189">
        <v>43945</v>
      </c>
      <c r="E32" s="189">
        <v>32858</v>
      </c>
      <c r="F32" s="190">
        <v>-25.22926385254296</v>
      </c>
    </row>
    <row r="33" spans="1:6" ht="15.6" customHeight="1">
      <c r="A33" s="188" t="s">
        <v>182</v>
      </c>
      <c r="B33" s="189">
        <v>5380</v>
      </c>
      <c r="C33" s="189">
        <v>4421</v>
      </c>
      <c r="D33" s="189">
        <v>5380</v>
      </c>
      <c r="E33" s="189">
        <v>4421</v>
      </c>
      <c r="F33" s="190">
        <v>-17.825278810408921</v>
      </c>
    </row>
    <row r="34" spans="1:6" ht="15.6" customHeight="1">
      <c r="A34" s="188" t="s">
        <v>183</v>
      </c>
      <c r="B34" s="189">
        <v>156</v>
      </c>
      <c r="C34" s="189">
        <v>205</v>
      </c>
      <c r="D34" s="189">
        <v>156</v>
      </c>
      <c r="E34" s="189">
        <v>205</v>
      </c>
      <c r="F34" s="190">
        <v>31.410256410256409</v>
      </c>
    </row>
    <row r="35" spans="1:6" ht="15.6" customHeight="1">
      <c r="A35" s="156" t="s">
        <v>153</v>
      </c>
      <c r="B35" s="76">
        <f>SUM(B7:B34)</f>
        <v>859292</v>
      </c>
      <c r="C35" s="77">
        <f>SUM(C7:C34)</f>
        <v>706670</v>
      </c>
      <c r="D35" s="76">
        <f>SUM(D7:D34)</f>
        <v>859292</v>
      </c>
      <c r="E35" s="78">
        <f>SUM(E7:E34)</f>
        <v>706670</v>
      </c>
      <c r="F35" s="140">
        <f>E35*100/D35-100</f>
        <v>-17.761366334144853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8CB09-5D13-4A4B-8382-DA9C3FCBA66A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350154</v>
      </c>
      <c r="C11" s="189">
        <v>281622</v>
      </c>
      <c r="D11" s="189">
        <v>350154</v>
      </c>
      <c r="E11" s="189">
        <v>281622</v>
      </c>
      <c r="F11" s="190">
        <v>-19.571959766274261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10024</v>
      </c>
      <c r="C21" s="189">
        <v>9994</v>
      </c>
      <c r="D21" s="189">
        <v>10024</v>
      </c>
      <c r="E21" s="189">
        <v>9994</v>
      </c>
      <c r="F21" s="190">
        <v>-0.29928172386273388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151</v>
      </c>
      <c r="C28" s="189">
        <v>164</v>
      </c>
      <c r="D28" s="189">
        <v>151</v>
      </c>
      <c r="E28" s="189">
        <v>164</v>
      </c>
      <c r="F28" s="190">
        <v>8.6092715231788048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84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360329</v>
      </c>
      <c r="C35" s="77">
        <f>SUM(C7:C34)</f>
        <v>291864</v>
      </c>
      <c r="D35" s="178">
        <f>SUM(D7:D34)</f>
        <v>360329</v>
      </c>
      <c r="E35" s="178">
        <f>SUM(E7:E34)</f>
        <v>291864</v>
      </c>
      <c r="F35" s="140">
        <f>E35*100/D35-100</f>
        <v>-19.000691035137336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F65FA-3F71-4171-9D06-F77B8D53E680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41024</v>
      </c>
      <c r="C7" s="189">
        <v>86396</v>
      </c>
      <c r="D7" s="189">
        <v>41024</v>
      </c>
      <c r="E7" s="189">
        <v>86396</v>
      </c>
      <c r="F7" s="190">
        <v>110.5986739469579</v>
      </c>
      <c r="G7" s="13"/>
    </row>
    <row r="8" spans="1:14" ht="15.6" customHeight="1">
      <c r="A8" s="188" t="s">
        <v>11</v>
      </c>
      <c r="B8" s="189">
        <v>297</v>
      </c>
      <c r="C8" s="189">
        <v>5249</v>
      </c>
      <c r="D8" s="189">
        <v>297</v>
      </c>
      <c r="E8" s="189">
        <v>5249</v>
      </c>
      <c r="F8" s="190">
        <v>1667.340067340067</v>
      </c>
      <c r="G8" s="6"/>
    </row>
    <row r="9" spans="1:14" ht="15.6" customHeight="1">
      <c r="A9" s="188" t="s">
        <v>8</v>
      </c>
      <c r="B9" s="189">
        <v>0</v>
      </c>
      <c r="C9" s="189">
        <v>15</v>
      </c>
      <c r="D9" s="189">
        <v>0</v>
      </c>
      <c r="E9" s="189">
        <v>15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5407831</v>
      </c>
      <c r="C11" s="189">
        <v>4967796</v>
      </c>
      <c r="D11" s="189">
        <v>5407831</v>
      </c>
      <c r="E11" s="189">
        <v>4967796</v>
      </c>
      <c r="F11" s="190">
        <v>-8.1369961450348569</v>
      </c>
    </row>
    <row r="12" spans="1:14" ht="15.6" customHeight="1">
      <c r="A12" s="188" t="s">
        <v>6</v>
      </c>
      <c r="B12" s="189">
        <v>31744</v>
      </c>
      <c r="C12" s="189">
        <v>47143</v>
      </c>
      <c r="D12" s="189">
        <v>31744</v>
      </c>
      <c r="E12" s="189">
        <v>47143</v>
      </c>
      <c r="F12" s="190">
        <v>48.509954637096769</v>
      </c>
    </row>
    <row r="13" spans="1:14" ht="15.6" customHeight="1">
      <c r="A13" s="188" t="s">
        <v>175</v>
      </c>
      <c r="B13" s="189">
        <v>720</v>
      </c>
      <c r="C13" s="189">
        <v>1123</v>
      </c>
      <c r="D13" s="189">
        <v>720</v>
      </c>
      <c r="E13" s="189">
        <v>1123</v>
      </c>
      <c r="F13" s="190">
        <v>55.972222222222229</v>
      </c>
    </row>
    <row r="14" spans="1:14" ht="15.6" customHeight="1">
      <c r="A14" s="188" t="s">
        <v>148</v>
      </c>
      <c r="B14" s="189">
        <v>2035022</v>
      </c>
      <c r="C14" s="189">
        <v>1597412</v>
      </c>
      <c r="D14" s="189">
        <v>2035022</v>
      </c>
      <c r="E14" s="189">
        <v>1597412</v>
      </c>
      <c r="F14" s="190">
        <v>-21.503944429101988</v>
      </c>
    </row>
    <row r="15" spans="1:14" ht="15.6" customHeight="1">
      <c r="A15" s="188" t="s">
        <v>145</v>
      </c>
      <c r="B15" s="189">
        <v>4973</v>
      </c>
      <c r="C15" s="189">
        <v>3998</v>
      </c>
      <c r="D15" s="189">
        <v>4973</v>
      </c>
      <c r="E15" s="189">
        <v>3998</v>
      </c>
      <c r="F15" s="190">
        <v>-19.605871707218981</v>
      </c>
    </row>
    <row r="16" spans="1:14" ht="15.6" customHeight="1">
      <c r="A16" s="188" t="s">
        <v>144</v>
      </c>
      <c r="B16" s="189">
        <v>74172</v>
      </c>
      <c r="C16" s="189">
        <v>2277</v>
      </c>
      <c r="D16" s="189">
        <v>74172</v>
      </c>
      <c r="E16" s="189">
        <v>2277</v>
      </c>
      <c r="F16" s="190">
        <v>-96.930108396699566</v>
      </c>
      <c r="G16" s="1"/>
    </row>
    <row r="17" spans="1:7" ht="15.6" customHeight="1">
      <c r="A17" s="188" t="s">
        <v>150</v>
      </c>
      <c r="B17" s="189">
        <v>103</v>
      </c>
      <c r="C17" s="189">
        <v>285</v>
      </c>
      <c r="D17" s="189">
        <v>103</v>
      </c>
      <c r="E17" s="189">
        <v>285</v>
      </c>
      <c r="F17" s="190">
        <v>176.69902912621359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132715</v>
      </c>
      <c r="C19" s="189">
        <v>26570</v>
      </c>
      <c r="D19" s="189">
        <v>132715</v>
      </c>
      <c r="E19" s="189">
        <v>26570</v>
      </c>
      <c r="F19" s="190">
        <v>-79.979655653091214</v>
      </c>
    </row>
    <row r="20" spans="1:7" ht="15.6" customHeight="1">
      <c r="A20" s="188" t="s">
        <v>142</v>
      </c>
      <c r="B20" s="189">
        <v>230107</v>
      </c>
      <c r="C20" s="189">
        <v>8260</v>
      </c>
      <c r="D20" s="189">
        <v>230107</v>
      </c>
      <c r="E20" s="189">
        <v>8260</v>
      </c>
      <c r="F20" s="190">
        <v>-96.410365612519399</v>
      </c>
    </row>
    <row r="21" spans="1:7" ht="15.6" customHeight="1">
      <c r="A21" s="188" t="s">
        <v>149</v>
      </c>
      <c r="B21" s="189">
        <v>152787</v>
      </c>
      <c r="C21" s="189">
        <v>123307</v>
      </c>
      <c r="D21" s="189">
        <v>152787</v>
      </c>
      <c r="E21" s="189">
        <v>123307</v>
      </c>
      <c r="F21" s="190">
        <v>-19.29483529357864</v>
      </c>
    </row>
    <row r="22" spans="1:7" ht="15.6" customHeight="1">
      <c r="A22" s="188" t="s">
        <v>146</v>
      </c>
      <c r="B22" s="189">
        <v>1169280</v>
      </c>
      <c r="C22" s="189">
        <v>1604091</v>
      </c>
      <c r="D22" s="189">
        <v>1169280</v>
      </c>
      <c r="E22" s="189">
        <v>1604091</v>
      </c>
      <c r="F22" s="190">
        <v>37.186217159277497</v>
      </c>
    </row>
    <row r="23" spans="1:7" ht="15.6" customHeight="1">
      <c r="A23" s="188" t="s">
        <v>165</v>
      </c>
      <c r="B23" s="189">
        <v>10354</v>
      </c>
      <c r="C23" s="189">
        <v>242630</v>
      </c>
      <c r="D23" s="189">
        <v>10354</v>
      </c>
      <c r="E23" s="189">
        <v>242630</v>
      </c>
      <c r="F23" s="190">
        <v>2243.345566930655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942</v>
      </c>
      <c r="C27" s="189">
        <v>1636</v>
      </c>
      <c r="D27" s="189">
        <v>942</v>
      </c>
      <c r="E27" s="189">
        <v>1636</v>
      </c>
      <c r="F27" s="190">
        <v>73.673036093418261</v>
      </c>
    </row>
    <row r="28" spans="1:7" ht="15.6" customHeight="1">
      <c r="A28" s="188" t="s">
        <v>177</v>
      </c>
      <c r="B28" s="189">
        <v>50484</v>
      </c>
      <c r="C28" s="189">
        <v>74780</v>
      </c>
      <c r="D28" s="189">
        <v>50484</v>
      </c>
      <c r="E28" s="189">
        <v>74780</v>
      </c>
      <c r="F28" s="190">
        <v>48.126138974724647</v>
      </c>
    </row>
    <row r="29" spans="1:7" ht="15.6" customHeight="1">
      <c r="A29" s="188" t="s">
        <v>178</v>
      </c>
      <c r="B29" s="189">
        <v>17082</v>
      </c>
      <c r="C29" s="189">
        <v>24001</v>
      </c>
      <c r="D29" s="189">
        <v>17082</v>
      </c>
      <c r="E29" s="189">
        <v>24001</v>
      </c>
      <c r="F29" s="190">
        <v>40.504624751200083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34705</v>
      </c>
      <c r="C31" s="189">
        <v>20274</v>
      </c>
      <c r="D31" s="189">
        <v>34705</v>
      </c>
      <c r="E31" s="189">
        <v>20274</v>
      </c>
      <c r="F31" s="190">
        <v>-41.581904624693848</v>
      </c>
    </row>
    <row r="32" spans="1:7" ht="15.6" customHeight="1">
      <c r="A32" s="188" t="s">
        <v>181</v>
      </c>
      <c r="B32" s="189">
        <v>2758801</v>
      </c>
      <c r="C32" s="189">
        <v>2525904</v>
      </c>
      <c r="D32" s="189">
        <v>2758801</v>
      </c>
      <c r="E32" s="189">
        <v>2525904</v>
      </c>
      <c r="F32" s="190">
        <v>-8.4419644620978431</v>
      </c>
    </row>
    <row r="33" spans="1:6" ht="15.6" customHeight="1">
      <c r="A33" s="188" t="s">
        <v>182</v>
      </c>
      <c r="B33" s="189">
        <v>21243</v>
      </c>
      <c r="C33" s="189">
        <v>31268</v>
      </c>
      <c r="D33" s="189">
        <v>21243</v>
      </c>
      <c r="E33" s="189">
        <v>31268</v>
      </c>
      <c r="F33" s="190">
        <v>47.192016193569657</v>
      </c>
    </row>
    <row r="34" spans="1:6" ht="15.6" customHeight="1">
      <c r="A34" s="188" t="s">
        <v>183</v>
      </c>
      <c r="B34" s="189">
        <v>50</v>
      </c>
      <c r="C34" s="189">
        <v>2246</v>
      </c>
      <c r="D34" s="189">
        <v>50</v>
      </c>
      <c r="E34" s="189">
        <v>2246</v>
      </c>
      <c r="F34" s="190">
        <v>4392</v>
      </c>
    </row>
    <row r="35" spans="1:6" ht="15.6" customHeight="1">
      <c r="A35" s="156" t="s">
        <v>153</v>
      </c>
      <c r="B35" s="76">
        <f>SUM(B7:B34)</f>
        <v>12174436</v>
      </c>
      <c r="C35" s="77">
        <f>SUM(C7:C34)</f>
        <v>11396661</v>
      </c>
      <c r="D35" s="178">
        <f>SUM(D7:D34)</f>
        <v>12174436</v>
      </c>
      <c r="E35" s="178">
        <f>SUM(E7:E34)</f>
        <v>11396661</v>
      </c>
      <c r="F35" s="177">
        <f>E35*100/D35-100</f>
        <v>-6.3885916357850192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C9B23-6E8C-4CD4-AB1F-E82997CC3662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297</v>
      </c>
      <c r="C8" s="189">
        <v>5249</v>
      </c>
      <c r="D8" s="189">
        <v>297</v>
      </c>
      <c r="E8" s="189">
        <v>5249</v>
      </c>
      <c r="F8" s="190">
        <v>1667.340067340067</v>
      </c>
      <c r="G8" s="6"/>
    </row>
    <row r="9" spans="1:14" ht="15.6" customHeight="1">
      <c r="A9" s="188" t="s">
        <v>8</v>
      </c>
      <c r="B9" s="189">
        <v>0</v>
      </c>
      <c r="C9" s="189">
        <v>15</v>
      </c>
      <c r="D9" s="189">
        <v>0</v>
      </c>
      <c r="E9" s="189">
        <v>15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3989965</v>
      </c>
      <c r="C11" s="189">
        <v>3811395</v>
      </c>
      <c r="D11" s="189">
        <v>3989965</v>
      </c>
      <c r="E11" s="189">
        <v>3811395</v>
      </c>
      <c r="F11" s="190">
        <v>-4.4754778550689016</v>
      </c>
    </row>
    <row r="12" spans="1:14" ht="15.6" customHeight="1">
      <c r="A12" s="188" t="s">
        <v>6</v>
      </c>
      <c r="B12" s="189">
        <v>15917</v>
      </c>
      <c r="C12" s="189">
        <v>16749</v>
      </c>
      <c r="D12" s="189">
        <v>15917</v>
      </c>
      <c r="E12" s="189">
        <v>16749</v>
      </c>
      <c r="F12" s="190">
        <v>5.2271156624992159</v>
      </c>
    </row>
    <row r="13" spans="1:14" ht="15.6" customHeight="1">
      <c r="A13" s="188" t="s">
        <v>175</v>
      </c>
      <c r="B13" s="189">
        <v>0</v>
      </c>
      <c r="C13" s="189">
        <v>5</v>
      </c>
      <c r="D13" s="189">
        <v>0</v>
      </c>
      <c r="E13" s="189">
        <v>5</v>
      </c>
      <c r="F13" s="190" t="s">
        <v>151</v>
      </c>
    </row>
    <row r="14" spans="1:14" ht="15.6" customHeight="1">
      <c r="A14" s="188" t="s">
        <v>148</v>
      </c>
      <c r="B14" s="189">
        <v>1705021</v>
      </c>
      <c r="C14" s="189">
        <v>1324582</v>
      </c>
      <c r="D14" s="189">
        <v>1705021</v>
      </c>
      <c r="E14" s="189">
        <v>1324582</v>
      </c>
      <c r="F14" s="190">
        <v>-22.312863008725401</v>
      </c>
    </row>
    <row r="15" spans="1:14" ht="15.6" customHeight="1">
      <c r="A15" s="188" t="s">
        <v>145</v>
      </c>
      <c r="B15" s="189">
        <v>4973</v>
      </c>
      <c r="C15" s="189">
        <v>3998</v>
      </c>
      <c r="D15" s="189">
        <v>4973</v>
      </c>
      <c r="E15" s="189">
        <v>3998</v>
      </c>
      <c r="F15" s="190">
        <v>-19.605871707218981</v>
      </c>
    </row>
    <row r="16" spans="1:14" ht="15.6" customHeight="1">
      <c r="A16" s="188" t="s">
        <v>144</v>
      </c>
      <c r="B16" s="189">
        <v>0</v>
      </c>
      <c r="C16" s="189">
        <v>1445</v>
      </c>
      <c r="D16" s="189">
        <v>0</v>
      </c>
      <c r="E16" s="189">
        <v>1445</v>
      </c>
      <c r="F16" s="190" t="s">
        <v>151</v>
      </c>
      <c r="G16" s="1"/>
    </row>
    <row r="17" spans="1:7" ht="15.6" customHeight="1">
      <c r="A17" s="188" t="s">
        <v>150</v>
      </c>
      <c r="B17" s="189">
        <v>103</v>
      </c>
      <c r="C17" s="189">
        <v>285</v>
      </c>
      <c r="D17" s="189">
        <v>103</v>
      </c>
      <c r="E17" s="189">
        <v>285</v>
      </c>
      <c r="F17" s="190">
        <v>176.69902912621359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209</v>
      </c>
      <c r="C19" s="189">
        <v>306</v>
      </c>
      <c r="D19" s="189">
        <v>209</v>
      </c>
      <c r="E19" s="189">
        <v>306</v>
      </c>
      <c r="F19" s="190">
        <v>46.411483253588528</v>
      </c>
    </row>
    <row r="20" spans="1:7" ht="15.6" customHeight="1">
      <c r="A20" s="188" t="s">
        <v>142</v>
      </c>
      <c r="B20" s="189">
        <v>8</v>
      </c>
      <c r="C20" s="189">
        <v>49</v>
      </c>
      <c r="D20" s="189">
        <v>8</v>
      </c>
      <c r="E20" s="189">
        <v>49</v>
      </c>
      <c r="F20" s="190">
        <v>512.5</v>
      </c>
    </row>
    <row r="21" spans="1:7" ht="15.6" customHeight="1">
      <c r="A21" s="188" t="s">
        <v>149</v>
      </c>
      <c r="B21" s="189">
        <v>10261</v>
      </c>
      <c r="C21" s="189">
        <v>10306</v>
      </c>
      <c r="D21" s="189">
        <v>10261</v>
      </c>
      <c r="E21" s="189">
        <v>10306</v>
      </c>
      <c r="F21" s="190">
        <v>0.43855374719812801</v>
      </c>
    </row>
    <row r="22" spans="1:7" ht="15.6" customHeight="1">
      <c r="A22" s="188" t="s">
        <v>146</v>
      </c>
      <c r="B22" s="189">
        <v>892237</v>
      </c>
      <c r="C22" s="189">
        <v>1112140</v>
      </c>
      <c r="D22" s="189">
        <v>892237</v>
      </c>
      <c r="E22" s="189">
        <v>1112140</v>
      </c>
      <c r="F22" s="190">
        <v>24.646254302388272</v>
      </c>
    </row>
    <row r="23" spans="1:7" ht="15.6" customHeight="1">
      <c r="A23" s="188" t="s">
        <v>165</v>
      </c>
      <c r="B23" s="189">
        <v>4</v>
      </c>
      <c r="C23" s="189">
        <v>234051</v>
      </c>
      <c r="D23" s="189">
        <v>4</v>
      </c>
      <c r="E23" s="189">
        <v>234051</v>
      </c>
      <c r="F23" s="190">
        <v>5851175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46394</v>
      </c>
      <c r="C28" s="189">
        <v>71549</v>
      </c>
      <c r="D28" s="189">
        <v>46394</v>
      </c>
      <c r="E28" s="189">
        <v>71549</v>
      </c>
      <c r="F28" s="190">
        <v>54.220373324136737</v>
      </c>
    </row>
    <row r="29" spans="1:7" ht="15.6" customHeight="1">
      <c r="A29" s="188" t="s">
        <v>178</v>
      </c>
      <c r="B29" s="189">
        <v>15623</v>
      </c>
      <c r="C29" s="189">
        <v>23548</v>
      </c>
      <c r="D29" s="189">
        <v>15623</v>
      </c>
      <c r="E29" s="189">
        <v>23548</v>
      </c>
      <c r="F29" s="190">
        <v>50.726492991102873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2736747</v>
      </c>
      <c r="C32" s="189">
        <v>2474793</v>
      </c>
      <c r="D32" s="189">
        <v>2736747</v>
      </c>
      <c r="E32" s="189">
        <v>2474793</v>
      </c>
      <c r="F32" s="190">
        <v>-9.5717287714209647</v>
      </c>
    </row>
    <row r="33" spans="1:6" ht="15.6" customHeight="1">
      <c r="A33" s="188" t="s">
        <v>182</v>
      </c>
      <c r="B33" s="189">
        <v>8651</v>
      </c>
      <c r="C33" s="189">
        <v>21272</v>
      </c>
      <c r="D33" s="189">
        <v>8651</v>
      </c>
      <c r="E33" s="189">
        <v>21272</v>
      </c>
      <c r="F33" s="190">
        <v>145.8906484799445</v>
      </c>
    </row>
    <row r="34" spans="1:6" ht="15.6" customHeight="1">
      <c r="A34" s="188" t="s">
        <v>183</v>
      </c>
      <c r="B34" s="189">
        <v>50</v>
      </c>
      <c r="C34" s="189">
        <v>0</v>
      </c>
      <c r="D34" s="189">
        <v>50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9426460</v>
      </c>
      <c r="C35" s="77">
        <f>SUM(C7:C34)</f>
        <v>9111737</v>
      </c>
      <c r="D35" s="76">
        <f>SUM(D7:D34)</f>
        <v>9426460</v>
      </c>
      <c r="E35" s="78">
        <f>SUM(E7:E34)</f>
        <v>9111737</v>
      </c>
      <c r="F35" s="140">
        <f>E35*100/D35-100</f>
        <v>-3.3387188828043577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CA552-FFA8-436A-9D66-CD46E3BBB829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6210</v>
      </c>
      <c r="C8" s="189">
        <v>4382</v>
      </c>
      <c r="D8" s="189">
        <v>6210</v>
      </c>
      <c r="E8" s="189">
        <v>4382</v>
      </c>
      <c r="F8" s="190">
        <v>-29.43639291465378</v>
      </c>
      <c r="G8" s="6"/>
    </row>
    <row r="9" spans="1:14" ht="15.6" customHeight="1">
      <c r="A9" s="188" t="s">
        <v>8</v>
      </c>
      <c r="B9" s="189">
        <v>60781</v>
      </c>
      <c r="C9" s="189">
        <v>86690</v>
      </c>
      <c r="D9" s="189">
        <v>60781</v>
      </c>
      <c r="E9" s="189">
        <v>86690</v>
      </c>
      <c r="F9" s="190">
        <v>42.626807719517608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1054068</v>
      </c>
      <c r="C11" s="189">
        <v>1114538</v>
      </c>
      <c r="D11" s="189">
        <v>1054068</v>
      </c>
      <c r="E11" s="189">
        <v>1114538</v>
      </c>
      <c r="F11" s="190">
        <v>5.7368215333356147</v>
      </c>
    </row>
    <row r="12" spans="1:14" ht="15.6" customHeight="1">
      <c r="A12" s="188" t="s">
        <v>6</v>
      </c>
      <c r="B12" s="189">
        <v>68593</v>
      </c>
      <c r="C12" s="189">
        <v>85216</v>
      </c>
      <c r="D12" s="189">
        <v>68593</v>
      </c>
      <c r="E12" s="189">
        <v>85216</v>
      </c>
      <c r="F12" s="190">
        <v>24.234251308442548</v>
      </c>
    </row>
    <row r="13" spans="1:14" ht="15.6" customHeight="1">
      <c r="A13" s="188" t="s">
        <v>175</v>
      </c>
      <c r="B13" s="189">
        <v>971240</v>
      </c>
      <c r="C13" s="189">
        <v>1058716</v>
      </c>
      <c r="D13" s="189">
        <v>971240</v>
      </c>
      <c r="E13" s="189">
        <v>1058716</v>
      </c>
      <c r="F13" s="190">
        <v>9.0066306989003806</v>
      </c>
    </row>
    <row r="14" spans="1:14" ht="15.6" customHeight="1">
      <c r="A14" s="188" t="s">
        <v>148</v>
      </c>
      <c r="B14" s="189">
        <v>842985</v>
      </c>
      <c r="C14" s="189">
        <v>826313</v>
      </c>
      <c r="D14" s="189">
        <v>842985</v>
      </c>
      <c r="E14" s="189">
        <v>826313</v>
      </c>
      <c r="F14" s="190">
        <v>-1.9777338861308349</v>
      </c>
    </row>
    <row r="15" spans="1:14" ht="15.6" customHeight="1">
      <c r="A15" s="188" t="s">
        <v>145</v>
      </c>
      <c r="B15" s="189">
        <v>46098</v>
      </c>
      <c r="C15" s="189">
        <v>89132</v>
      </c>
      <c r="D15" s="189">
        <v>46098</v>
      </c>
      <c r="E15" s="189">
        <v>89132</v>
      </c>
      <c r="F15" s="190">
        <v>93.353290815219736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6149</v>
      </c>
      <c r="C17" s="189">
        <v>0</v>
      </c>
      <c r="D17" s="189">
        <v>6149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46545</v>
      </c>
      <c r="C18" s="189">
        <v>50251</v>
      </c>
      <c r="D18" s="189">
        <v>46545</v>
      </c>
      <c r="E18" s="189">
        <v>50251</v>
      </c>
      <c r="F18" s="190">
        <v>7.962187130733696</v>
      </c>
    </row>
    <row r="19" spans="1:7" ht="15.6" customHeight="1">
      <c r="A19" s="188" t="s">
        <v>143</v>
      </c>
      <c r="B19" s="189">
        <v>1135</v>
      </c>
      <c r="C19" s="189">
        <v>3187</v>
      </c>
      <c r="D19" s="189">
        <v>1135</v>
      </c>
      <c r="E19" s="189">
        <v>3187</v>
      </c>
      <c r="F19" s="190">
        <v>180.79295154185019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58406</v>
      </c>
      <c r="C21" s="189">
        <v>44972</v>
      </c>
      <c r="D21" s="189">
        <v>58406</v>
      </c>
      <c r="E21" s="189">
        <v>44972</v>
      </c>
      <c r="F21" s="190">
        <v>-23.001061534773829</v>
      </c>
    </row>
    <row r="22" spans="1:7" ht="15.6" customHeight="1">
      <c r="A22" s="188" t="s">
        <v>146</v>
      </c>
      <c r="B22" s="189">
        <v>420046</v>
      </c>
      <c r="C22" s="189">
        <v>487236</v>
      </c>
      <c r="D22" s="189">
        <v>420046</v>
      </c>
      <c r="E22" s="189">
        <v>487236</v>
      </c>
      <c r="F22" s="190">
        <v>15.9958671193155</v>
      </c>
    </row>
    <row r="23" spans="1:7" ht="15.6" customHeight="1">
      <c r="A23" s="188" t="s">
        <v>165</v>
      </c>
      <c r="B23" s="189">
        <v>62165</v>
      </c>
      <c r="C23" s="189">
        <v>35559</v>
      </c>
      <c r="D23" s="189">
        <v>62165</v>
      </c>
      <c r="E23" s="189">
        <v>35559</v>
      </c>
      <c r="F23" s="190">
        <v>-42.799002654226648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36026</v>
      </c>
      <c r="C25" s="189">
        <v>39701</v>
      </c>
      <c r="D25" s="189">
        <v>36026</v>
      </c>
      <c r="E25" s="189">
        <v>39701</v>
      </c>
      <c r="F25" s="190">
        <v>10.200965969022381</v>
      </c>
    </row>
    <row r="26" spans="1:7" ht="15.6" customHeight="1">
      <c r="A26" s="188" t="s">
        <v>152</v>
      </c>
      <c r="B26" s="189">
        <v>43246</v>
      </c>
      <c r="C26" s="189">
        <v>56869</v>
      </c>
      <c r="D26" s="189">
        <v>43246</v>
      </c>
      <c r="E26" s="189">
        <v>56869</v>
      </c>
      <c r="F26" s="190">
        <v>31.501179299819629</v>
      </c>
    </row>
    <row r="27" spans="1:7" ht="15.6" customHeight="1">
      <c r="A27" s="188" t="s">
        <v>173</v>
      </c>
      <c r="B27" s="189">
        <v>46489</v>
      </c>
      <c r="C27" s="189">
        <v>34473</v>
      </c>
      <c r="D27" s="189">
        <v>46489</v>
      </c>
      <c r="E27" s="189">
        <v>34473</v>
      </c>
      <c r="F27" s="190">
        <v>-25.846974553120091</v>
      </c>
    </row>
    <row r="28" spans="1:7" ht="15.6" customHeight="1">
      <c r="A28" s="188" t="s">
        <v>177</v>
      </c>
      <c r="B28" s="189">
        <v>439318</v>
      </c>
      <c r="C28" s="189">
        <v>439893</v>
      </c>
      <c r="D28" s="189">
        <v>439318</v>
      </c>
      <c r="E28" s="189">
        <v>439893</v>
      </c>
      <c r="F28" s="190">
        <v>0.1308846894504683</v>
      </c>
    </row>
    <row r="29" spans="1:7" ht="15.6" customHeight="1">
      <c r="A29" s="188" t="s">
        <v>178</v>
      </c>
      <c r="B29" s="189">
        <v>203581</v>
      </c>
      <c r="C29" s="189">
        <v>123602</v>
      </c>
      <c r="D29" s="189">
        <v>203581</v>
      </c>
      <c r="E29" s="189">
        <v>123602</v>
      </c>
      <c r="F29" s="190">
        <v>-39.286082689445479</v>
      </c>
    </row>
    <row r="30" spans="1:7" ht="15.6" customHeight="1">
      <c r="A30" s="188" t="s">
        <v>179</v>
      </c>
      <c r="B30" s="189">
        <v>14923</v>
      </c>
      <c r="C30" s="189">
        <v>14429</v>
      </c>
      <c r="D30" s="189">
        <v>14923</v>
      </c>
      <c r="E30" s="189">
        <v>14429</v>
      </c>
      <c r="F30" s="190">
        <v>-3.3103263418883562</v>
      </c>
    </row>
    <row r="31" spans="1:7" ht="15.6" customHeight="1">
      <c r="A31" s="188" t="s">
        <v>180</v>
      </c>
      <c r="B31" s="189">
        <v>37469</v>
      </c>
      <c r="C31" s="189">
        <v>28973</v>
      </c>
      <c r="D31" s="189">
        <v>37469</v>
      </c>
      <c r="E31" s="189">
        <v>28973</v>
      </c>
      <c r="F31" s="190">
        <v>-22.674744455416469</v>
      </c>
    </row>
    <row r="32" spans="1:7" ht="15.6" customHeight="1">
      <c r="A32" s="188" t="s">
        <v>181</v>
      </c>
      <c r="B32" s="189">
        <v>1056792</v>
      </c>
      <c r="C32" s="189">
        <v>1048851</v>
      </c>
      <c r="D32" s="189">
        <v>1056792</v>
      </c>
      <c r="E32" s="189">
        <v>1048851</v>
      </c>
      <c r="F32" s="190">
        <v>-0.75142506756296257</v>
      </c>
    </row>
    <row r="33" spans="1:6" ht="15.6" customHeight="1">
      <c r="A33" s="188" t="s">
        <v>182</v>
      </c>
      <c r="B33" s="189">
        <v>130578</v>
      </c>
      <c r="C33" s="189">
        <v>80220</v>
      </c>
      <c r="D33" s="189">
        <v>130578</v>
      </c>
      <c r="E33" s="189">
        <v>80220</v>
      </c>
      <c r="F33" s="190">
        <v>-38.565455130266969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5652843</v>
      </c>
      <c r="C35" s="77">
        <f>SUM(C7:C34)</f>
        <v>5753203</v>
      </c>
      <c r="D35" s="76">
        <f>SUM(D7:D34)</f>
        <v>5652843</v>
      </c>
      <c r="E35" s="78">
        <f>SUM(E7:E34)</f>
        <v>5753203</v>
      </c>
      <c r="F35" s="140">
        <f>E35*100/D35-100</f>
        <v>1.7753898348140922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BABE8-5A6A-4560-9093-1321271C22DF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232</v>
      </c>
      <c r="C8" s="189">
        <v>42</v>
      </c>
      <c r="D8" s="189">
        <v>232</v>
      </c>
      <c r="E8" s="189">
        <v>42</v>
      </c>
      <c r="F8" s="190">
        <v>-81.896551724137936</v>
      </c>
      <c r="G8" s="6"/>
    </row>
    <row r="9" spans="1:14" ht="15.6" customHeight="1">
      <c r="A9" s="188" t="s">
        <v>8</v>
      </c>
      <c r="B9" s="189">
        <v>3102</v>
      </c>
      <c r="C9" s="189">
        <v>4507</v>
      </c>
      <c r="D9" s="189">
        <v>3102</v>
      </c>
      <c r="E9" s="189">
        <v>4507</v>
      </c>
      <c r="F9" s="190">
        <v>45.293359123146359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43635</v>
      </c>
      <c r="C11" s="189">
        <v>45851</v>
      </c>
      <c r="D11" s="189">
        <v>43635</v>
      </c>
      <c r="E11" s="189">
        <v>45851</v>
      </c>
      <c r="F11" s="190">
        <v>5.0784920362094681</v>
      </c>
    </row>
    <row r="12" spans="1:14" ht="15.6" customHeight="1">
      <c r="A12" s="188" t="s">
        <v>6</v>
      </c>
      <c r="B12" s="189">
        <v>2237</v>
      </c>
      <c r="C12" s="189">
        <v>2948</v>
      </c>
      <c r="D12" s="189">
        <v>2237</v>
      </c>
      <c r="E12" s="189">
        <v>2948</v>
      </c>
      <c r="F12" s="190">
        <v>31.78363880196693</v>
      </c>
    </row>
    <row r="13" spans="1:14" ht="15.6" customHeight="1">
      <c r="A13" s="188" t="s">
        <v>175</v>
      </c>
      <c r="B13" s="189">
        <v>45193</v>
      </c>
      <c r="C13" s="189">
        <v>48401</v>
      </c>
      <c r="D13" s="189">
        <v>45193</v>
      </c>
      <c r="E13" s="189">
        <v>48401</v>
      </c>
      <c r="F13" s="190">
        <v>7.0984444493616206</v>
      </c>
    </row>
    <row r="14" spans="1:14" ht="15.6" customHeight="1">
      <c r="A14" s="188" t="s">
        <v>148</v>
      </c>
      <c r="B14" s="189">
        <v>30213</v>
      </c>
      <c r="C14" s="189">
        <v>29669</v>
      </c>
      <c r="D14" s="189">
        <v>30213</v>
      </c>
      <c r="E14" s="189">
        <v>29669</v>
      </c>
      <c r="F14" s="190">
        <v>-1.8005494323635529</v>
      </c>
    </row>
    <row r="15" spans="1:14" ht="15.6" customHeight="1">
      <c r="A15" s="188" t="s">
        <v>145</v>
      </c>
      <c r="B15" s="189">
        <v>1509</v>
      </c>
      <c r="C15" s="189">
        <v>3337</v>
      </c>
      <c r="D15" s="189">
        <v>1509</v>
      </c>
      <c r="E15" s="189">
        <v>3337</v>
      </c>
      <c r="F15" s="190">
        <v>121.1398277004639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2676</v>
      </c>
      <c r="C18" s="189">
        <v>2740</v>
      </c>
      <c r="D18" s="189">
        <v>2676</v>
      </c>
      <c r="E18" s="189">
        <v>2740</v>
      </c>
      <c r="F18" s="190">
        <v>2.3916292974588909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2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2920</v>
      </c>
      <c r="C21" s="189">
        <v>2246</v>
      </c>
      <c r="D21" s="189">
        <v>2920</v>
      </c>
      <c r="E21" s="189">
        <v>2246</v>
      </c>
      <c r="F21" s="190">
        <v>-23.082191780821919</v>
      </c>
    </row>
    <row r="22" spans="1:7" ht="15.6" customHeight="1">
      <c r="A22" s="188" t="s">
        <v>146</v>
      </c>
      <c r="B22" s="189">
        <v>28460</v>
      </c>
      <c r="C22" s="189">
        <v>29329</v>
      </c>
      <c r="D22" s="189">
        <v>28460</v>
      </c>
      <c r="E22" s="189">
        <v>29329</v>
      </c>
      <c r="F22" s="190">
        <v>3.0534082923401229</v>
      </c>
    </row>
    <row r="23" spans="1:7" ht="15.6" customHeight="1">
      <c r="A23" s="188" t="s">
        <v>165</v>
      </c>
      <c r="B23" s="189">
        <v>3284</v>
      </c>
      <c r="C23" s="189">
        <v>2036</v>
      </c>
      <c r="D23" s="189">
        <v>3284</v>
      </c>
      <c r="E23" s="189">
        <v>2036</v>
      </c>
      <c r="F23" s="190">
        <v>-38.002436053593179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2331</v>
      </c>
      <c r="C25" s="189">
        <v>2506</v>
      </c>
      <c r="D25" s="189">
        <v>2331</v>
      </c>
      <c r="E25" s="189">
        <v>2506</v>
      </c>
      <c r="F25" s="190">
        <v>7.5075075075075119</v>
      </c>
    </row>
    <row r="26" spans="1:7" ht="15.6" customHeight="1">
      <c r="A26" s="188" t="s">
        <v>152</v>
      </c>
      <c r="B26" s="189">
        <v>1760</v>
      </c>
      <c r="C26" s="189">
        <v>2240</v>
      </c>
      <c r="D26" s="189">
        <v>1760</v>
      </c>
      <c r="E26" s="189">
        <v>2240</v>
      </c>
      <c r="F26" s="190">
        <v>27.27272727272727</v>
      </c>
    </row>
    <row r="27" spans="1:7" ht="15.6" customHeight="1">
      <c r="A27" s="188" t="s">
        <v>173</v>
      </c>
      <c r="B27" s="189">
        <v>280</v>
      </c>
      <c r="C27" s="189">
        <v>262</v>
      </c>
      <c r="D27" s="189">
        <v>280</v>
      </c>
      <c r="E27" s="189">
        <v>262</v>
      </c>
      <c r="F27" s="190">
        <v>-6.4285714285714306</v>
      </c>
    </row>
    <row r="28" spans="1:7" ht="15.6" customHeight="1">
      <c r="A28" s="188" t="s">
        <v>177</v>
      </c>
      <c r="B28" s="189">
        <v>26276</v>
      </c>
      <c r="C28" s="189">
        <v>25474</v>
      </c>
      <c r="D28" s="189">
        <v>26276</v>
      </c>
      <c r="E28" s="189">
        <v>25474</v>
      </c>
      <c r="F28" s="190">
        <v>-3.052214949002888</v>
      </c>
    </row>
    <row r="29" spans="1:7" ht="15.6" customHeight="1">
      <c r="A29" s="188" t="s">
        <v>178</v>
      </c>
      <c r="B29" s="189">
        <v>5661</v>
      </c>
      <c r="C29" s="189">
        <v>3047</v>
      </c>
      <c r="D29" s="189">
        <v>5661</v>
      </c>
      <c r="E29" s="189">
        <v>3047</v>
      </c>
      <c r="F29" s="190">
        <v>-46.175587352057939</v>
      </c>
    </row>
    <row r="30" spans="1:7" ht="15.6" customHeight="1">
      <c r="A30" s="188" t="s">
        <v>179</v>
      </c>
      <c r="B30" s="189">
        <v>676</v>
      </c>
      <c r="C30" s="189">
        <v>727</v>
      </c>
      <c r="D30" s="189">
        <v>676</v>
      </c>
      <c r="E30" s="189">
        <v>727</v>
      </c>
      <c r="F30" s="190">
        <v>7.5443786982248477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38455</v>
      </c>
      <c r="C32" s="189">
        <v>38812</v>
      </c>
      <c r="D32" s="189">
        <v>38455</v>
      </c>
      <c r="E32" s="189">
        <v>38812</v>
      </c>
      <c r="F32" s="190">
        <v>0.92835782082954665</v>
      </c>
    </row>
    <row r="33" spans="1:6" ht="15.6" customHeight="1">
      <c r="A33" s="188" t="s">
        <v>182</v>
      </c>
      <c r="B33" s="189">
        <v>1824</v>
      </c>
      <c r="C33" s="189">
        <v>1304</v>
      </c>
      <c r="D33" s="189">
        <v>1824</v>
      </c>
      <c r="E33" s="189">
        <v>1304</v>
      </c>
      <c r="F33" s="190">
        <v>-28.508771929824562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240726</v>
      </c>
      <c r="C35" s="77">
        <f>SUM(C7:C34)</f>
        <v>245478</v>
      </c>
      <c r="D35" s="178">
        <f>SUM(D7:D34)</f>
        <v>240726</v>
      </c>
      <c r="E35" s="178">
        <f>SUM(E7:E34)</f>
        <v>245478</v>
      </c>
      <c r="F35" s="140">
        <f>E35*100/D35-100</f>
        <v>1.9740285635951267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70884-DD31-4387-B680-33DEC50A6DD8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D62EF-6F15-4CF0-9D8B-42E7EF452531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2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10634.75</v>
      </c>
      <c r="C8" s="189">
        <v>15695.25</v>
      </c>
      <c r="D8" s="189">
        <v>10634.75</v>
      </c>
      <c r="E8" s="189">
        <v>15695.25</v>
      </c>
      <c r="F8" s="190">
        <v>47.584569453912877</v>
      </c>
      <c r="G8" s="6"/>
    </row>
    <row r="9" spans="1:14" ht="15.6" customHeight="1">
      <c r="A9" s="188" t="s">
        <v>8</v>
      </c>
      <c r="B9" s="189">
        <v>1116.75</v>
      </c>
      <c r="C9" s="189">
        <v>1880</v>
      </c>
      <c r="D9" s="189">
        <v>1116.75</v>
      </c>
      <c r="E9" s="189">
        <v>1880</v>
      </c>
      <c r="F9" s="190">
        <v>68.345645847324818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372092</v>
      </c>
      <c r="C11" s="189">
        <v>356963</v>
      </c>
      <c r="D11" s="189">
        <v>372092</v>
      </c>
      <c r="E11" s="189">
        <v>356963</v>
      </c>
      <c r="F11" s="190">
        <v>-4.0659299313073092</v>
      </c>
    </row>
    <row r="12" spans="1:14" ht="15.6" customHeight="1">
      <c r="A12" s="188" t="s">
        <v>6</v>
      </c>
      <c r="B12" s="189">
        <v>16301.75</v>
      </c>
      <c r="C12" s="189">
        <v>17793</v>
      </c>
      <c r="D12" s="189">
        <v>16301.75</v>
      </c>
      <c r="E12" s="189">
        <v>17793</v>
      </c>
      <c r="F12" s="190">
        <v>9.1477908813470918</v>
      </c>
    </row>
    <row r="13" spans="1:14" ht="15.6" customHeight="1">
      <c r="A13" s="188" t="s">
        <v>175</v>
      </c>
      <c r="B13" s="189">
        <v>6047</v>
      </c>
      <c r="C13" s="189">
        <v>6206</v>
      </c>
      <c r="D13" s="189">
        <v>6047</v>
      </c>
      <c r="E13" s="189">
        <v>6206</v>
      </c>
      <c r="F13" s="190">
        <v>2.6294030097568988</v>
      </c>
    </row>
    <row r="14" spans="1:14" ht="15.6" customHeight="1">
      <c r="A14" s="188" t="s">
        <v>148</v>
      </c>
      <c r="B14" s="189">
        <v>295727.75</v>
      </c>
      <c r="C14" s="189">
        <v>292207.5</v>
      </c>
      <c r="D14" s="189">
        <v>295727.75</v>
      </c>
      <c r="E14" s="189">
        <v>292207.5</v>
      </c>
      <c r="F14" s="190">
        <v>-1.190368506168255</v>
      </c>
    </row>
    <row r="15" spans="1:14" ht="15.6" customHeight="1">
      <c r="A15" s="188" t="s">
        <v>145</v>
      </c>
      <c r="B15" s="189">
        <v>36923</v>
      </c>
      <c r="C15" s="189">
        <v>30523</v>
      </c>
      <c r="D15" s="189">
        <v>36923</v>
      </c>
      <c r="E15" s="189">
        <v>30523</v>
      </c>
      <c r="F15" s="190">
        <v>-17.333369444519679</v>
      </c>
    </row>
    <row r="16" spans="1:14" ht="15.6" customHeight="1">
      <c r="A16" s="188" t="s">
        <v>144</v>
      </c>
      <c r="B16" s="189">
        <v>2789</v>
      </c>
      <c r="C16" s="189">
        <v>4203</v>
      </c>
      <c r="D16" s="189">
        <v>2789</v>
      </c>
      <c r="E16" s="189">
        <v>4203</v>
      </c>
      <c r="F16" s="190">
        <v>50.699175331660093</v>
      </c>
      <c r="G16" s="1"/>
    </row>
    <row r="17" spans="1:7" ht="15.6" customHeight="1">
      <c r="A17" s="188" t="s">
        <v>150</v>
      </c>
      <c r="B17" s="189">
        <v>4827.25</v>
      </c>
      <c r="C17" s="189">
        <v>7314.5</v>
      </c>
      <c r="D17" s="189">
        <v>4827.25</v>
      </c>
      <c r="E17" s="189">
        <v>7314.5</v>
      </c>
      <c r="F17" s="190">
        <v>51.525195504686927</v>
      </c>
      <c r="G17" s="2"/>
    </row>
    <row r="18" spans="1:7" ht="15.6" customHeight="1">
      <c r="A18" s="188" t="s">
        <v>147</v>
      </c>
      <c r="B18" s="189">
        <v>487</v>
      </c>
      <c r="C18" s="189">
        <v>486</v>
      </c>
      <c r="D18" s="189">
        <v>487</v>
      </c>
      <c r="E18" s="189">
        <v>486</v>
      </c>
      <c r="F18" s="190">
        <v>-0.20533880903491311</v>
      </c>
    </row>
    <row r="19" spans="1:7" ht="15.6" customHeight="1">
      <c r="A19" s="188" t="s">
        <v>143</v>
      </c>
      <c r="B19" s="189">
        <v>1053</v>
      </c>
      <c r="C19" s="189">
        <v>825.75</v>
      </c>
      <c r="D19" s="189">
        <v>1053</v>
      </c>
      <c r="E19" s="189">
        <v>825.75</v>
      </c>
      <c r="F19" s="190">
        <v>-21.581196581196579</v>
      </c>
    </row>
    <row r="20" spans="1:7" ht="15.6" customHeight="1">
      <c r="A20" s="188" t="s">
        <v>142</v>
      </c>
      <c r="B20" s="189">
        <v>5190</v>
      </c>
      <c r="C20" s="189">
        <v>5669</v>
      </c>
      <c r="D20" s="189">
        <v>5190</v>
      </c>
      <c r="E20" s="189">
        <v>5669</v>
      </c>
      <c r="F20" s="190">
        <v>9.2292870905587705</v>
      </c>
    </row>
    <row r="21" spans="1:7" ht="15.6" customHeight="1">
      <c r="A21" s="188" t="s">
        <v>149</v>
      </c>
      <c r="B21" s="189">
        <v>7990.5</v>
      </c>
      <c r="C21" s="189">
        <v>8384</v>
      </c>
      <c r="D21" s="189">
        <v>7990.5</v>
      </c>
      <c r="E21" s="189">
        <v>8384</v>
      </c>
      <c r="F21" s="190">
        <v>4.9245979600775911</v>
      </c>
    </row>
    <row r="22" spans="1:7" ht="15.6" customHeight="1">
      <c r="A22" s="188" t="s">
        <v>146</v>
      </c>
      <c r="B22" s="189">
        <v>109692</v>
      </c>
      <c r="C22" s="189">
        <v>134823</v>
      </c>
      <c r="D22" s="189">
        <v>109692</v>
      </c>
      <c r="E22" s="189">
        <v>134823</v>
      </c>
      <c r="F22" s="190">
        <v>22.910513072967941</v>
      </c>
    </row>
    <row r="23" spans="1:7" ht="15.6" customHeight="1">
      <c r="A23" s="188" t="s">
        <v>165</v>
      </c>
      <c r="B23" s="189">
        <v>1815</v>
      </c>
      <c r="C23" s="189">
        <v>22376.75</v>
      </c>
      <c r="D23" s="189">
        <v>1815</v>
      </c>
      <c r="E23" s="189">
        <v>22376.75</v>
      </c>
      <c r="F23" s="190">
        <v>1132.878787878788</v>
      </c>
    </row>
    <row r="24" spans="1:7" ht="15.6" customHeight="1">
      <c r="A24" s="188" t="s">
        <v>141</v>
      </c>
      <c r="B24" s="189">
        <v>3236.75</v>
      </c>
      <c r="C24" s="189">
        <v>3462.75</v>
      </c>
      <c r="D24" s="189">
        <v>3236.75</v>
      </c>
      <c r="E24" s="189">
        <v>3462.75</v>
      </c>
      <c r="F24" s="190">
        <v>6.9823125048273766</v>
      </c>
    </row>
    <row r="25" spans="1:7" ht="15.6" customHeight="1">
      <c r="A25" s="188" t="s">
        <v>140</v>
      </c>
      <c r="B25" s="189">
        <v>501.5</v>
      </c>
      <c r="C25" s="189">
        <v>482</v>
      </c>
      <c r="D25" s="189">
        <v>501.5</v>
      </c>
      <c r="E25" s="189">
        <v>482</v>
      </c>
      <c r="F25" s="190">
        <v>-3.8883349950149579</v>
      </c>
    </row>
    <row r="26" spans="1:7" ht="15.6" customHeight="1">
      <c r="A26" s="188" t="s">
        <v>152</v>
      </c>
      <c r="B26" s="189">
        <v>27.5</v>
      </c>
      <c r="C26" s="189">
        <v>4</v>
      </c>
      <c r="D26" s="189">
        <v>27.5</v>
      </c>
      <c r="E26" s="189">
        <v>4</v>
      </c>
      <c r="F26" s="190">
        <v>-85.454545454545453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37311</v>
      </c>
      <c r="C28" s="189">
        <v>41611</v>
      </c>
      <c r="D28" s="189">
        <v>37311</v>
      </c>
      <c r="E28" s="189">
        <v>41611</v>
      </c>
      <c r="F28" s="190">
        <v>11.52475141379217</v>
      </c>
    </row>
    <row r="29" spans="1:7" ht="15.6" customHeight="1">
      <c r="A29" s="188" t="s">
        <v>178</v>
      </c>
      <c r="B29" s="189">
        <v>9155.75</v>
      </c>
      <c r="C29" s="189">
        <v>11385</v>
      </c>
      <c r="D29" s="189">
        <v>9155.75</v>
      </c>
      <c r="E29" s="189">
        <v>11385</v>
      </c>
      <c r="F29" s="190">
        <v>24.3480872675641</v>
      </c>
    </row>
    <row r="30" spans="1:7" ht="15.6" customHeight="1">
      <c r="A30" s="188" t="s">
        <v>179</v>
      </c>
      <c r="B30" s="189">
        <v>12511.75</v>
      </c>
      <c r="C30" s="189">
        <v>12377</v>
      </c>
      <c r="D30" s="189">
        <v>12511.75</v>
      </c>
      <c r="E30" s="189">
        <v>12377</v>
      </c>
      <c r="F30" s="190">
        <v>-1.076987631626267</v>
      </c>
    </row>
    <row r="31" spans="1:7" ht="15.6" customHeight="1">
      <c r="A31" s="188" t="s">
        <v>180</v>
      </c>
      <c r="B31" s="189">
        <v>1068</v>
      </c>
      <c r="C31" s="189">
        <v>835</v>
      </c>
      <c r="D31" s="189">
        <v>1068</v>
      </c>
      <c r="E31" s="189">
        <v>835</v>
      </c>
      <c r="F31" s="190">
        <v>-21.81647940074906</v>
      </c>
    </row>
    <row r="32" spans="1:7" ht="15.6" customHeight="1">
      <c r="A32" s="188" t="s">
        <v>181</v>
      </c>
      <c r="B32" s="189">
        <v>391482</v>
      </c>
      <c r="C32" s="189">
        <v>420262</v>
      </c>
      <c r="D32" s="189">
        <v>391482</v>
      </c>
      <c r="E32" s="189">
        <v>420262</v>
      </c>
      <c r="F32" s="190">
        <v>7.3515512846056774</v>
      </c>
    </row>
    <row r="33" spans="1:6" ht="15.6" customHeight="1">
      <c r="A33" s="188" t="s">
        <v>182</v>
      </c>
      <c r="B33" s="189">
        <v>17638</v>
      </c>
      <c r="C33" s="189">
        <v>18489</v>
      </c>
      <c r="D33" s="189">
        <v>17638</v>
      </c>
      <c r="E33" s="189">
        <v>18489</v>
      </c>
      <c r="F33" s="190">
        <v>4.8248100691688336</v>
      </c>
    </row>
    <row r="34" spans="1:6" ht="15.6" customHeight="1">
      <c r="A34" s="188" t="s">
        <v>183</v>
      </c>
      <c r="B34" s="189">
        <v>2806.5</v>
      </c>
      <c r="C34" s="189">
        <v>2579.75</v>
      </c>
      <c r="D34" s="189">
        <v>2806.5</v>
      </c>
      <c r="E34" s="189">
        <v>2579.75</v>
      </c>
      <c r="F34" s="190">
        <v>-8.0794584001425278</v>
      </c>
    </row>
    <row r="35" spans="1:6" ht="15.6" customHeight="1">
      <c r="A35" s="156" t="s">
        <v>153</v>
      </c>
      <c r="B35" s="76">
        <f>SUM(B7:B34)</f>
        <v>1348425.5</v>
      </c>
      <c r="C35" s="77">
        <f>SUM(C7:C34)</f>
        <v>1416839.25</v>
      </c>
      <c r="D35" s="76">
        <f>SUM(D7:D34)</f>
        <v>1348425.5</v>
      </c>
      <c r="E35" s="178">
        <f>SUM(E7:E34)</f>
        <v>1416839.25</v>
      </c>
      <c r="F35" s="140">
        <f>E35*100/D35-100</f>
        <v>5.0736025090003096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04AAA-158F-4105-92A8-9A645AEB65D9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38</v>
      </c>
      <c r="C8" s="189">
        <v>530</v>
      </c>
      <c r="D8" s="189">
        <v>38</v>
      </c>
      <c r="E8" s="189">
        <v>530</v>
      </c>
      <c r="F8" s="190">
        <v>1294.7368421052629</v>
      </c>
      <c r="G8" s="6"/>
    </row>
    <row r="9" spans="1:14" ht="15.6" customHeight="1">
      <c r="A9" s="188" t="s">
        <v>8</v>
      </c>
      <c r="B9" s="189">
        <v>0</v>
      </c>
      <c r="C9" s="189">
        <v>7</v>
      </c>
      <c r="D9" s="189">
        <v>0</v>
      </c>
      <c r="E9" s="189">
        <v>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314859</v>
      </c>
      <c r="C11" s="189">
        <v>308132</v>
      </c>
      <c r="D11" s="189">
        <v>314859</v>
      </c>
      <c r="E11" s="189">
        <v>308132</v>
      </c>
      <c r="F11" s="190">
        <v>-2.1365118989770049</v>
      </c>
    </row>
    <row r="12" spans="1:14" ht="15.6" customHeight="1">
      <c r="A12" s="188" t="s">
        <v>6</v>
      </c>
      <c r="B12" s="189">
        <v>1619</v>
      </c>
      <c r="C12" s="189">
        <v>1497.75</v>
      </c>
      <c r="D12" s="189">
        <v>1619</v>
      </c>
      <c r="E12" s="189">
        <v>1497.75</v>
      </c>
      <c r="F12" s="190">
        <v>-7.4891908585546654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2</v>
      </c>
      <c r="F13" s="190" t="s">
        <v>151</v>
      </c>
    </row>
    <row r="14" spans="1:14" ht="15.6" customHeight="1">
      <c r="A14" s="188" t="s">
        <v>148</v>
      </c>
      <c r="B14" s="189">
        <v>142361</v>
      </c>
      <c r="C14" s="189">
        <v>122508.5</v>
      </c>
      <c r="D14" s="189">
        <v>142361</v>
      </c>
      <c r="E14" s="189">
        <v>122508.5</v>
      </c>
      <c r="F14" s="190">
        <v>-13.94518161575151</v>
      </c>
    </row>
    <row r="15" spans="1:14" ht="15.6" customHeight="1">
      <c r="A15" s="188" t="s">
        <v>145</v>
      </c>
      <c r="B15" s="189">
        <v>394.75</v>
      </c>
      <c r="C15" s="189">
        <v>389</v>
      </c>
      <c r="D15" s="189">
        <v>394.75</v>
      </c>
      <c r="E15" s="189">
        <v>389</v>
      </c>
      <c r="F15" s="190">
        <v>-1.4566181127295721</v>
      </c>
    </row>
    <row r="16" spans="1:14" ht="15.6" customHeight="1">
      <c r="A16" s="188" t="s">
        <v>144</v>
      </c>
      <c r="B16" s="189">
        <v>0</v>
      </c>
      <c r="C16" s="189">
        <v>202</v>
      </c>
      <c r="D16" s="189">
        <v>0</v>
      </c>
      <c r="E16" s="189">
        <v>202</v>
      </c>
      <c r="F16" s="190" t="s">
        <v>151</v>
      </c>
      <c r="G16" s="1"/>
    </row>
    <row r="17" spans="1:7" ht="15.6" customHeight="1">
      <c r="A17" s="188" t="s">
        <v>150</v>
      </c>
      <c r="B17" s="189">
        <v>10</v>
      </c>
      <c r="C17" s="189">
        <v>20</v>
      </c>
      <c r="D17" s="189">
        <v>10</v>
      </c>
      <c r="E17" s="189">
        <v>20</v>
      </c>
      <c r="F17" s="190">
        <v>100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30.75</v>
      </c>
      <c r="C19" s="189">
        <v>48.5</v>
      </c>
      <c r="D19" s="189">
        <v>30.75</v>
      </c>
      <c r="E19" s="189">
        <v>48.5</v>
      </c>
      <c r="F19" s="190">
        <v>57.723577235772353</v>
      </c>
    </row>
    <row r="20" spans="1:7" ht="15.6" customHeight="1">
      <c r="A20" s="188" t="s">
        <v>142</v>
      </c>
      <c r="B20" s="189">
        <v>4</v>
      </c>
      <c r="C20" s="189">
        <v>2</v>
      </c>
      <c r="D20" s="189">
        <v>4</v>
      </c>
      <c r="E20" s="189">
        <v>2</v>
      </c>
      <c r="F20" s="190">
        <v>-50</v>
      </c>
    </row>
    <row r="21" spans="1:7" ht="15.6" customHeight="1">
      <c r="A21" s="188" t="s">
        <v>149</v>
      </c>
      <c r="B21" s="189">
        <v>806</v>
      </c>
      <c r="C21" s="189">
        <v>838</v>
      </c>
      <c r="D21" s="189">
        <v>806</v>
      </c>
      <c r="E21" s="189">
        <v>838</v>
      </c>
      <c r="F21" s="190">
        <v>3.9702233250620371</v>
      </c>
    </row>
    <row r="22" spans="1:7" ht="15.6" customHeight="1">
      <c r="A22" s="188" t="s">
        <v>146</v>
      </c>
      <c r="B22" s="189">
        <v>63093</v>
      </c>
      <c r="C22" s="189">
        <v>87312</v>
      </c>
      <c r="D22" s="189">
        <v>63093</v>
      </c>
      <c r="E22" s="189">
        <v>87312</v>
      </c>
      <c r="F22" s="190">
        <v>38.386191812086913</v>
      </c>
    </row>
    <row r="23" spans="1:7" ht="15.6" customHeight="1">
      <c r="A23" s="188" t="s">
        <v>165</v>
      </c>
      <c r="B23" s="189">
        <v>2</v>
      </c>
      <c r="C23" s="189">
        <v>20081.25</v>
      </c>
      <c r="D23" s="189">
        <v>2</v>
      </c>
      <c r="E23" s="189">
        <v>20081.25</v>
      </c>
      <c r="F23" s="190">
        <v>1003962.5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2220</v>
      </c>
      <c r="C28" s="189">
        <v>4778</v>
      </c>
      <c r="D28" s="189">
        <v>2220</v>
      </c>
      <c r="E28" s="189">
        <v>4778</v>
      </c>
      <c r="F28" s="190">
        <v>115.2252252252252</v>
      </c>
    </row>
    <row r="29" spans="1:7" ht="15.6" customHeight="1">
      <c r="A29" s="188" t="s">
        <v>178</v>
      </c>
      <c r="B29" s="189">
        <v>1476.25</v>
      </c>
      <c r="C29" s="189">
        <v>1826</v>
      </c>
      <c r="D29" s="189">
        <v>1476.25</v>
      </c>
      <c r="E29" s="189">
        <v>1826</v>
      </c>
      <c r="F29" s="190">
        <v>23.691786621507191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215207</v>
      </c>
      <c r="C32" s="189">
        <v>201058</v>
      </c>
      <c r="D32" s="189">
        <v>215207</v>
      </c>
      <c r="E32" s="189">
        <v>201058</v>
      </c>
      <c r="F32" s="190">
        <v>-6.5746002685786218</v>
      </c>
    </row>
    <row r="33" spans="1:6" ht="15.6" customHeight="1">
      <c r="A33" s="188" t="s">
        <v>182</v>
      </c>
      <c r="B33" s="189">
        <v>1154</v>
      </c>
      <c r="C33" s="189">
        <v>1443</v>
      </c>
      <c r="D33" s="189">
        <v>1154</v>
      </c>
      <c r="E33" s="189">
        <v>1443</v>
      </c>
      <c r="F33" s="190">
        <v>25.043327556325821</v>
      </c>
    </row>
    <row r="34" spans="1:6" ht="15.6" customHeight="1">
      <c r="A34" s="188" t="s">
        <v>183</v>
      </c>
      <c r="B34" s="189">
        <v>4</v>
      </c>
      <c r="C34" s="189">
        <v>0</v>
      </c>
      <c r="D34" s="189">
        <v>4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743278.75</v>
      </c>
      <c r="C35" s="77">
        <f>SUM(C7:C34)</f>
        <v>750675</v>
      </c>
      <c r="D35" s="178">
        <f>SUM(D7:D34)</f>
        <v>743278.75</v>
      </c>
      <c r="E35" s="78">
        <f>SUM(E7:E34)</f>
        <v>750675</v>
      </c>
      <c r="F35" s="140">
        <f>E35*100/D35-100</f>
        <v>0.99508428029187712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0944A-3AB3-43DB-899B-6F6B86E43CB3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8683.5</v>
      </c>
      <c r="C8" s="189">
        <v>11820</v>
      </c>
      <c r="D8" s="189">
        <v>8683.5</v>
      </c>
      <c r="E8" s="189">
        <v>11820</v>
      </c>
      <c r="F8" s="190">
        <v>36.120228018656057</v>
      </c>
      <c r="G8" s="6"/>
    </row>
    <row r="9" spans="1:14" ht="15.6" customHeight="1">
      <c r="A9" s="188" t="s">
        <v>8</v>
      </c>
      <c r="B9" s="189">
        <v>457.75</v>
      </c>
      <c r="C9" s="189">
        <v>340</v>
      </c>
      <c r="D9" s="189">
        <v>457.75</v>
      </c>
      <c r="E9" s="189">
        <v>340</v>
      </c>
      <c r="F9" s="190">
        <v>-25.72364827962862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12192.75</v>
      </c>
      <c r="C12" s="189">
        <v>14181.75</v>
      </c>
      <c r="D12" s="189">
        <v>12192.75</v>
      </c>
      <c r="E12" s="189">
        <v>14181.75</v>
      </c>
      <c r="F12" s="190">
        <v>16.312972873223838</v>
      </c>
    </row>
    <row r="13" spans="1:14" ht="15.6" customHeight="1">
      <c r="A13" s="188" t="s">
        <v>175</v>
      </c>
      <c r="B13" s="189">
        <v>6047</v>
      </c>
      <c r="C13" s="189">
        <v>6188</v>
      </c>
      <c r="D13" s="189">
        <v>6047</v>
      </c>
      <c r="E13" s="189">
        <v>6188</v>
      </c>
      <c r="F13" s="190">
        <v>2.3317347445014041</v>
      </c>
    </row>
    <row r="14" spans="1:14" ht="15.6" customHeight="1">
      <c r="A14" s="188" t="s">
        <v>148</v>
      </c>
      <c r="B14" s="189">
        <v>16857.75</v>
      </c>
      <c r="C14" s="189">
        <v>16296.5</v>
      </c>
      <c r="D14" s="189">
        <v>16857.75</v>
      </c>
      <c r="E14" s="189">
        <v>16296.5</v>
      </c>
      <c r="F14" s="190">
        <v>-3.3293292402604209</v>
      </c>
    </row>
    <row r="15" spans="1:14" ht="15.6" customHeight="1">
      <c r="A15" s="188" t="s">
        <v>145</v>
      </c>
      <c r="B15" s="189">
        <v>1259.5</v>
      </c>
      <c r="C15" s="189">
        <v>1463.75</v>
      </c>
      <c r="D15" s="189">
        <v>1259.5</v>
      </c>
      <c r="E15" s="189">
        <v>1463.75</v>
      </c>
      <c r="F15" s="190">
        <v>16.21675267963478</v>
      </c>
    </row>
    <row r="16" spans="1:14" ht="15.6" customHeight="1">
      <c r="A16" s="188" t="s">
        <v>144</v>
      </c>
      <c r="B16" s="189">
        <v>586</v>
      </c>
      <c r="C16" s="189">
        <v>890</v>
      </c>
      <c r="D16" s="189">
        <v>586</v>
      </c>
      <c r="E16" s="189">
        <v>890</v>
      </c>
      <c r="F16" s="190">
        <v>51.877133105802052</v>
      </c>
      <c r="G16" s="1"/>
    </row>
    <row r="17" spans="1:7" ht="15.6" customHeight="1">
      <c r="A17" s="188" t="s">
        <v>150</v>
      </c>
      <c r="B17" s="189">
        <v>408.5</v>
      </c>
      <c r="C17" s="189">
        <v>201.5</v>
      </c>
      <c r="D17" s="189">
        <v>408.5</v>
      </c>
      <c r="E17" s="189">
        <v>201.5</v>
      </c>
      <c r="F17" s="190">
        <v>-50.673194614443076</v>
      </c>
      <c r="G17" s="2"/>
    </row>
    <row r="18" spans="1:7" ht="15.6" customHeight="1">
      <c r="A18" s="188" t="s">
        <v>147</v>
      </c>
      <c r="B18" s="189">
        <v>469</v>
      </c>
      <c r="C18" s="189">
        <v>470</v>
      </c>
      <c r="D18" s="189">
        <v>469</v>
      </c>
      <c r="E18" s="189">
        <v>470</v>
      </c>
      <c r="F18" s="190">
        <v>0.21321961620469659</v>
      </c>
    </row>
    <row r="19" spans="1:7" ht="15.6" customHeight="1">
      <c r="A19" s="188" t="s">
        <v>143</v>
      </c>
      <c r="B19" s="189">
        <v>173.5</v>
      </c>
      <c r="C19" s="189">
        <v>161.25</v>
      </c>
      <c r="D19" s="189">
        <v>173.5</v>
      </c>
      <c r="E19" s="189">
        <v>161.25</v>
      </c>
      <c r="F19" s="190">
        <v>-7.0605187319884664</v>
      </c>
    </row>
    <row r="20" spans="1:7" ht="15.6" customHeight="1">
      <c r="A20" s="188" t="s">
        <v>142</v>
      </c>
      <c r="B20" s="189">
        <v>460</v>
      </c>
      <c r="C20" s="189">
        <v>1375</v>
      </c>
      <c r="D20" s="189">
        <v>460</v>
      </c>
      <c r="E20" s="189">
        <v>1375</v>
      </c>
      <c r="F20" s="190">
        <v>198.9130434782609</v>
      </c>
    </row>
    <row r="21" spans="1:7" ht="15.6" customHeight="1">
      <c r="A21" s="188" t="s">
        <v>149</v>
      </c>
      <c r="B21" s="189">
        <v>6333.5</v>
      </c>
      <c r="C21" s="189">
        <v>6691</v>
      </c>
      <c r="D21" s="189">
        <v>6333.5</v>
      </c>
      <c r="E21" s="189">
        <v>6691</v>
      </c>
      <c r="F21" s="190">
        <v>5.6445883003078876</v>
      </c>
    </row>
    <row r="22" spans="1:7" ht="15.6" customHeight="1">
      <c r="A22" s="188" t="s">
        <v>146</v>
      </c>
      <c r="B22" s="189">
        <v>40269</v>
      </c>
      <c r="C22" s="189">
        <v>41330</v>
      </c>
      <c r="D22" s="189">
        <v>40269</v>
      </c>
      <c r="E22" s="189">
        <v>41330</v>
      </c>
      <c r="F22" s="190">
        <v>2.6347810971218588</v>
      </c>
    </row>
    <row r="23" spans="1:7" ht="15.6" customHeight="1">
      <c r="A23" s="188" t="s">
        <v>165</v>
      </c>
      <c r="B23" s="189">
        <v>671</v>
      </c>
      <c r="C23" s="189">
        <v>624.5</v>
      </c>
      <c r="D23" s="189">
        <v>671</v>
      </c>
      <c r="E23" s="189">
        <v>624.5</v>
      </c>
      <c r="F23" s="190">
        <v>-6.9299552906110344</v>
      </c>
    </row>
    <row r="24" spans="1:7" ht="15.6" customHeight="1">
      <c r="A24" s="188" t="s">
        <v>141</v>
      </c>
      <c r="B24" s="189">
        <v>200</v>
      </c>
      <c r="C24" s="189">
        <v>790</v>
      </c>
      <c r="D24" s="189">
        <v>200</v>
      </c>
      <c r="E24" s="189">
        <v>790</v>
      </c>
      <c r="F24" s="190">
        <v>295</v>
      </c>
    </row>
    <row r="25" spans="1:7" ht="15.6" customHeight="1">
      <c r="A25" s="188" t="s">
        <v>140</v>
      </c>
      <c r="B25" s="189">
        <v>501.5</v>
      </c>
      <c r="C25" s="189">
        <v>482</v>
      </c>
      <c r="D25" s="189">
        <v>501.5</v>
      </c>
      <c r="E25" s="189">
        <v>482</v>
      </c>
      <c r="F25" s="190">
        <v>-3.8883349950149579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31205</v>
      </c>
      <c r="C28" s="189">
        <v>31745</v>
      </c>
      <c r="D28" s="189">
        <v>31205</v>
      </c>
      <c r="E28" s="189">
        <v>31745</v>
      </c>
      <c r="F28" s="190">
        <v>1.7304919083480139</v>
      </c>
    </row>
    <row r="29" spans="1:7" ht="15.6" customHeight="1">
      <c r="A29" s="188" t="s">
        <v>178</v>
      </c>
      <c r="B29" s="189">
        <v>1761</v>
      </c>
      <c r="C29" s="189">
        <v>1928.25</v>
      </c>
      <c r="D29" s="189">
        <v>1761</v>
      </c>
      <c r="E29" s="189">
        <v>1928.25</v>
      </c>
      <c r="F29" s="190">
        <v>9.4974446337308365</v>
      </c>
    </row>
    <row r="30" spans="1:7" ht="15.6" customHeight="1">
      <c r="A30" s="188" t="s">
        <v>179</v>
      </c>
      <c r="B30" s="189">
        <v>12450.75</v>
      </c>
      <c r="C30" s="189">
        <v>12219</v>
      </c>
      <c r="D30" s="189">
        <v>12450.75</v>
      </c>
      <c r="E30" s="189">
        <v>12219</v>
      </c>
      <c r="F30" s="190">
        <v>-1.8613336545991219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15643</v>
      </c>
      <c r="C32" s="189">
        <v>16695</v>
      </c>
      <c r="D32" s="189">
        <v>15643</v>
      </c>
      <c r="E32" s="189">
        <v>16695</v>
      </c>
      <c r="F32" s="190">
        <v>6.7250527392443908</v>
      </c>
    </row>
    <row r="33" spans="1:6" ht="15.6" customHeight="1">
      <c r="A33" s="188" t="s">
        <v>182</v>
      </c>
      <c r="B33" s="189">
        <v>1567</v>
      </c>
      <c r="C33" s="189">
        <v>1148</v>
      </c>
      <c r="D33" s="189">
        <v>1567</v>
      </c>
      <c r="E33" s="189">
        <v>1148</v>
      </c>
      <c r="F33" s="190">
        <v>-26.73899170389279</v>
      </c>
    </row>
    <row r="34" spans="1:6" ht="15.6" customHeight="1">
      <c r="A34" s="188" t="s">
        <v>183</v>
      </c>
      <c r="B34" s="189">
        <v>2406</v>
      </c>
      <c r="C34" s="189">
        <v>2228.5</v>
      </c>
      <c r="D34" s="189">
        <v>2406</v>
      </c>
      <c r="E34" s="189">
        <v>2228.5</v>
      </c>
      <c r="F34" s="190">
        <v>-7.3773898586866116</v>
      </c>
    </row>
    <row r="35" spans="1:6" ht="15.6" customHeight="1">
      <c r="A35" s="156" t="s">
        <v>153</v>
      </c>
      <c r="B35" s="76">
        <f>SUM(B7:B34)</f>
        <v>160603</v>
      </c>
      <c r="C35" s="77">
        <f>SUM(C7:C34)</f>
        <v>169269</v>
      </c>
      <c r="D35" s="76">
        <f>SUM(D7:D34)</f>
        <v>160603</v>
      </c>
      <c r="E35" s="178">
        <f>SUM(E7:E34)</f>
        <v>169269</v>
      </c>
      <c r="F35" s="177">
        <f>E35*100/D35-100</f>
        <v>5.3959141485526487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86674-76A4-49EC-A41C-4BEAEEB472DA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2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1913.25</v>
      </c>
      <c r="C8" s="189">
        <v>3345.25</v>
      </c>
      <c r="D8" s="189">
        <v>1913.25</v>
      </c>
      <c r="E8" s="189">
        <v>3345.25</v>
      </c>
      <c r="F8" s="190">
        <v>74.846465438390169</v>
      </c>
      <c r="G8" s="6"/>
    </row>
    <row r="9" spans="1:14" ht="15.6" customHeight="1">
      <c r="A9" s="188" t="s">
        <v>8</v>
      </c>
      <c r="B9" s="189">
        <v>659</v>
      </c>
      <c r="C9" s="189">
        <v>1533</v>
      </c>
      <c r="D9" s="189">
        <v>659</v>
      </c>
      <c r="E9" s="189">
        <v>1533</v>
      </c>
      <c r="F9" s="190">
        <v>132.62518968133531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57233</v>
      </c>
      <c r="C11" s="189">
        <v>48831</v>
      </c>
      <c r="D11" s="189">
        <v>57233</v>
      </c>
      <c r="E11" s="189">
        <v>48831</v>
      </c>
      <c r="F11" s="190">
        <v>-14.680341760872221</v>
      </c>
    </row>
    <row r="12" spans="1:14" ht="15.6" customHeight="1">
      <c r="A12" s="188" t="s">
        <v>6</v>
      </c>
      <c r="B12" s="189">
        <v>2490</v>
      </c>
      <c r="C12" s="189">
        <v>2113.5</v>
      </c>
      <c r="D12" s="189">
        <v>2490</v>
      </c>
      <c r="E12" s="189">
        <v>2113.5</v>
      </c>
      <c r="F12" s="190">
        <v>-15.12048192771084</v>
      </c>
    </row>
    <row r="13" spans="1:14" ht="15.6" customHeight="1">
      <c r="A13" s="188" t="s">
        <v>175</v>
      </c>
      <c r="B13" s="189">
        <v>0</v>
      </c>
      <c r="C13" s="189">
        <v>16</v>
      </c>
      <c r="D13" s="189">
        <v>0</v>
      </c>
      <c r="E13" s="189">
        <v>16</v>
      </c>
      <c r="F13" s="190" t="s">
        <v>151</v>
      </c>
    </row>
    <row r="14" spans="1:14" ht="15.6" customHeight="1">
      <c r="A14" s="188" t="s">
        <v>148</v>
      </c>
      <c r="B14" s="189">
        <v>136509</v>
      </c>
      <c r="C14" s="189">
        <v>153402.5</v>
      </c>
      <c r="D14" s="189">
        <v>136509</v>
      </c>
      <c r="E14" s="189">
        <v>153402.5</v>
      </c>
      <c r="F14" s="190">
        <v>12.37537451743108</v>
      </c>
    </row>
    <row r="15" spans="1:14" ht="15.6" customHeight="1">
      <c r="A15" s="188" t="s">
        <v>145</v>
      </c>
      <c r="B15" s="189">
        <v>35268.75</v>
      </c>
      <c r="C15" s="189">
        <v>28670.25</v>
      </c>
      <c r="D15" s="189">
        <v>35268.75</v>
      </c>
      <c r="E15" s="189">
        <v>28670.25</v>
      </c>
      <c r="F15" s="190">
        <v>-18.709197235513031</v>
      </c>
    </row>
    <row r="16" spans="1:14" ht="15.6" customHeight="1">
      <c r="A16" s="188" t="s">
        <v>144</v>
      </c>
      <c r="B16" s="189">
        <v>2203</v>
      </c>
      <c r="C16" s="189">
        <v>3111</v>
      </c>
      <c r="D16" s="189">
        <v>2203</v>
      </c>
      <c r="E16" s="189">
        <v>3111</v>
      </c>
      <c r="F16" s="190">
        <v>41.216522923286419</v>
      </c>
      <c r="G16" s="1"/>
    </row>
    <row r="17" spans="1:7" ht="15.6" customHeight="1">
      <c r="A17" s="188" t="s">
        <v>150</v>
      </c>
      <c r="B17" s="189">
        <v>4408.75</v>
      </c>
      <c r="C17" s="189">
        <v>7093</v>
      </c>
      <c r="D17" s="189">
        <v>4408.75</v>
      </c>
      <c r="E17" s="189">
        <v>7093</v>
      </c>
      <c r="F17" s="190">
        <v>60.884604479727813</v>
      </c>
      <c r="G17" s="2"/>
    </row>
    <row r="18" spans="1:7" ht="15.6" customHeight="1">
      <c r="A18" s="188" t="s">
        <v>147</v>
      </c>
      <c r="B18" s="189">
        <v>18</v>
      </c>
      <c r="C18" s="189">
        <v>16</v>
      </c>
      <c r="D18" s="189">
        <v>18</v>
      </c>
      <c r="E18" s="189">
        <v>16</v>
      </c>
      <c r="F18" s="190">
        <v>-11.111111111111111</v>
      </c>
    </row>
    <row r="19" spans="1:7" ht="15.6" customHeight="1">
      <c r="A19" s="188" t="s">
        <v>143</v>
      </c>
      <c r="B19" s="189">
        <v>848.75</v>
      </c>
      <c r="C19" s="189">
        <v>616</v>
      </c>
      <c r="D19" s="189">
        <v>848.75</v>
      </c>
      <c r="E19" s="189">
        <v>616</v>
      </c>
      <c r="F19" s="190">
        <v>-27.42268041237114</v>
      </c>
    </row>
    <row r="20" spans="1:7" ht="15.6" customHeight="1">
      <c r="A20" s="188" t="s">
        <v>142</v>
      </c>
      <c r="B20" s="189">
        <v>4726</v>
      </c>
      <c r="C20" s="189">
        <v>4292</v>
      </c>
      <c r="D20" s="189">
        <v>4726</v>
      </c>
      <c r="E20" s="189">
        <v>4292</v>
      </c>
      <c r="F20" s="190">
        <v>-9.1832416419805298</v>
      </c>
    </row>
    <row r="21" spans="1:7" ht="15.6" customHeight="1">
      <c r="A21" s="188" t="s">
        <v>149</v>
      </c>
      <c r="B21" s="189">
        <v>851</v>
      </c>
      <c r="C21" s="189">
        <v>855</v>
      </c>
      <c r="D21" s="189">
        <v>851</v>
      </c>
      <c r="E21" s="189">
        <v>855</v>
      </c>
      <c r="F21" s="190">
        <v>0.47003525264395313</v>
      </c>
    </row>
    <row r="22" spans="1:7" ht="15.6" customHeight="1">
      <c r="A22" s="188" t="s">
        <v>146</v>
      </c>
      <c r="B22" s="189">
        <v>6330</v>
      </c>
      <c r="C22" s="189">
        <v>6181</v>
      </c>
      <c r="D22" s="189">
        <v>6330</v>
      </c>
      <c r="E22" s="189">
        <v>6181</v>
      </c>
      <c r="F22" s="190">
        <v>-2.3538704581358592</v>
      </c>
    </row>
    <row r="23" spans="1:7" ht="15.6" customHeight="1">
      <c r="A23" s="188" t="s">
        <v>165</v>
      </c>
      <c r="B23" s="189">
        <v>1142</v>
      </c>
      <c r="C23" s="189">
        <v>1671</v>
      </c>
      <c r="D23" s="189">
        <v>1142</v>
      </c>
      <c r="E23" s="189">
        <v>1671</v>
      </c>
      <c r="F23" s="190">
        <v>46.322241681260948</v>
      </c>
    </row>
    <row r="24" spans="1:7" ht="15.6" customHeight="1">
      <c r="A24" s="188" t="s">
        <v>141</v>
      </c>
      <c r="B24" s="189">
        <v>3036.75</v>
      </c>
      <c r="C24" s="189">
        <v>2672.75</v>
      </c>
      <c r="D24" s="189">
        <v>3036.75</v>
      </c>
      <c r="E24" s="189">
        <v>2672.75</v>
      </c>
      <c r="F24" s="190">
        <v>-11.98649872396477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27.5</v>
      </c>
      <c r="C26" s="189">
        <v>4</v>
      </c>
      <c r="D26" s="189">
        <v>27.5</v>
      </c>
      <c r="E26" s="189">
        <v>4</v>
      </c>
      <c r="F26" s="190">
        <v>-85.454545454545453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3886</v>
      </c>
      <c r="C28" s="189">
        <v>5088</v>
      </c>
      <c r="D28" s="189">
        <v>3886</v>
      </c>
      <c r="E28" s="189">
        <v>5088</v>
      </c>
      <c r="F28" s="190">
        <v>30.931549150797739</v>
      </c>
    </row>
    <row r="29" spans="1:7" ht="15.6" customHeight="1">
      <c r="A29" s="188" t="s">
        <v>178</v>
      </c>
      <c r="B29" s="189">
        <v>5918.5</v>
      </c>
      <c r="C29" s="189">
        <v>7630.75</v>
      </c>
      <c r="D29" s="189">
        <v>5918.5</v>
      </c>
      <c r="E29" s="189">
        <v>7630.75</v>
      </c>
      <c r="F29" s="190">
        <v>28.930472248035819</v>
      </c>
    </row>
    <row r="30" spans="1:7" ht="15.6" customHeight="1">
      <c r="A30" s="188" t="s">
        <v>179</v>
      </c>
      <c r="B30" s="189">
        <v>61</v>
      </c>
      <c r="C30" s="189">
        <v>158</v>
      </c>
      <c r="D30" s="189">
        <v>61</v>
      </c>
      <c r="E30" s="189">
        <v>158</v>
      </c>
      <c r="F30" s="190">
        <v>159.0163934426229</v>
      </c>
    </row>
    <row r="31" spans="1:7" ht="15.6" customHeight="1">
      <c r="A31" s="188" t="s">
        <v>180</v>
      </c>
      <c r="B31" s="189">
        <v>1068</v>
      </c>
      <c r="C31" s="189">
        <v>835</v>
      </c>
      <c r="D31" s="189">
        <v>1068</v>
      </c>
      <c r="E31" s="189">
        <v>835</v>
      </c>
      <c r="F31" s="190">
        <v>-21.81647940074906</v>
      </c>
    </row>
    <row r="32" spans="1:7" ht="15.6" customHeight="1">
      <c r="A32" s="188" t="s">
        <v>181</v>
      </c>
      <c r="B32" s="189">
        <v>160632</v>
      </c>
      <c r="C32" s="189">
        <v>202509</v>
      </c>
      <c r="D32" s="189">
        <v>160632</v>
      </c>
      <c r="E32" s="189">
        <v>202509</v>
      </c>
      <c r="F32" s="190">
        <v>26.070147915732861</v>
      </c>
    </row>
    <row r="33" spans="1:6" ht="15.6" customHeight="1">
      <c r="A33" s="188" t="s">
        <v>182</v>
      </c>
      <c r="B33" s="189">
        <v>14917</v>
      </c>
      <c r="C33" s="189">
        <v>15898</v>
      </c>
      <c r="D33" s="189">
        <v>14917</v>
      </c>
      <c r="E33" s="189">
        <v>15898</v>
      </c>
      <c r="F33" s="190">
        <v>6.5763893544278327</v>
      </c>
    </row>
    <row r="34" spans="1:6" ht="15.6" customHeight="1">
      <c r="A34" s="188" t="s">
        <v>183</v>
      </c>
      <c r="B34" s="189">
        <v>396.5</v>
      </c>
      <c r="C34" s="189">
        <v>351.25</v>
      </c>
      <c r="D34" s="189">
        <v>396.5</v>
      </c>
      <c r="E34" s="189">
        <v>351.25</v>
      </c>
      <c r="F34" s="190">
        <v>-11.41235813366961</v>
      </c>
    </row>
    <row r="35" spans="1:6" ht="15.6" customHeight="1">
      <c r="A35" s="156" t="s">
        <v>153</v>
      </c>
      <c r="B35" s="76">
        <f>SUM(B7:B34)</f>
        <v>444543.75</v>
      </c>
      <c r="C35" s="77">
        <f>SUM(C7:C34)</f>
        <v>496895.25</v>
      </c>
      <c r="D35" s="178">
        <f>SUM(D7:D34)</f>
        <v>444543.75</v>
      </c>
      <c r="E35" s="178">
        <f>SUM(E7:E34)</f>
        <v>496895.25</v>
      </c>
      <c r="F35" s="140">
        <f>E35*100/D35-100</f>
        <v>11.776456198068246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D58A5-7817-44D8-AC8A-FB497386993D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82</v>
      </c>
      <c r="C7" s="189">
        <v>81</v>
      </c>
      <c r="D7" s="189">
        <v>82</v>
      </c>
      <c r="E7" s="189">
        <v>81</v>
      </c>
      <c r="F7" s="190">
        <v>-1.219512195121951</v>
      </c>
      <c r="G7" s="37"/>
    </row>
    <row r="8" spans="1:14" ht="15.6" customHeight="1">
      <c r="A8" s="188" t="s">
        <v>11</v>
      </c>
      <c r="B8" s="189">
        <v>54</v>
      </c>
      <c r="C8" s="189">
        <v>64</v>
      </c>
      <c r="D8" s="189">
        <v>54</v>
      </c>
      <c r="E8" s="189">
        <v>64</v>
      </c>
      <c r="F8" s="190">
        <v>18.518518518518519</v>
      </c>
      <c r="G8" s="6"/>
    </row>
    <row r="9" spans="1:14" ht="15.6" customHeight="1">
      <c r="A9" s="188" t="s">
        <v>8</v>
      </c>
      <c r="B9" s="189">
        <v>134</v>
      </c>
      <c r="C9" s="189">
        <v>110</v>
      </c>
      <c r="D9" s="189">
        <v>134</v>
      </c>
      <c r="E9" s="189">
        <v>110</v>
      </c>
      <c r="F9" s="190">
        <v>-17.910447761194039</v>
      </c>
      <c r="G9" s="6"/>
    </row>
    <row r="10" spans="1:14" ht="15.6" customHeight="1">
      <c r="A10" s="188" t="s">
        <v>10</v>
      </c>
      <c r="B10" s="189">
        <v>56</v>
      </c>
      <c r="C10" s="189">
        <v>59</v>
      </c>
      <c r="D10" s="189">
        <v>56</v>
      </c>
      <c r="E10" s="189">
        <v>59</v>
      </c>
      <c r="F10" s="190">
        <v>5.3571428571428612</v>
      </c>
    </row>
    <row r="11" spans="1:14" ht="15.6" customHeight="1">
      <c r="A11" s="188" t="s">
        <v>9</v>
      </c>
      <c r="B11" s="189">
        <v>2527</v>
      </c>
      <c r="C11" s="189">
        <v>2467</v>
      </c>
      <c r="D11" s="189">
        <v>2527</v>
      </c>
      <c r="E11" s="189">
        <v>2467</v>
      </c>
      <c r="F11" s="190">
        <v>-2.3743569449940618</v>
      </c>
    </row>
    <row r="12" spans="1:14" ht="15.6" customHeight="1">
      <c r="A12" s="188" t="s">
        <v>6</v>
      </c>
      <c r="B12" s="189">
        <v>134</v>
      </c>
      <c r="C12" s="189">
        <v>143</v>
      </c>
      <c r="D12" s="189">
        <v>134</v>
      </c>
      <c r="E12" s="189">
        <v>143</v>
      </c>
      <c r="F12" s="190">
        <v>6.7164179104477597</v>
      </c>
    </row>
    <row r="13" spans="1:14" ht="15.6" customHeight="1">
      <c r="A13" s="188" t="s">
        <v>175</v>
      </c>
      <c r="B13" s="189">
        <v>3068</v>
      </c>
      <c r="C13" s="189">
        <v>2982</v>
      </c>
      <c r="D13" s="189">
        <v>3068</v>
      </c>
      <c r="E13" s="189">
        <v>2982</v>
      </c>
      <c r="F13" s="190">
        <v>-2.8031290743155211</v>
      </c>
    </row>
    <row r="14" spans="1:14" ht="15.6" customHeight="1">
      <c r="A14" s="188" t="s">
        <v>148</v>
      </c>
      <c r="B14" s="189">
        <v>642</v>
      </c>
      <c r="C14" s="189">
        <v>553</v>
      </c>
      <c r="D14" s="189">
        <v>642</v>
      </c>
      <c r="E14" s="189">
        <v>553</v>
      </c>
      <c r="F14" s="190">
        <v>-13.86292834890966</v>
      </c>
    </row>
    <row r="15" spans="1:14" ht="15.6" customHeight="1">
      <c r="A15" s="188" t="s">
        <v>145</v>
      </c>
      <c r="B15" s="189">
        <v>197</v>
      </c>
      <c r="C15" s="189">
        <v>189</v>
      </c>
      <c r="D15" s="189">
        <v>197</v>
      </c>
      <c r="E15" s="189">
        <v>189</v>
      </c>
      <c r="F15" s="190">
        <v>-4.0609137055837579</v>
      </c>
    </row>
    <row r="16" spans="1:14" ht="15.6" customHeight="1">
      <c r="A16" s="188" t="s">
        <v>144</v>
      </c>
      <c r="B16" s="189">
        <v>158</v>
      </c>
      <c r="C16" s="189">
        <v>168</v>
      </c>
      <c r="D16" s="189">
        <v>158</v>
      </c>
      <c r="E16" s="189">
        <v>168</v>
      </c>
      <c r="F16" s="190">
        <v>6.329113924050632</v>
      </c>
      <c r="G16" s="1"/>
    </row>
    <row r="17" spans="1:7" ht="15.6" customHeight="1">
      <c r="A17" s="188" t="s">
        <v>150</v>
      </c>
      <c r="B17" s="189">
        <v>95</v>
      </c>
      <c r="C17" s="189">
        <v>100</v>
      </c>
      <c r="D17" s="189">
        <v>95</v>
      </c>
      <c r="E17" s="189">
        <v>100</v>
      </c>
      <c r="F17" s="190">
        <v>5.2631578947368354</v>
      </c>
      <c r="G17" s="2"/>
    </row>
    <row r="18" spans="1:7" ht="15.6" customHeight="1">
      <c r="A18" s="188" t="s">
        <v>147</v>
      </c>
      <c r="B18" s="189">
        <v>861</v>
      </c>
      <c r="C18" s="189">
        <v>870</v>
      </c>
      <c r="D18" s="189">
        <v>861</v>
      </c>
      <c r="E18" s="189">
        <v>870</v>
      </c>
      <c r="F18" s="190">
        <v>1.0452961672473859</v>
      </c>
    </row>
    <row r="19" spans="1:7" ht="15.6" customHeight="1">
      <c r="A19" s="188" t="s">
        <v>143</v>
      </c>
      <c r="B19" s="189">
        <v>55</v>
      </c>
      <c r="C19" s="189">
        <v>54</v>
      </c>
      <c r="D19" s="189">
        <v>55</v>
      </c>
      <c r="E19" s="189">
        <v>54</v>
      </c>
      <c r="F19" s="190">
        <v>-1.818181818181813</v>
      </c>
    </row>
    <row r="20" spans="1:7" ht="15.6" customHeight="1">
      <c r="A20" s="188" t="s">
        <v>142</v>
      </c>
      <c r="B20" s="189">
        <v>91</v>
      </c>
      <c r="C20" s="189">
        <v>86</v>
      </c>
      <c r="D20" s="189">
        <v>91</v>
      </c>
      <c r="E20" s="189">
        <v>86</v>
      </c>
      <c r="F20" s="190">
        <v>-5.4945054945054892</v>
      </c>
    </row>
    <row r="21" spans="1:7" ht="15.6" customHeight="1">
      <c r="A21" s="188" t="s">
        <v>149</v>
      </c>
      <c r="B21" s="189">
        <v>205</v>
      </c>
      <c r="C21" s="189">
        <v>167</v>
      </c>
      <c r="D21" s="189">
        <v>205</v>
      </c>
      <c r="E21" s="189">
        <v>167</v>
      </c>
      <c r="F21" s="190">
        <v>-18.53658536585365</v>
      </c>
    </row>
    <row r="22" spans="1:7" ht="15.6" customHeight="1">
      <c r="A22" s="188" t="s">
        <v>146</v>
      </c>
      <c r="B22" s="189">
        <v>1137</v>
      </c>
      <c r="C22" s="189">
        <v>1260</v>
      </c>
      <c r="D22" s="189">
        <v>1137</v>
      </c>
      <c r="E22" s="189">
        <v>1260</v>
      </c>
      <c r="F22" s="190">
        <v>10.817941952506599</v>
      </c>
    </row>
    <row r="23" spans="1:7" ht="15.6" customHeight="1">
      <c r="A23" s="188" t="s">
        <v>165</v>
      </c>
      <c r="B23" s="189">
        <v>129</v>
      </c>
      <c r="C23" s="189">
        <v>94</v>
      </c>
      <c r="D23" s="189">
        <v>129</v>
      </c>
      <c r="E23" s="189">
        <v>94</v>
      </c>
      <c r="F23" s="190">
        <v>-27.131782945736429</v>
      </c>
    </row>
    <row r="24" spans="1:7" ht="15.6" customHeight="1">
      <c r="A24" s="188" t="s">
        <v>141</v>
      </c>
      <c r="B24" s="189">
        <v>40</v>
      </c>
      <c r="C24" s="189">
        <v>37</v>
      </c>
      <c r="D24" s="189">
        <v>40</v>
      </c>
      <c r="E24" s="189">
        <v>37</v>
      </c>
      <c r="F24" s="190">
        <v>-7.5</v>
      </c>
    </row>
    <row r="25" spans="1:7" ht="15.6" customHeight="1">
      <c r="A25" s="188" t="s">
        <v>140</v>
      </c>
      <c r="B25" s="189">
        <v>97</v>
      </c>
      <c r="C25" s="189">
        <v>69</v>
      </c>
      <c r="D25" s="189">
        <v>97</v>
      </c>
      <c r="E25" s="189">
        <v>69</v>
      </c>
      <c r="F25" s="190">
        <v>-28.865979381443299</v>
      </c>
    </row>
    <row r="26" spans="1:7" ht="15.6" customHeight="1">
      <c r="A26" s="188" t="s">
        <v>152</v>
      </c>
      <c r="B26" s="189">
        <v>79</v>
      </c>
      <c r="C26" s="189">
        <v>72</v>
      </c>
      <c r="D26" s="189">
        <v>79</v>
      </c>
      <c r="E26" s="189">
        <v>72</v>
      </c>
      <c r="F26" s="190">
        <v>-8.8607594936708836</v>
      </c>
    </row>
    <row r="27" spans="1:7" ht="15.6" customHeight="1">
      <c r="A27" s="188" t="s">
        <v>173</v>
      </c>
      <c r="B27" s="189">
        <v>68</v>
      </c>
      <c r="C27" s="189">
        <v>51</v>
      </c>
      <c r="D27" s="189">
        <v>68</v>
      </c>
      <c r="E27" s="189">
        <v>51</v>
      </c>
      <c r="F27" s="190">
        <v>-25</v>
      </c>
    </row>
    <row r="28" spans="1:7" ht="15.6" customHeight="1">
      <c r="A28" s="188" t="s">
        <v>177</v>
      </c>
      <c r="B28" s="189">
        <v>1406</v>
      </c>
      <c r="C28" s="189">
        <v>1503</v>
      </c>
      <c r="D28" s="189">
        <v>1406</v>
      </c>
      <c r="E28" s="189">
        <v>1503</v>
      </c>
      <c r="F28" s="190">
        <v>6.899004267425326</v>
      </c>
    </row>
    <row r="29" spans="1:7" ht="15.6" customHeight="1">
      <c r="A29" s="188" t="s">
        <v>178</v>
      </c>
      <c r="B29" s="189">
        <v>122</v>
      </c>
      <c r="C29" s="189">
        <v>103</v>
      </c>
      <c r="D29" s="189">
        <v>122</v>
      </c>
      <c r="E29" s="189">
        <v>103</v>
      </c>
      <c r="F29" s="190">
        <v>-15.57377049180327</v>
      </c>
    </row>
    <row r="30" spans="1:7" ht="15.6" customHeight="1">
      <c r="A30" s="188" t="s">
        <v>179</v>
      </c>
      <c r="B30" s="189">
        <v>76</v>
      </c>
      <c r="C30" s="189">
        <v>56</v>
      </c>
      <c r="D30" s="189">
        <v>76</v>
      </c>
      <c r="E30" s="189">
        <v>56</v>
      </c>
      <c r="F30" s="190">
        <v>-26.315789473684209</v>
      </c>
    </row>
    <row r="31" spans="1:7" ht="15.6" customHeight="1">
      <c r="A31" s="188" t="s">
        <v>180</v>
      </c>
      <c r="B31" s="189">
        <v>202</v>
      </c>
      <c r="C31" s="189">
        <v>175</v>
      </c>
      <c r="D31" s="189">
        <v>202</v>
      </c>
      <c r="E31" s="189">
        <v>175</v>
      </c>
      <c r="F31" s="190">
        <v>-13.366336633663369</v>
      </c>
    </row>
    <row r="32" spans="1:7" ht="15.6" customHeight="1">
      <c r="A32" s="188" t="s">
        <v>181</v>
      </c>
      <c r="B32" s="189">
        <v>618</v>
      </c>
      <c r="C32" s="189">
        <v>556</v>
      </c>
      <c r="D32" s="189">
        <v>618</v>
      </c>
      <c r="E32" s="189">
        <v>556</v>
      </c>
      <c r="F32" s="190">
        <v>-10.032362459546929</v>
      </c>
    </row>
    <row r="33" spans="1:6" ht="15.6" customHeight="1">
      <c r="A33" s="188" t="s">
        <v>182</v>
      </c>
      <c r="B33" s="189">
        <v>156</v>
      </c>
      <c r="C33" s="189">
        <v>124</v>
      </c>
      <c r="D33" s="189">
        <v>156</v>
      </c>
      <c r="E33" s="189">
        <v>124</v>
      </c>
      <c r="F33" s="190">
        <v>-20.512820512820511</v>
      </c>
    </row>
    <row r="34" spans="1:6" ht="15.6" customHeight="1">
      <c r="A34" s="188" t="s">
        <v>183</v>
      </c>
      <c r="B34" s="189">
        <v>31</v>
      </c>
      <c r="C34" s="189">
        <v>27</v>
      </c>
      <c r="D34" s="189">
        <v>31</v>
      </c>
      <c r="E34" s="189">
        <v>27</v>
      </c>
      <c r="F34" s="190">
        <v>-12.903225806451619</v>
      </c>
    </row>
    <row r="35" spans="1:6" ht="15.6" customHeight="1">
      <c r="A35" s="156" t="s">
        <v>153</v>
      </c>
      <c r="B35" s="76">
        <f>SUM(B7:B34)</f>
        <v>12520</v>
      </c>
      <c r="C35" s="77">
        <f>SUM(C7:C34)</f>
        <v>12220</v>
      </c>
      <c r="D35" s="178">
        <f>SUM(D7:D34)</f>
        <v>12520</v>
      </c>
      <c r="E35" s="78">
        <f>SUM(E7:E34)</f>
        <v>12220</v>
      </c>
      <c r="F35" s="140">
        <f>E35*100/D35-100</f>
        <v>-2.3961661341853073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CDEB1-D0A3-4556-AAB6-26E6F35FE264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1556733</v>
      </c>
      <c r="C7" s="189">
        <v>1209395</v>
      </c>
      <c r="D7" s="189">
        <v>1556733</v>
      </c>
      <c r="E7" s="189">
        <v>1209395</v>
      </c>
      <c r="F7" s="190">
        <v>-22.31198285126608</v>
      </c>
      <c r="G7" s="37"/>
    </row>
    <row r="8" spans="1:14" ht="15.6" customHeight="1">
      <c r="A8" s="188" t="s">
        <v>11</v>
      </c>
      <c r="B8" s="189">
        <v>548180</v>
      </c>
      <c r="C8" s="189">
        <v>702046</v>
      </c>
      <c r="D8" s="189">
        <v>548180</v>
      </c>
      <c r="E8" s="189">
        <v>702046</v>
      </c>
      <c r="F8" s="190">
        <v>28.068517640191171</v>
      </c>
      <c r="G8" s="6"/>
    </row>
    <row r="9" spans="1:14" ht="15.6" customHeight="1">
      <c r="A9" s="188" t="s">
        <v>8</v>
      </c>
      <c r="B9" s="189">
        <v>2131887</v>
      </c>
      <c r="C9" s="189">
        <v>2016323</v>
      </c>
      <c r="D9" s="189">
        <v>2131887</v>
      </c>
      <c r="E9" s="189">
        <v>2016323</v>
      </c>
      <c r="F9" s="190">
        <v>-5.4207375906884323</v>
      </c>
      <c r="G9" s="6"/>
    </row>
    <row r="10" spans="1:14" ht="15.6" customHeight="1">
      <c r="A10" s="188" t="s">
        <v>10</v>
      </c>
      <c r="B10" s="189">
        <v>402073</v>
      </c>
      <c r="C10" s="189">
        <v>469747</v>
      </c>
      <c r="D10" s="189">
        <v>402073</v>
      </c>
      <c r="E10" s="189">
        <v>469747</v>
      </c>
      <c r="F10" s="190">
        <v>16.83127193320615</v>
      </c>
    </row>
    <row r="11" spans="1:14" ht="15.6" customHeight="1">
      <c r="A11" s="188" t="s">
        <v>9</v>
      </c>
      <c r="B11" s="189">
        <v>48357023</v>
      </c>
      <c r="C11" s="189">
        <v>43900764</v>
      </c>
      <c r="D11" s="189">
        <v>48357023</v>
      </c>
      <c r="E11" s="189">
        <v>43900764</v>
      </c>
      <c r="F11" s="190">
        <v>-9.2153294879215366</v>
      </c>
    </row>
    <row r="12" spans="1:14" ht="15.6" customHeight="1">
      <c r="A12" s="188" t="s">
        <v>6</v>
      </c>
      <c r="B12" s="189">
        <v>2451398</v>
      </c>
      <c r="C12" s="189">
        <v>1878269</v>
      </c>
      <c r="D12" s="189">
        <v>2451398</v>
      </c>
      <c r="E12" s="189">
        <v>1878269</v>
      </c>
      <c r="F12" s="190">
        <v>-23.379679676657972</v>
      </c>
    </row>
    <row r="13" spans="1:14" ht="15.6" customHeight="1">
      <c r="A13" s="188" t="s">
        <v>175</v>
      </c>
      <c r="B13" s="189">
        <v>17175681</v>
      </c>
      <c r="C13" s="189">
        <v>16795202</v>
      </c>
      <c r="D13" s="189">
        <v>17175681</v>
      </c>
      <c r="E13" s="189">
        <v>16795202</v>
      </c>
      <c r="F13" s="190">
        <v>-2.2152192975638059</v>
      </c>
    </row>
    <row r="14" spans="1:14" ht="15.6" customHeight="1">
      <c r="A14" s="188" t="s">
        <v>148</v>
      </c>
      <c r="B14" s="189">
        <v>25184951</v>
      </c>
      <c r="C14" s="189">
        <v>22236443</v>
      </c>
      <c r="D14" s="189">
        <v>25184951</v>
      </c>
      <c r="E14" s="189">
        <v>22236443</v>
      </c>
      <c r="F14" s="190">
        <v>-11.70742003826015</v>
      </c>
    </row>
    <row r="15" spans="1:14" ht="15.6" customHeight="1">
      <c r="A15" s="188" t="s">
        <v>145</v>
      </c>
      <c r="B15" s="189">
        <v>4149021</v>
      </c>
      <c r="C15" s="189">
        <v>3527561</v>
      </c>
      <c r="D15" s="189">
        <v>4149021</v>
      </c>
      <c r="E15" s="189">
        <v>3527561</v>
      </c>
      <c r="F15" s="190">
        <v>-14.97847323501135</v>
      </c>
    </row>
    <row r="16" spans="1:14" ht="15.6" customHeight="1">
      <c r="A16" s="188" t="s">
        <v>144</v>
      </c>
      <c r="B16" s="189">
        <v>2986584</v>
      </c>
      <c r="C16" s="189">
        <v>3916813</v>
      </c>
      <c r="D16" s="189">
        <v>2986584</v>
      </c>
      <c r="E16" s="189">
        <v>3916813</v>
      </c>
      <c r="F16" s="190">
        <v>31.146922370172749</v>
      </c>
      <c r="G16" s="1"/>
    </row>
    <row r="17" spans="1:7" ht="15.6" customHeight="1">
      <c r="A17" s="188" t="s">
        <v>150</v>
      </c>
      <c r="B17" s="189">
        <v>1245576</v>
      </c>
      <c r="C17" s="189">
        <v>1633351</v>
      </c>
      <c r="D17" s="189">
        <v>1245576</v>
      </c>
      <c r="E17" s="189">
        <v>1633351</v>
      </c>
      <c r="F17" s="190">
        <v>31.132183022151999</v>
      </c>
      <c r="G17" s="2"/>
    </row>
    <row r="18" spans="1:7" ht="15.6" customHeight="1">
      <c r="A18" s="188" t="s">
        <v>147</v>
      </c>
      <c r="B18" s="189">
        <v>6046805</v>
      </c>
      <c r="C18" s="189">
        <v>6302361</v>
      </c>
      <c r="D18" s="189">
        <v>6046805</v>
      </c>
      <c r="E18" s="189">
        <v>6302361</v>
      </c>
      <c r="F18" s="190">
        <v>4.226298020194136</v>
      </c>
    </row>
    <row r="19" spans="1:7" ht="15.6" customHeight="1">
      <c r="A19" s="188" t="s">
        <v>143</v>
      </c>
      <c r="B19" s="189">
        <v>768909</v>
      </c>
      <c r="C19" s="189">
        <v>678852</v>
      </c>
      <c r="D19" s="189">
        <v>768909</v>
      </c>
      <c r="E19" s="189">
        <v>678852</v>
      </c>
      <c r="F19" s="190">
        <v>-11.712309258963019</v>
      </c>
    </row>
    <row r="20" spans="1:7" ht="15.6" customHeight="1">
      <c r="A20" s="188" t="s">
        <v>142</v>
      </c>
      <c r="B20" s="189">
        <v>1579504</v>
      </c>
      <c r="C20" s="189">
        <v>1397922</v>
      </c>
      <c r="D20" s="189">
        <v>1579504</v>
      </c>
      <c r="E20" s="189">
        <v>1397922</v>
      </c>
      <c r="F20" s="190">
        <v>-11.49614056058104</v>
      </c>
    </row>
    <row r="21" spans="1:7" ht="15.6" customHeight="1">
      <c r="A21" s="188" t="s">
        <v>149</v>
      </c>
      <c r="B21" s="189">
        <v>3970229</v>
      </c>
      <c r="C21" s="189">
        <v>3120910</v>
      </c>
      <c r="D21" s="189">
        <v>3970229</v>
      </c>
      <c r="E21" s="189">
        <v>3120910</v>
      </c>
      <c r="F21" s="190">
        <v>-21.39219173503594</v>
      </c>
    </row>
    <row r="22" spans="1:7" ht="15.6" customHeight="1">
      <c r="A22" s="188" t="s">
        <v>146</v>
      </c>
      <c r="B22" s="189">
        <v>27981177</v>
      </c>
      <c r="C22" s="189">
        <v>32113990</v>
      </c>
      <c r="D22" s="189">
        <v>27981177</v>
      </c>
      <c r="E22" s="189">
        <v>32113990</v>
      </c>
      <c r="F22" s="190">
        <v>14.769975544631309</v>
      </c>
    </row>
    <row r="23" spans="1:7" ht="15.6" customHeight="1">
      <c r="A23" s="188" t="s">
        <v>165</v>
      </c>
      <c r="B23" s="189">
        <v>3506895</v>
      </c>
      <c r="C23" s="189">
        <v>4116828</v>
      </c>
      <c r="D23" s="189">
        <v>3506895</v>
      </c>
      <c r="E23" s="189">
        <v>4116828</v>
      </c>
      <c r="F23" s="190">
        <v>17.392394126428069</v>
      </c>
    </row>
    <row r="24" spans="1:7" ht="15.6" customHeight="1">
      <c r="A24" s="188" t="s">
        <v>141</v>
      </c>
      <c r="B24" s="189">
        <v>341682</v>
      </c>
      <c r="C24" s="189">
        <v>279259</v>
      </c>
      <c r="D24" s="189">
        <v>341682</v>
      </c>
      <c r="E24" s="189">
        <v>279259</v>
      </c>
      <c r="F24" s="190">
        <v>-18.269326449739818</v>
      </c>
    </row>
    <row r="25" spans="1:7" ht="15.6" customHeight="1">
      <c r="A25" s="188" t="s">
        <v>140</v>
      </c>
      <c r="B25" s="189">
        <v>2791936</v>
      </c>
      <c r="C25" s="189">
        <v>1912089</v>
      </c>
      <c r="D25" s="189">
        <v>2791936</v>
      </c>
      <c r="E25" s="189">
        <v>1912089</v>
      </c>
      <c r="F25" s="190">
        <v>-31.513867080047671</v>
      </c>
    </row>
    <row r="26" spans="1:7" ht="15.6" customHeight="1">
      <c r="A26" s="188" t="s">
        <v>152</v>
      </c>
      <c r="B26" s="189">
        <v>955852</v>
      </c>
      <c r="C26" s="189">
        <v>1113218</v>
      </c>
      <c r="D26" s="189">
        <v>955852</v>
      </c>
      <c r="E26" s="189">
        <v>1113218</v>
      </c>
      <c r="F26" s="190">
        <v>16.463427392525201</v>
      </c>
    </row>
    <row r="27" spans="1:7" ht="15.6" customHeight="1">
      <c r="A27" s="188" t="s">
        <v>173</v>
      </c>
      <c r="B27" s="189">
        <v>525600</v>
      </c>
      <c r="C27" s="189">
        <v>411650</v>
      </c>
      <c r="D27" s="189">
        <v>525600</v>
      </c>
      <c r="E27" s="189">
        <v>411650</v>
      </c>
      <c r="F27" s="190">
        <v>-21.67998477929984</v>
      </c>
    </row>
    <row r="28" spans="1:7" ht="15.6" customHeight="1">
      <c r="A28" s="188" t="s">
        <v>177</v>
      </c>
      <c r="B28" s="189">
        <v>20201954</v>
      </c>
      <c r="C28" s="189">
        <v>21464567</v>
      </c>
      <c r="D28" s="189">
        <v>20201954</v>
      </c>
      <c r="E28" s="189">
        <v>21464567</v>
      </c>
      <c r="F28" s="190">
        <v>6.2499548311019879</v>
      </c>
    </row>
    <row r="29" spans="1:7" ht="15.6" customHeight="1">
      <c r="A29" s="188" t="s">
        <v>178</v>
      </c>
      <c r="B29" s="189">
        <v>2350908</v>
      </c>
      <c r="C29" s="189">
        <v>1617738</v>
      </c>
      <c r="D29" s="189">
        <v>2350908</v>
      </c>
      <c r="E29" s="189">
        <v>1617738</v>
      </c>
      <c r="F29" s="190">
        <v>-31.186673404488811</v>
      </c>
    </row>
    <row r="30" spans="1:7" ht="15.6" customHeight="1">
      <c r="A30" s="188" t="s">
        <v>179</v>
      </c>
      <c r="B30" s="189">
        <v>457634</v>
      </c>
      <c r="C30" s="189">
        <v>419906</v>
      </c>
      <c r="D30" s="189">
        <v>457634</v>
      </c>
      <c r="E30" s="189">
        <v>419906</v>
      </c>
      <c r="F30" s="190">
        <v>-8.244142699187563</v>
      </c>
    </row>
    <row r="31" spans="1:7" ht="15.6" customHeight="1">
      <c r="A31" s="188" t="s">
        <v>180</v>
      </c>
      <c r="B31" s="189">
        <v>4006881</v>
      </c>
      <c r="C31" s="189">
        <v>3355802</v>
      </c>
      <c r="D31" s="189">
        <v>4006881</v>
      </c>
      <c r="E31" s="189">
        <v>3355802</v>
      </c>
      <c r="F31" s="190">
        <v>-16.249022618839941</v>
      </c>
    </row>
    <row r="32" spans="1:7" ht="15.6" customHeight="1">
      <c r="A32" s="188" t="s">
        <v>181</v>
      </c>
      <c r="B32" s="189">
        <v>22955435</v>
      </c>
      <c r="C32" s="189">
        <v>21690169</v>
      </c>
      <c r="D32" s="189">
        <v>22955435</v>
      </c>
      <c r="E32" s="189">
        <v>21690169</v>
      </c>
      <c r="F32" s="190">
        <v>-5.5118363036901741</v>
      </c>
    </row>
    <row r="33" spans="1:6" ht="15.6" customHeight="1">
      <c r="A33" s="188" t="s">
        <v>182</v>
      </c>
      <c r="B33" s="189">
        <v>3328548</v>
      </c>
      <c r="C33" s="189">
        <v>2990120</v>
      </c>
      <c r="D33" s="189">
        <v>3328548</v>
      </c>
      <c r="E33" s="189">
        <v>2990120</v>
      </c>
      <c r="F33" s="190">
        <v>-10.167436371655141</v>
      </c>
    </row>
    <row r="34" spans="1:6" ht="15.6" customHeight="1">
      <c r="A34" s="188" t="s">
        <v>183</v>
      </c>
      <c r="B34" s="189">
        <v>207165</v>
      </c>
      <c r="C34" s="189">
        <v>161592</v>
      </c>
      <c r="D34" s="189">
        <v>207165</v>
      </c>
      <c r="E34" s="189">
        <v>161592</v>
      </c>
      <c r="F34" s="190">
        <v>-21.99840706683079</v>
      </c>
    </row>
    <row r="35" spans="1:6" ht="15.6" customHeight="1">
      <c r="A35" s="156" t="s">
        <v>153</v>
      </c>
      <c r="B35" s="76">
        <f>SUM(B7:B34)</f>
        <v>208166221</v>
      </c>
      <c r="C35" s="77">
        <f>SUM(C7:C34)</f>
        <v>201432887</v>
      </c>
      <c r="D35" s="178">
        <f>SUM(D7:D34)</f>
        <v>208166221</v>
      </c>
      <c r="E35" s="78">
        <f>SUM(E7:E34)</f>
        <v>201432887</v>
      </c>
      <c r="F35" s="140">
        <f>E35*100/D35-100</f>
        <v>-3.2345949153777411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B9FC9-7F3E-4C43-A342-D24BED1F760B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</v>
      </c>
      <c r="C7" s="189">
        <v>2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</v>
      </c>
      <c r="C8" s="189">
        <v>0</v>
      </c>
      <c r="D8" s="189">
        <v>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</v>
      </c>
      <c r="C12" s="189">
        <v>9</v>
      </c>
      <c r="D12" s="189">
        <v>12</v>
      </c>
      <c r="E12" s="189">
        <v>9</v>
      </c>
      <c r="F12" s="190">
        <v>-25</v>
      </c>
    </row>
    <row r="13" spans="1:14" ht="15.6" customHeight="1">
      <c r="A13" s="188" t="s">
        <v>175</v>
      </c>
      <c r="B13" s="189">
        <v>15</v>
      </c>
      <c r="C13" s="189">
        <v>15</v>
      </c>
      <c r="D13" s="189">
        <v>15</v>
      </c>
      <c r="E13" s="189">
        <v>15</v>
      </c>
      <c r="F13" s="190">
        <v>0</v>
      </c>
    </row>
    <row r="14" spans="1:14" ht="15.6" customHeight="1">
      <c r="A14" s="188" t="s">
        <v>148</v>
      </c>
      <c r="B14" s="189">
        <v>24</v>
      </c>
      <c r="C14" s="189">
        <v>23</v>
      </c>
      <c r="D14" s="189">
        <v>24</v>
      </c>
      <c r="E14" s="189">
        <v>23</v>
      </c>
      <c r="F14" s="190">
        <v>-4.1666666666666714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6</v>
      </c>
      <c r="D16" s="189">
        <v>0</v>
      </c>
      <c r="E16" s="189">
        <v>6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</v>
      </c>
      <c r="D18" s="189">
        <v>0</v>
      </c>
      <c r="E18" s="189">
        <v>1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82</v>
      </c>
      <c r="C22" s="189">
        <v>110</v>
      </c>
      <c r="D22" s="189">
        <v>82</v>
      </c>
      <c r="E22" s="189">
        <v>110</v>
      </c>
      <c r="F22" s="190">
        <v>34.146341463414643</v>
      </c>
    </row>
    <row r="23" spans="1:7" ht="15.6" customHeight="1">
      <c r="A23" s="188" t="s">
        <v>165</v>
      </c>
      <c r="B23" s="189">
        <v>4</v>
      </c>
      <c r="C23" s="189">
        <v>9</v>
      </c>
      <c r="D23" s="189">
        <v>4</v>
      </c>
      <c r="E23" s="189">
        <v>9</v>
      </c>
      <c r="F23" s="190">
        <v>125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69</v>
      </c>
      <c r="C28" s="189">
        <v>90</v>
      </c>
      <c r="D28" s="189">
        <v>69</v>
      </c>
      <c r="E28" s="189">
        <v>90</v>
      </c>
      <c r="F28" s="190">
        <v>30.434782608695659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1</v>
      </c>
      <c r="C30" s="189">
        <v>1</v>
      </c>
      <c r="D30" s="189">
        <v>1</v>
      </c>
      <c r="E30" s="189">
        <v>1</v>
      </c>
      <c r="F30" s="190">
        <v>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7</v>
      </c>
      <c r="C32" s="189">
        <v>10</v>
      </c>
      <c r="D32" s="189">
        <v>7</v>
      </c>
      <c r="E32" s="189">
        <v>10</v>
      </c>
      <c r="F32" s="190">
        <v>42.857142857142861</v>
      </c>
    </row>
    <row r="33" spans="1:6" ht="15.6" customHeight="1">
      <c r="A33" s="188" t="s">
        <v>182</v>
      </c>
      <c r="B33" s="189">
        <v>4</v>
      </c>
      <c r="C33" s="189">
        <v>6</v>
      </c>
      <c r="D33" s="189">
        <v>4</v>
      </c>
      <c r="E33" s="189">
        <v>6</v>
      </c>
      <c r="F33" s="190">
        <v>50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223</v>
      </c>
      <c r="C35" s="77">
        <f>SUM(C7:C34)</f>
        <v>282</v>
      </c>
      <c r="D35" s="178">
        <f>SUM(D7:D34)</f>
        <v>223</v>
      </c>
      <c r="E35" s="178">
        <f>SUM(E7:E34)</f>
        <v>282</v>
      </c>
      <c r="F35" s="140">
        <f>E35*100/D35-100</f>
        <v>26.457399103139011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A05E6-9E8F-489B-940D-6C8A0220B7AA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9704</v>
      </c>
      <c r="C7" s="189">
        <v>5677</v>
      </c>
      <c r="D7" s="189">
        <v>9704</v>
      </c>
      <c r="E7" s="189">
        <v>5677</v>
      </c>
      <c r="F7" s="190">
        <v>-41.49835119538335</v>
      </c>
      <c r="G7" s="37"/>
    </row>
    <row r="8" spans="1:14" ht="15.6" customHeight="1">
      <c r="A8" s="188" t="s">
        <v>11</v>
      </c>
      <c r="B8" s="189">
        <v>8151</v>
      </c>
      <c r="C8" s="189">
        <v>10267</v>
      </c>
      <c r="D8" s="189">
        <v>8151</v>
      </c>
      <c r="E8" s="189">
        <v>10267</v>
      </c>
      <c r="F8" s="190">
        <v>25.960004907373332</v>
      </c>
      <c r="G8" s="6"/>
    </row>
    <row r="9" spans="1:14" ht="15.6" customHeight="1">
      <c r="A9" s="188" t="s">
        <v>8</v>
      </c>
      <c r="B9" s="189">
        <v>40825</v>
      </c>
      <c r="C9" s="189">
        <v>40956</v>
      </c>
      <c r="D9" s="189">
        <v>40825</v>
      </c>
      <c r="E9" s="189">
        <v>40956</v>
      </c>
      <c r="F9" s="190">
        <v>0.32088181261481452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362170</v>
      </c>
      <c r="C11" s="189">
        <v>399875</v>
      </c>
      <c r="D11" s="189">
        <v>362170</v>
      </c>
      <c r="E11" s="189">
        <v>399875</v>
      </c>
      <c r="F11" s="190">
        <v>10.41085677996521</v>
      </c>
    </row>
    <row r="12" spans="1:14" ht="15.6" customHeight="1">
      <c r="A12" s="188" t="s">
        <v>6</v>
      </c>
      <c r="B12" s="189">
        <v>33070</v>
      </c>
      <c r="C12" s="189">
        <v>15114</v>
      </c>
      <c r="D12" s="189">
        <v>33070</v>
      </c>
      <c r="E12" s="189">
        <v>15114</v>
      </c>
      <c r="F12" s="190">
        <v>-54.296945872391888</v>
      </c>
    </row>
    <row r="13" spans="1:14" ht="15.6" customHeight="1">
      <c r="A13" s="188" t="s">
        <v>175</v>
      </c>
      <c r="B13" s="189">
        <v>300769</v>
      </c>
      <c r="C13" s="189">
        <v>308099</v>
      </c>
      <c r="D13" s="189">
        <v>300769</v>
      </c>
      <c r="E13" s="189">
        <v>308099</v>
      </c>
      <c r="F13" s="190">
        <v>2.437086268864149</v>
      </c>
    </row>
    <row r="14" spans="1:14" ht="15.6" customHeight="1">
      <c r="A14" s="188" t="s">
        <v>148</v>
      </c>
      <c r="B14" s="189">
        <v>179890</v>
      </c>
      <c r="C14" s="189">
        <v>179492</v>
      </c>
      <c r="D14" s="189">
        <v>179890</v>
      </c>
      <c r="E14" s="189">
        <v>179492</v>
      </c>
      <c r="F14" s="190">
        <v>-0.22124631719384519</v>
      </c>
    </row>
    <row r="15" spans="1:14" ht="15.6" customHeight="1">
      <c r="A15" s="188" t="s">
        <v>145</v>
      </c>
      <c r="B15" s="189">
        <v>13</v>
      </c>
      <c r="C15" s="189">
        <v>4367</v>
      </c>
      <c r="D15" s="189">
        <v>13</v>
      </c>
      <c r="E15" s="189">
        <v>4367</v>
      </c>
      <c r="F15" s="190">
        <v>33492.307692307702</v>
      </c>
    </row>
    <row r="16" spans="1:14" ht="15.6" customHeight="1">
      <c r="A16" s="188" t="s">
        <v>144</v>
      </c>
      <c r="B16" s="189">
        <v>0</v>
      </c>
      <c r="C16" s="189">
        <v>8115</v>
      </c>
      <c r="D16" s="189">
        <v>0</v>
      </c>
      <c r="E16" s="189">
        <v>8115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134674</v>
      </c>
      <c r="C18" s="189">
        <v>147737</v>
      </c>
      <c r="D18" s="189">
        <v>134674</v>
      </c>
      <c r="E18" s="189">
        <v>147737</v>
      </c>
      <c r="F18" s="190">
        <v>9.699719322215131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4194</v>
      </c>
      <c r="C21" s="189">
        <v>2894</v>
      </c>
      <c r="D21" s="189">
        <v>4194</v>
      </c>
      <c r="E21" s="189">
        <v>2894</v>
      </c>
      <c r="F21" s="190">
        <v>-30.996661897949451</v>
      </c>
    </row>
    <row r="22" spans="1:7" ht="15.6" customHeight="1">
      <c r="A22" s="188" t="s">
        <v>146</v>
      </c>
      <c r="B22" s="189">
        <v>343509</v>
      </c>
      <c r="C22" s="189">
        <v>416063</v>
      </c>
      <c r="D22" s="189">
        <v>343509</v>
      </c>
      <c r="E22" s="189">
        <v>416063</v>
      </c>
      <c r="F22" s="190">
        <v>21.121426221729269</v>
      </c>
    </row>
    <row r="23" spans="1:7" ht="15.6" customHeight="1">
      <c r="A23" s="188" t="s">
        <v>165</v>
      </c>
      <c r="B23" s="189">
        <v>35376</v>
      </c>
      <c r="C23" s="189">
        <v>38904</v>
      </c>
      <c r="D23" s="189">
        <v>35376</v>
      </c>
      <c r="E23" s="189">
        <v>38904</v>
      </c>
      <c r="F23" s="190">
        <v>9.9728629579375792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41045</v>
      </c>
      <c r="C25" s="189">
        <v>42318</v>
      </c>
      <c r="D25" s="189">
        <v>41045</v>
      </c>
      <c r="E25" s="189">
        <v>42318</v>
      </c>
      <c r="F25" s="190">
        <v>3.1014739919600491</v>
      </c>
    </row>
    <row r="26" spans="1:7" ht="15.6" customHeight="1">
      <c r="A26" s="188" t="s">
        <v>152</v>
      </c>
      <c r="B26" s="189">
        <v>8773</v>
      </c>
      <c r="C26" s="189">
        <v>7749</v>
      </c>
      <c r="D26" s="189">
        <v>8773</v>
      </c>
      <c r="E26" s="189">
        <v>7749</v>
      </c>
      <c r="F26" s="190">
        <v>-11.67217599452867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578376</v>
      </c>
      <c r="C28" s="189">
        <v>685942</v>
      </c>
      <c r="D28" s="189">
        <v>578376</v>
      </c>
      <c r="E28" s="189">
        <v>685942</v>
      </c>
      <c r="F28" s="190">
        <v>18.597936290579138</v>
      </c>
    </row>
    <row r="29" spans="1:7" ht="15.6" customHeight="1">
      <c r="A29" s="188" t="s">
        <v>178</v>
      </c>
      <c r="B29" s="189">
        <v>11090</v>
      </c>
      <c r="C29" s="189">
        <v>6048</v>
      </c>
      <c r="D29" s="189">
        <v>11090</v>
      </c>
      <c r="E29" s="189">
        <v>6048</v>
      </c>
      <c r="F29" s="190">
        <v>-45.4643823264202</v>
      </c>
    </row>
    <row r="30" spans="1:7" ht="15.6" customHeight="1">
      <c r="A30" s="188" t="s">
        <v>179</v>
      </c>
      <c r="B30" s="189">
        <v>310</v>
      </c>
      <c r="C30" s="189">
        <v>295</v>
      </c>
      <c r="D30" s="189">
        <v>310</v>
      </c>
      <c r="E30" s="189">
        <v>295</v>
      </c>
      <c r="F30" s="190">
        <v>-4.8387096774193594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74212</v>
      </c>
      <c r="C32" s="189">
        <v>69434</v>
      </c>
      <c r="D32" s="189">
        <v>74212</v>
      </c>
      <c r="E32" s="189">
        <v>69434</v>
      </c>
      <c r="F32" s="190">
        <v>-6.4383118633105161</v>
      </c>
    </row>
    <row r="33" spans="1:6" ht="15.6" customHeight="1">
      <c r="A33" s="188" t="s">
        <v>182</v>
      </c>
      <c r="B33" s="189">
        <v>6811</v>
      </c>
      <c r="C33" s="189">
        <v>9809</v>
      </c>
      <c r="D33" s="189">
        <v>6811</v>
      </c>
      <c r="E33" s="189">
        <v>9809</v>
      </c>
      <c r="F33" s="190">
        <v>44.017031272940841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2172962</v>
      </c>
      <c r="C35" s="77">
        <f>SUM(C7:C34)</f>
        <v>2399155</v>
      </c>
      <c r="D35" s="76">
        <f>SUM(D7:D34)</f>
        <v>2172962</v>
      </c>
      <c r="E35" s="78">
        <f>SUM(E7:E34)</f>
        <v>2399155</v>
      </c>
      <c r="F35" s="140">
        <f>E35*100/D35-100</f>
        <v>10.409431918275601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BF7EC-1634-485B-AD9B-1A1E4552F655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5990</v>
      </c>
      <c r="C8" s="189">
        <v>10267</v>
      </c>
      <c r="D8" s="189">
        <v>5990</v>
      </c>
      <c r="E8" s="189">
        <v>10267</v>
      </c>
      <c r="F8" s="190">
        <v>71.402337228714515</v>
      </c>
      <c r="G8" s="6"/>
    </row>
    <row r="9" spans="1:14" ht="15.6" customHeight="1">
      <c r="A9" s="188" t="s">
        <v>8</v>
      </c>
      <c r="B9" s="189">
        <v>40825</v>
      </c>
      <c r="C9" s="189">
        <v>40956</v>
      </c>
      <c r="D9" s="189">
        <v>40825</v>
      </c>
      <c r="E9" s="189">
        <v>40956</v>
      </c>
      <c r="F9" s="190">
        <v>0.32088181261481452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362170</v>
      </c>
      <c r="C11" s="189">
        <v>399875</v>
      </c>
      <c r="D11" s="189">
        <v>362170</v>
      </c>
      <c r="E11" s="189">
        <v>399875</v>
      </c>
      <c r="F11" s="190">
        <v>10.41085677996521</v>
      </c>
    </row>
    <row r="12" spans="1:14" ht="15.6" customHeight="1">
      <c r="A12" s="188" t="s">
        <v>6</v>
      </c>
      <c r="B12" s="189">
        <v>1817</v>
      </c>
      <c r="C12" s="189">
        <v>2595</v>
      </c>
      <c r="D12" s="189">
        <v>1817</v>
      </c>
      <c r="E12" s="189">
        <v>2595</v>
      </c>
      <c r="F12" s="190">
        <v>42.817831590533842</v>
      </c>
    </row>
    <row r="13" spans="1:14" ht="15.6" customHeight="1">
      <c r="A13" s="188" t="s">
        <v>175</v>
      </c>
      <c r="B13" s="189">
        <v>244663</v>
      </c>
      <c r="C13" s="189">
        <v>256861</v>
      </c>
      <c r="D13" s="189">
        <v>244663</v>
      </c>
      <c r="E13" s="189">
        <v>256861</v>
      </c>
      <c r="F13" s="190">
        <v>4.9856332996816093</v>
      </c>
    </row>
    <row r="14" spans="1:14" ht="15.6" customHeight="1">
      <c r="A14" s="188" t="s">
        <v>148</v>
      </c>
      <c r="B14" s="189">
        <v>68854</v>
      </c>
      <c r="C14" s="189">
        <v>68438</v>
      </c>
      <c r="D14" s="189">
        <v>68854</v>
      </c>
      <c r="E14" s="189">
        <v>68438</v>
      </c>
      <c r="F14" s="190">
        <v>-0.60417695413484296</v>
      </c>
    </row>
    <row r="15" spans="1:14" ht="15.6" customHeight="1">
      <c r="A15" s="188" t="s">
        <v>145</v>
      </c>
      <c r="B15" s="189">
        <v>13</v>
      </c>
      <c r="C15" s="189">
        <v>4367</v>
      </c>
      <c r="D15" s="189">
        <v>13</v>
      </c>
      <c r="E15" s="189">
        <v>4367</v>
      </c>
      <c r="F15" s="190">
        <v>33492.307692307702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134674</v>
      </c>
      <c r="C18" s="189">
        <v>146889</v>
      </c>
      <c r="D18" s="189">
        <v>134674</v>
      </c>
      <c r="E18" s="189">
        <v>146889</v>
      </c>
      <c r="F18" s="190">
        <v>9.0700506408066843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4194</v>
      </c>
      <c r="C21" s="189">
        <v>2894</v>
      </c>
      <c r="D21" s="189">
        <v>4194</v>
      </c>
      <c r="E21" s="189">
        <v>2894</v>
      </c>
      <c r="F21" s="190">
        <v>-30.996661897949451</v>
      </c>
    </row>
    <row r="22" spans="1:7" ht="15.6" customHeight="1">
      <c r="A22" s="188" t="s">
        <v>146</v>
      </c>
      <c r="B22" s="189">
        <v>100658</v>
      </c>
      <c r="C22" s="189">
        <v>97332</v>
      </c>
      <c r="D22" s="189">
        <v>100658</v>
      </c>
      <c r="E22" s="189">
        <v>97332</v>
      </c>
      <c r="F22" s="190">
        <v>-3.3042579824753062</v>
      </c>
    </row>
    <row r="23" spans="1:7" ht="15.6" customHeight="1">
      <c r="A23" s="188" t="s">
        <v>165</v>
      </c>
      <c r="B23" s="189">
        <v>25068</v>
      </c>
      <c r="C23" s="189">
        <v>26476</v>
      </c>
      <c r="D23" s="189">
        <v>25068</v>
      </c>
      <c r="E23" s="189">
        <v>26476</v>
      </c>
      <c r="F23" s="190">
        <v>5.6167225147598572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41045</v>
      </c>
      <c r="C25" s="189">
        <v>42318</v>
      </c>
      <c r="D25" s="189">
        <v>41045</v>
      </c>
      <c r="E25" s="189">
        <v>42318</v>
      </c>
      <c r="F25" s="190">
        <v>3.1014739919600491</v>
      </c>
    </row>
    <row r="26" spans="1:7" ht="15.6" customHeight="1">
      <c r="A26" s="188" t="s">
        <v>152</v>
      </c>
      <c r="B26" s="189">
        <v>8773</v>
      </c>
      <c r="C26" s="189">
        <v>7749</v>
      </c>
      <c r="D26" s="189">
        <v>8773</v>
      </c>
      <c r="E26" s="189">
        <v>7749</v>
      </c>
      <c r="F26" s="190">
        <v>-11.67217599452867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404236</v>
      </c>
      <c r="C28" s="189">
        <v>430337</v>
      </c>
      <c r="D28" s="189">
        <v>404236</v>
      </c>
      <c r="E28" s="189">
        <v>430337</v>
      </c>
      <c r="F28" s="190">
        <v>6.4568717283962807</v>
      </c>
    </row>
    <row r="29" spans="1:7" ht="15.6" customHeight="1">
      <c r="A29" s="188" t="s">
        <v>178</v>
      </c>
      <c r="B29" s="189">
        <v>11086</v>
      </c>
      <c r="C29" s="189">
        <v>6048</v>
      </c>
      <c r="D29" s="189">
        <v>11086</v>
      </c>
      <c r="E29" s="189">
        <v>6048</v>
      </c>
      <c r="F29" s="190">
        <v>-45.444705033375428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49958</v>
      </c>
      <c r="C32" s="189">
        <v>50706</v>
      </c>
      <c r="D32" s="189">
        <v>49958</v>
      </c>
      <c r="E32" s="189">
        <v>50706</v>
      </c>
      <c r="F32" s="190">
        <v>1.497257696465027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1504024</v>
      </c>
      <c r="C35" s="77">
        <f>SUM(C7:C34)</f>
        <v>1594108</v>
      </c>
      <c r="D35" s="76">
        <f>SUM(D7:D34)</f>
        <v>1504024</v>
      </c>
      <c r="E35" s="78">
        <f>SUM(E7:E34)</f>
        <v>1594108</v>
      </c>
      <c r="F35" s="140">
        <f>E35*100/D35-100</f>
        <v>5.9895320819348683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CCEB2-5DD0-4B54-BF58-3C524569068D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9704</v>
      </c>
      <c r="C7" s="189">
        <v>5677</v>
      </c>
      <c r="D7" s="189">
        <v>9704</v>
      </c>
      <c r="E7" s="189">
        <v>5677</v>
      </c>
      <c r="F7" s="190">
        <v>-41.49835119538335</v>
      </c>
      <c r="G7" s="13"/>
    </row>
    <row r="8" spans="1:14" ht="15.6" customHeight="1">
      <c r="A8" s="188" t="s">
        <v>11</v>
      </c>
      <c r="B8" s="189">
        <v>2161</v>
      </c>
      <c r="C8" s="189">
        <v>0</v>
      </c>
      <c r="D8" s="189">
        <v>2161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31253</v>
      </c>
      <c r="C12" s="189">
        <v>12519</v>
      </c>
      <c r="D12" s="189">
        <v>31253</v>
      </c>
      <c r="E12" s="189">
        <v>12519</v>
      </c>
      <c r="F12" s="190">
        <v>-59.943045467635109</v>
      </c>
    </row>
    <row r="13" spans="1:14" ht="15.6" customHeight="1">
      <c r="A13" s="188" t="s">
        <v>175</v>
      </c>
      <c r="B13" s="189">
        <v>56106</v>
      </c>
      <c r="C13" s="189">
        <v>51238</v>
      </c>
      <c r="D13" s="189">
        <v>56106</v>
      </c>
      <c r="E13" s="189">
        <v>51238</v>
      </c>
      <c r="F13" s="190">
        <v>-8.6764338929882712</v>
      </c>
    </row>
    <row r="14" spans="1:14" ht="15.6" customHeight="1">
      <c r="A14" s="188" t="s">
        <v>148</v>
      </c>
      <c r="B14" s="189">
        <v>111036</v>
      </c>
      <c r="C14" s="189">
        <v>111054</v>
      </c>
      <c r="D14" s="189">
        <v>111036</v>
      </c>
      <c r="E14" s="189">
        <v>111054</v>
      </c>
      <c r="F14" s="190">
        <v>1.621095860801347E-2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8115</v>
      </c>
      <c r="D16" s="189">
        <v>0</v>
      </c>
      <c r="E16" s="189">
        <v>8115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848</v>
      </c>
      <c r="D18" s="189">
        <v>0</v>
      </c>
      <c r="E18" s="189">
        <v>848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242851</v>
      </c>
      <c r="C22" s="189">
        <v>318731</v>
      </c>
      <c r="D22" s="189">
        <v>242851</v>
      </c>
      <c r="E22" s="189">
        <v>318731</v>
      </c>
      <c r="F22" s="190">
        <v>31.24549620961</v>
      </c>
    </row>
    <row r="23" spans="1:7" ht="15.6" customHeight="1">
      <c r="A23" s="188" t="s">
        <v>165</v>
      </c>
      <c r="B23" s="189">
        <v>10308</v>
      </c>
      <c r="C23" s="189">
        <v>12428</v>
      </c>
      <c r="D23" s="189">
        <v>10308</v>
      </c>
      <c r="E23" s="189">
        <v>12428</v>
      </c>
      <c r="F23" s="190">
        <v>20.566550252231281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174140</v>
      </c>
      <c r="C28" s="189">
        <v>255605</v>
      </c>
      <c r="D28" s="189">
        <v>174140</v>
      </c>
      <c r="E28" s="189">
        <v>255605</v>
      </c>
      <c r="F28" s="190">
        <v>46.781325370391642</v>
      </c>
    </row>
    <row r="29" spans="1:7" ht="15.6" customHeight="1">
      <c r="A29" s="188" t="s">
        <v>178</v>
      </c>
      <c r="B29" s="189">
        <v>4</v>
      </c>
      <c r="C29" s="189">
        <v>0</v>
      </c>
      <c r="D29" s="189">
        <v>4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310</v>
      </c>
      <c r="C30" s="189">
        <v>295</v>
      </c>
      <c r="D30" s="189">
        <v>310</v>
      </c>
      <c r="E30" s="189">
        <v>295</v>
      </c>
      <c r="F30" s="190">
        <v>-4.8387096774193594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24254</v>
      </c>
      <c r="C32" s="189">
        <v>18728</v>
      </c>
      <c r="D32" s="189">
        <v>24254</v>
      </c>
      <c r="E32" s="189">
        <v>18728</v>
      </c>
      <c r="F32" s="190">
        <v>-22.783870701739911</v>
      </c>
    </row>
    <row r="33" spans="1:6" ht="15.6" customHeight="1">
      <c r="A33" s="188" t="s">
        <v>182</v>
      </c>
      <c r="B33" s="189">
        <v>6811</v>
      </c>
      <c r="C33" s="189">
        <v>9809</v>
      </c>
      <c r="D33" s="189">
        <v>6811</v>
      </c>
      <c r="E33" s="189">
        <v>9809</v>
      </c>
      <c r="F33" s="190">
        <v>44.017031272940841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668938</v>
      </c>
      <c r="C35" s="77">
        <f>SUM(C7:C34)</f>
        <v>805047</v>
      </c>
      <c r="D35" s="76">
        <f>SUM(D7:D34)</f>
        <v>668938</v>
      </c>
      <c r="E35" s="178">
        <f>SUM(E7:E34)</f>
        <v>805047</v>
      </c>
      <c r="F35" s="140">
        <f>E35*100/D35-100</f>
        <v>20.347027676705466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52F6B-0C96-4487-9C59-78CA7D02C65E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15704313</v>
      </c>
      <c r="E7" s="53">
        <v>14040455</v>
      </c>
      <c r="F7" s="53">
        <v>15704313</v>
      </c>
      <c r="G7" s="53">
        <v>14040455</v>
      </c>
      <c r="H7" s="165">
        <f>G7-F7</f>
        <v>-1663858</v>
      </c>
      <c r="I7" s="142">
        <f>((G7*100/F7)-100)</f>
        <v>-10.594911092258542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7525006</v>
      </c>
      <c r="E8" s="53">
        <v>6164104</v>
      </c>
      <c r="F8" s="55">
        <v>7525006</v>
      </c>
      <c r="G8" s="53">
        <v>6164104</v>
      </c>
      <c r="H8" s="47">
        <f t="shared" ref="H8:H18" si="0">G8-F8</f>
        <v>-1360902</v>
      </c>
      <c r="I8" s="141">
        <f>((G8*100/F8)-100)</f>
        <v>-18.085061991977156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21203288</v>
      </c>
      <c r="E9" s="66">
        <v>21730026</v>
      </c>
      <c r="F9" s="53">
        <v>21203288</v>
      </c>
      <c r="G9" s="67">
        <v>21730026</v>
      </c>
      <c r="H9" s="47">
        <f t="shared" si="0"/>
        <v>526738</v>
      </c>
      <c r="I9" s="142">
        <f t="shared" ref="I9:I30" si="1">((G9*100/F9)-100)</f>
        <v>2.4842279178587745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14680986</v>
      </c>
      <c r="E10" s="56">
        <v>15061584</v>
      </c>
      <c r="F10" s="68">
        <v>14680986</v>
      </c>
      <c r="G10" s="56">
        <v>15061584</v>
      </c>
      <c r="H10" s="48">
        <f t="shared" si="0"/>
        <v>380598</v>
      </c>
      <c r="I10" s="143">
        <f t="shared" si="1"/>
        <v>2.5924553023890837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6522302</v>
      </c>
      <c r="E11" s="69">
        <f t="shared" ref="E11:G11" si="2">E9-E10</f>
        <v>6668442</v>
      </c>
      <c r="F11" s="70">
        <f t="shared" si="2"/>
        <v>6522302</v>
      </c>
      <c r="G11" s="71">
        <f t="shared" si="2"/>
        <v>6668442</v>
      </c>
      <c r="H11" s="48">
        <f t="shared" si="0"/>
        <v>146140</v>
      </c>
      <c r="I11" s="144">
        <f t="shared" si="1"/>
        <v>2.2406199528939368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44432607</v>
      </c>
      <c r="E12" s="49">
        <f>SUM(E7,E8,E9)</f>
        <v>41934585</v>
      </c>
      <c r="F12" s="49">
        <f>SUM(F7,F8,F9)</f>
        <v>44432607</v>
      </c>
      <c r="G12" s="49">
        <f>SUM(G7,G8,G9)</f>
        <v>41934585</v>
      </c>
      <c r="H12" s="50">
        <f t="shared" si="0"/>
        <v>-2498022</v>
      </c>
      <c r="I12" s="145">
        <f t="shared" si="1"/>
        <v>-5.6220468900238103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7853.1040000000012</v>
      </c>
      <c r="E13" s="52">
        <v>6578.8369999999995</v>
      </c>
      <c r="F13" s="53">
        <v>7853.1040000000012</v>
      </c>
      <c r="G13" s="54">
        <v>6578.8369999999995</v>
      </c>
      <c r="H13" s="53">
        <f>G13-F13</f>
        <v>-1274.2670000000016</v>
      </c>
      <c r="I13" s="146">
        <f t="shared" si="1"/>
        <v>-16.226284536662206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1001459</v>
      </c>
      <c r="E14" s="53">
        <v>854371</v>
      </c>
      <c r="F14" s="53">
        <v>1001459</v>
      </c>
      <c r="G14" s="52">
        <v>854371</v>
      </c>
      <c r="H14" s="53">
        <f>G14-F14</f>
        <v>-147088</v>
      </c>
      <c r="I14" s="142">
        <f t="shared" si="1"/>
        <v>-14.687371125527861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859292</v>
      </c>
      <c r="E15" s="57">
        <v>706670</v>
      </c>
      <c r="F15" s="58">
        <v>859292</v>
      </c>
      <c r="G15" s="58">
        <v>706670</v>
      </c>
      <c r="H15" s="56">
        <f>G15-F15</f>
        <v>-152622</v>
      </c>
      <c r="I15" s="147">
        <f t="shared" si="1"/>
        <v>-17.761366334144853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360329</v>
      </c>
      <c r="E16" s="60">
        <v>291864</v>
      </c>
      <c r="F16" s="51">
        <v>360329</v>
      </c>
      <c r="G16" s="52">
        <v>291864</v>
      </c>
      <c r="H16" s="53">
        <f>G16-F16</f>
        <v>-68465</v>
      </c>
      <c r="I16" s="141">
        <f t="shared" si="1"/>
        <v>-19.000691035137336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1369641.1040000001</v>
      </c>
      <c r="E17" s="158">
        <f t="shared" ref="E17:G17" si="3">SUM(E13,E14,E16)</f>
        <v>1152813.8370000001</v>
      </c>
      <c r="F17" s="158">
        <f t="shared" si="3"/>
        <v>1369641.1040000001</v>
      </c>
      <c r="G17" s="158">
        <f t="shared" si="3"/>
        <v>1152813.8370000001</v>
      </c>
      <c r="H17" s="159">
        <f>G17-F17</f>
        <v>-216827.26699999999</v>
      </c>
      <c r="I17" s="145">
        <f t="shared" si="1"/>
        <v>-15.830955011992685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45802248.104000002</v>
      </c>
      <c r="E18" s="172">
        <f>E12+E17</f>
        <v>43087398.836999997</v>
      </c>
      <c r="F18" s="172">
        <f>F12+F17</f>
        <v>45802248.104000002</v>
      </c>
      <c r="G18" s="172">
        <f>G12+G17</f>
        <v>43087398.836999997</v>
      </c>
      <c r="H18" s="174">
        <f t="shared" si="0"/>
        <v>-2714849.2670000046</v>
      </c>
      <c r="I18" s="173">
        <f t="shared" si="1"/>
        <v>-5.9273275426035497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12174436</v>
      </c>
      <c r="E20" s="53">
        <v>11396661</v>
      </c>
      <c r="F20" s="53">
        <v>12174436</v>
      </c>
      <c r="G20" s="53">
        <v>11396661</v>
      </c>
      <c r="H20" s="61">
        <f>G20-F20</f>
        <v>-777775</v>
      </c>
      <c r="I20" s="62">
        <f t="shared" si="1"/>
        <v>-6.3885916357850192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9426460</v>
      </c>
      <c r="E21" s="63">
        <v>9111737</v>
      </c>
      <c r="F21" s="63">
        <v>9426460</v>
      </c>
      <c r="G21" s="63">
        <v>9111737</v>
      </c>
      <c r="H21" s="64">
        <f>G21-F21</f>
        <v>-314723</v>
      </c>
      <c r="I21" s="65">
        <f t="shared" si="1"/>
        <v>-3.3387188828043577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5652843</v>
      </c>
      <c r="E22" s="53">
        <v>5753203</v>
      </c>
      <c r="F22" s="53">
        <v>5652843</v>
      </c>
      <c r="G22" s="53">
        <v>5753203</v>
      </c>
      <c r="H22" s="61">
        <f t="shared" ref="H22:H30" si="4">G22-F22</f>
        <v>100360</v>
      </c>
      <c r="I22" s="62">
        <f t="shared" si="1"/>
        <v>1.7753898348140922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240726</v>
      </c>
      <c r="E23" s="63">
        <v>245478</v>
      </c>
      <c r="F23" s="63">
        <v>240726</v>
      </c>
      <c r="G23" s="63">
        <v>245478</v>
      </c>
      <c r="H23" s="64">
        <f t="shared" si="4"/>
        <v>4752</v>
      </c>
      <c r="I23" s="65">
        <f t="shared" si="1"/>
        <v>1.9740285635951267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1348425.5</v>
      </c>
      <c r="E24" s="53">
        <v>1416839.25</v>
      </c>
      <c r="F24" s="53">
        <v>1348425.5</v>
      </c>
      <c r="G24" s="53">
        <v>1416839.25</v>
      </c>
      <c r="H24" s="61">
        <f t="shared" si="4"/>
        <v>68413.75</v>
      </c>
      <c r="I24" s="62">
        <f t="shared" si="1"/>
        <v>5.0736025090003096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743278.75</v>
      </c>
      <c r="E25" s="63">
        <v>750675</v>
      </c>
      <c r="F25" s="63">
        <v>743278.75</v>
      </c>
      <c r="G25" s="63">
        <v>750675</v>
      </c>
      <c r="H25" s="64">
        <f t="shared" si="4"/>
        <v>7396.25</v>
      </c>
      <c r="I25" s="65">
        <f t="shared" si="1"/>
        <v>0.99508428029187712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160603</v>
      </c>
      <c r="E26" s="63">
        <v>169269</v>
      </c>
      <c r="F26" s="63">
        <v>160603</v>
      </c>
      <c r="G26" s="63">
        <v>169269</v>
      </c>
      <c r="H26" s="64">
        <f t="shared" si="4"/>
        <v>8666</v>
      </c>
      <c r="I26" s="65">
        <f t="shared" si="1"/>
        <v>5.3959141485526487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444543.75</v>
      </c>
      <c r="E27" s="63">
        <v>496895.25</v>
      </c>
      <c r="F27" s="63">
        <v>444543.75</v>
      </c>
      <c r="G27" s="63">
        <v>496895.25</v>
      </c>
      <c r="H27" s="64">
        <f t="shared" si="4"/>
        <v>52351.5</v>
      </c>
      <c r="I27" s="65">
        <f t="shared" si="1"/>
        <v>11.776456198068246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12520</v>
      </c>
      <c r="E28" s="53">
        <v>12220</v>
      </c>
      <c r="F28" s="53">
        <v>12520</v>
      </c>
      <c r="G28" s="53">
        <v>12220</v>
      </c>
      <c r="H28" s="61">
        <f t="shared" si="4"/>
        <v>-300</v>
      </c>
      <c r="I28" s="62">
        <f t="shared" si="1"/>
        <v>-2.3961661341853073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208166221</v>
      </c>
      <c r="E29" s="53">
        <v>201432887</v>
      </c>
      <c r="F29" s="53">
        <v>208166221</v>
      </c>
      <c r="G29" s="53">
        <v>201432887</v>
      </c>
      <c r="H29" s="61">
        <f t="shared" si="4"/>
        <v>-6733334</v>
      </c>
      <c r="I29" s="62">
        <f t="shared" si="1"/>
        <v>-3.2345949153777411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223</v>
      </c>
      <c r="E30" s="63">
        <v>282</v>
      </c>
      <c r="F30" s="63">
        <v>223</v>
      </c>
      <c r="G30" s="63">
        <v>282</v>
      </c>
      <c r="H30" s="64">
        <f t="shared" si="4"/>
        <v>59</v>
      </c>
      <c r="I30" s="65">
        <f t="shared" si="1"/>
        <v>26.457399103139011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2172962</v>
      </c>
      <c r="E31" s="53">
        <v>2399155</v>
      </c>
      <c r="F31" s="53">
        <v>2172962</v>
      </c>
      <c r="G31" s="53">
        <v>2399155</v>
      </c>
      <c r="H31" s="61">
        <f>G31-F31</f>
        <v>226193</v>
      </c>
      <c r="I31" s="62">
        <f>((G31*100/F31)-100)</f>
        <v>10.409431918275601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1504024</v>
      </c>
      <c r="E32" s="63">
        <v>1594108</v>
      </c>
      <c r="F32" s="63">
        <v>1504024</v>
      </c>
      <c r="G32" s="63">
        <v>1594108</v>
      </c>
      <c r="H32" s="64">
        <f>G32-F32</f>
        <v>90084</v>
      </c>
      <c r="I32" s="65">
        <f>((G32*100/F32)-100)</f>
        <v>5.9895320819348683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668938</v>
      </c>
      <c r="E33" s="63">
        <v>805047</v>
      </c>
      <c r="F33" s="63">
        <v>668938</v>
      </c>
      <c r="G33" s="63">
        <v>805047</v>
      </c>
      <c r="H33" s="64">
        <f>G33-F33</f>
        <v>136109</v>
      </c>
      <c r="I33" s="65">
        <f>((G33*100/F33)-100)</f>
        <v>20.347027676705466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416115</v>
      </c>
      <c r="E34" s="53">
        <v>454864</v>
      </c>
      <c r="F34" s="53">
        <v>416115</v>
      </c>
      <c r="G34" s="53">
        <v>454864</v>
      </c>
      <c r="H34" s="61">
        <f>G34-F34</f>
        <v>38749</v>
      </c>
      <c r="I34" s="62">
        <f>((G34*100/F34)-100)</f>
        <v>9.3120892061088938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270856</v>
      </c>
      <c r="E35" s="53">
        <v>211624</v>
      </c>
      <c r="F35" s="53">
        <v>270856</v>
      </c>
      <c r="G35" s="53">
        <v>211624</v>
      </c>
      <c r="H35" s="61">
        <f>G35-F35</f>
        <v>-59232</v>
      </c>
      <c r="I35" s="62">
        <f>((G35*100/F35)-100)</f>
        <v>-21.868446702306755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A1979-CA28-4EFA-99A1-37CE2304DE6F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1580</v>
      </c>
      <c r="C8" s="189">
        <v>3946</v>
      </c>
      <c r="D8" s="189">
        <v>1580</v>
      </c>
      <c r="E8" s="189">
        <v>3946</v>
      </c>
      <c r="F8" s="190">
        <v>149.74683544303801</v>
      </c>
      <c r="G8" s="6"/>
    </row>
    <row r="9" spans="1:14" ht="15.6" customHeight="1">
      <c r="A9" s="188" t="s">
        <v>8</v>
      </c>
      <c r="B9" s="189">
        <v>11445</v>
      </c>
      <c r="C9" s="189">
        <v>12275</v>
      </c>
      <c r="D9" s="189">
        <v>11445</v>
      </c>
      <c r="E9" s="189">
        <v>12275</v>
      </c>
      <c r="F9" s="190">
        <v>7.2520751419833971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81160</v>
      </c>
      <c r="C11" s="189">
        <v>92495</v>
      </c>
      <c r="D11" s="189">
        <v>81160</v>
      </c>
      <c r="E11" s="189">
        <v>92495</v>
      </c>
      <c r="F11" s="190">
        <v>13.96623952686052</v>
      </c>
    </row>
    <row r="12" spans="1:14" ht="15.6" customHeight="1">
      <c r="A12" s="188" t="s">
        <v>6</v>
      </c>
      <c r="B12" s="189">
        <v>1102</v>
      </c>
      <c r="C12" s="189">
        <v>1569</v>
      </c>
      <c r="D12" s="189">
        <v>1102</v>
      </c>
      <c r="E12" s="189">
        <v>1569</v>
      </c>
      <c r="F12" s="190">
        <v>42.377495462794911</v>
      </c>
    </row>
    <row r="13" spans="1:14" ht="15.6" customHeight="1">
      <c r="A13" s="188" t="s">
        <v>175</v>
      </c>
      <c r="B13" s="189">
        <v>54996</v>
      </c>
      <c r="C13" s="189">
        <v>65907</v>
      </c>
      <c r="D13" s="189">
        <v>54996</v>
      </c>
      <c r="E13" s="189">
        <v>65907</v>
      </c>
      <c r="F13" s="190">
        <v>19.83962469997817</v>
      </c>
    </row>
    <row r="14" spans="1:14" ht="15.6" customHeight="1">
      <c r="A14" s="188" t="s">
        <v>148</v>
      </c>
      <c r="B14" s="189">
        <v>22448</v>
      </c>
      <c r="C14" s="189">
        <v>23870</v>
      </c>
      <c r="D14" s="189">
        <v>22448</v>
      </c>
      <c r="E14" s="189">
        <v>23870</v>
      </c>
      <c r="F14" s="190">
        <v>6.334640057020664</v>
      </c>
    </row>
    <row r="15" spans="1:14" ht="15.6" customHeight="1">
      <c r="A15" s="188" t="s">
        <v>145</v>
      </c>
      <c r="B15" s="189">
        <v>0</v>
      </c>
      <c r="C15" s="189">
        <v>1952</v>
      </c>
      <c r="D15" s="189">
        <v>0</v>
      </c>
      <c r="E15" s="189">
        <v>1952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33915</v>
      </c>
      <c r="C18" s="189">
        <v>39466</v>
      </c>
      <c r="D18" s="189">
        <v>33915</v>
      </c>
      <c r="E18" s="189">
        <v>39466</v>
      </c>
      <c r="F18" s="190">
        <v>16.367389060887518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2628</v>
      </c>
      <c r="C21" s="189">
        <v>1759</v>
      </c>
      <c r="D21" s="189">
        <v>2628</v>
      </c>
      <c r="E21" s="189">
        <v>1759</v>
      </c>
      <c r="F21" s="190">
        <v>-33.066971080669717</v>
      </c>
    </row>
    <row r="22" spans="1:7" ht="15.6" customHeight="1">
      <c r="A22" s="188" t="s">
        <v>146</v>
      </c>
      <c r="B22" s="189">
        <v>44902</v>
      </c>
      <c r="C22" s="189">
        <v>43718</v>
      </c>
      <c r="D22" s="189">
        <v>44902</v>
      </c>
      <c r="E22" s="189">
        <v>43718</v>
      </c>
      <c r="F22" s="190">
        <v>-2.6368535922675989</v>
      </c>
    </row>
    <row r="23" spans="1:7" ht="15.6" customHeight="1">
      <c r="A23" s="188" t="s">
        <v>165</v>
      </c>
      <c r="B23" s="189">
        <v>5466</v>
      </c>
      <c r="C23" s="189">
        <v>5891</v>
      </c>
      <c r="D23" s="189">
        <v>5466</v>
      </c>
      <c r="E23" s="189">
        <v>5891</v>
      </c>
      <c r="F23" s="190">
        <v>7.7753384559092638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10120</v>
      </c>
      <c r="C25" s="189">
        <v>10620</v>
      </c>
      <c r="D25" s="189">
        <v>10120</v>
      </c>
      <c r="E25" s="189">
        <v>10620</v>
      </c>
      <c r="F25" s="190">
        <v>4.9407114624505937</v>
      </c>
    </row>
    <row r="26" spans="1:7" ht="15.6" customHeight="1">
      <c r="A26" s="188" t="s">
        <v>152</v>
      </c>
      <c r="B26" s="189">
        <v>2546</v>
      </c>
      <c r="C26" s="189">
        <v>2112</v>
      </c>
      <c r="D26" s="189">
        <v>2546</v>
      </c>
      <c r="E26" s="189">
        <v>2112</v>
      </c>
      <c r="F26" s="190">
        <v>-17.046347211311868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123443</v>
      </c>
      <c r="C28" s="189">
        <v>130692</v>
      </c>
      <c r="D28" s="189">
        <v>123443</v>
      </c>
      <c r="E28" s="189">
        <v>130692</v>
      </c>
      <c r="F28" s="190">
        <v>5.8723459410416146</v>
      </c>
    </row>
    <row r="29" spans="1:7" ht="15.6" customHeight="1">
      <c r="A29" s="188" t="s">
        <v>178</v>
      </c>
      <c r="B29" s="189">
        <v>5121</v>
      </c>
      <c r="C29" s="189">
        <v>2872</v>
      </c>
      <c r="D29" s="189">
        <v>5121</v>
      </c>
      <c r="E29" s="189">
        <v>2872</v>
      </c>
      <c r="F29" s="190">
        <v>-43.917203671157978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15243</v>
      </c>
      <c r="C32" s="189">
        <v>15720</v>
      </c>
      <c r="D32" s="189">
        <v>15243</v>
      </c>
      <c r="E32" s="189">
        <v>15720</v>
      </c>
      <c r="F32" s="190">
        <v>3.1293052548710851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416115</v>
      </c>
      <c r="C35" s="77">
        <f>SUM(C7:C34)</f>
        <v>454864</v>
      </c>
      <c r="D35" s="178">
        <f>SUM(D7:D34)</f>
        <v>416115</v>
      </c>
      <c r="E35" s="178">
        <f>SUM(E7:E34)</f>
        <v>454864</v>
      </c>
      <c r="F35" s="140">
        <f>E35*100/D35-100</f>
        <v>9.3120892061088938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CD828-3AFA-43A7-9554-AFD74371D8B5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51</v>
      </c>
      <c r="C8" s="189">
        <v>544</v>
      </c>
      <c r="D8" s="189">
        <v>51</v>
      </c>
      <c r="E8" s="189">
        <v>544</v>
      </c>
      <c r="F8" s="190">
        <v>966.66666666666674</v>
      </c>
      <c r="G8" s="6"/>
    </row>
    <row r="9" spans="1:14" ht="15.6" customHeight="1">
      <c r="A9" s="188" t="s">
        <v>8</v>
      </c>
      <c r="B9" s="189">
        <v>239</v>
      </c>
      <c r="C9" s="189">
        <v>604</v>
      </c>
      <c r="D9" s="189">
        <v>239</v>
      </c>
      <c r="E9" s="189">
        <v>604</v>
      </c>
      <c r="F9" s="190">
        <v>152.71966527196651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327</v>
      </c>
      <c r="C11" s="189">
        <v>449</v>
      </c>
      <c r="D11" s="189">
        <v>327</v>
      </c>
      <c r="E11" s="189">
        <v>449</v>
      </c>
      <c r="F11" s="190">
        <v>37.308868501529048</v>
      </c>
    </row>
    <row r="12" spans="1:14" ht="15.6" customHeight="1">
      <c r="A12" s="188" t="s">
        <v>6</v>
      </c>
      <c r="B12" s="189">
        <v>1224</v>
      </c>
      <c r="C12" s="189">
        <v>1258</v>
      </c>
      <c r="D12" s="189">
        <v>1224</v>
      </c>
      <c r="E12" s="189">
        <v>1258</v>
      </c>
      <c r="F12" s="190">
        <v>2.777777777777771</v>
      </c>
    </row>
    <row r="13" spans="1:14" ht="15.6" customHeight="1">
      <c r="A13" s="188" t="s">
        <v>175</v>
      </c>
      <c r="B13" s="189">
        <v>7840</v>
      </c>
      <c r="C13" s="189">
        <v>5542</v>
      </c>
      <c r="D13" s="189">
        <v>7840</v>
      </c>
      <c r="E13" s="189">
        <v>5542</v>
      </c>
      <c r="F13" s="190">
        <v>-29.311224489795919</v>
      </c>
    </row>
    <row r="14" spans="1:14" ht="15.6" customHeight="1">
      <c r="A14" s="188" t="s">
        <v>148</v>
      </c>
      <c r="B14" s="189">
        <v>49721</v>
      </c>
      <c r="C14" s="189">
        <v>42823</v>
      </c>
      <c r="D14" s="189">
        <v>49721</v>
      </c>
      <c r="E14" s="189">
        <v>42823</v>
      </c>
      <c r="F14" s="190">
        <v>-13.87341364815671</v>
      </c>
    </row>
    <row r="15" spans="1:14" ht="15.6" customHeight="1">
      <c r="A15" s="188" t="s">
        <v>145</v>
      </c>
      <c r="B15" s="189">
        <v>1514</v>
      </c>
      <c r="C15" s="189">
        <v>826</v>
      </c>
      <c r="D15" s="189">
        <v>1514</v>
      </c>
      <c r="E15" s="189">
        <v>826</v>
      </c>
      <c r="F15" s="190">
        <v>-45.442536327608977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29</v>
      </c>
      <c r="C17" s="189">
        <v>8</v>
      </c>
      <c r="D17" s="189">
        <v>29</v>
      </c>
      <c r="E17" s="189">
        <v>8</v>
      </c>
      <c r="F17" s="190">
        <v>-72.413793103448285</v>
      </c>
      <c r="G17" s="2"/>
    </row>
    <row r="18" spans="1:7" ht="15.6" customHeight="1">
      <c r="A18" s="188" t="s">
        <v>147</v>
      </c>
      <c r="B18" s="189">
        <v>171</v>
      </c>
      <c r="C18" s="189">
        <v>93</v>
      </c>
      <c r="D18" s="189">
        <v>171</v>
      </c>
      <c r="E18" s="189">
        <v>93</v>
      </c>
      <c r="F18" s="190">
        <v>-45.614035087719301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13</v>
      </c>
      <c r="D20" s="189">
        <v>0</v>
      </c>
      <c r="E20" s="189">
        <v>13</v>
      </c>
      <c r="F20" s="190" t="s">
        <v>151</v>
      </c>
    </row>
    <row r="21" spans="1:7" ht="15.6" customHeight="1">
      <c r="A21" s="188" t="s">
        <v>149</v>
      </c>
      <c r="B21" s="189">
        <v>729</v>
      </c>
      <c r="C21" s="189">
        <v>840</v>
      </c>
      <c r="D21" s="189">
        <v>729</v>
      </c>
      <c r="E21" s="189">
        <v>840</v>
      </c>
      <c r="F21" s="190">
        <v>15.226337448559679</v>
      </c>
    </row>
    <row r="22" spans="1:7" ht="15.6" customHeight="1">
      <c r="A22" s="188" t="s">
        <v>146</v>
      </c>
      <c r="B22" s="189">
        <v>28255</v>
      </c>
      <c r="C22" s="189">
        <v>25400</v>
      </c>
      <c r="D22" s="189">
        <v>28255</v>
      </c>
      <c r="E22" s="189">
        <v>25400</v>
      </c>
      <c r="F22" s="190">
        <v>-10.10440629976995</v>
      </c>
    </row>
    <row r="23" spans="1:7" ht="15.6" customHeight="1">
      <c r="A23" s="188" t="s">
        <v>165</v>
      </c>
      <c r="B23" s="189">
        <v>4599</v>
      </c>
      <c r="C23" s="189">
        <v>7890</v>
      </c>
      <c r="D23" s="189">
        <v>4599</v>
      </c>
      <c r="E23" s="189">
        <v>7890</v>
      </c>
      <c r="F23" s="190">
        <v>71.559034572733196</v>
      </c>
    </row>
    <row r="24" spans="1:7" ht="15.6" customHeight="1">
      <c r="A24" s="188" t="s">
        <v>141</v>
      </c>
      <c r="B24" s="189">
        <v>16</v>
      </c>
      <c r="C24" s="189">
        <v>5</v>
      </c>
      <c r="D24" s="189">
        <v>16</v>
      </c>
      <c r="E24" s="189">
        <v>5</v>
      </c>
      <c r="F24" s="190">
        <v>-68.75</v>
      </c>
    </row>
    <row r="25" spans="1:7" ht="15.6" customHeight="1">
      <c r="A25" s="188" t="s">
        <v>140</v>
      </c>
      <c r="B25" s="189">
        <v>227</v>
      </c>
      <c r="C25" s="189">
        <v>181</v>
      </c>
      <c r="D25" s="189">
        <v>227</v>
      </c>
      <c r="E25" s="189">
        <v>181</v>
      </c>
      <c r="F25" s="190">
        <v>-20.264317180616739</v>
      </c>
    </row>
    <row r="26" spans="1:7" ht="15.6" customHeight="1">
      <c r="A26" s="188" t="s">
        <v>152</v>
      </c>
      <c r="B26" s="189">
        <v>1</v>
      </c>
      <c r="C26" s="189">
        <v>4</v>
      </c>
      <c r="D26" s="189">
        <v>1</v>
      </c>
      <c r="E26" s="189">
        <v>4</v>
      </c>
      <c r="F26" s="190">
        <v>300</v>
      </c>
    </row>
    <row r="27" spans="1:7" ht="15.6" customHeight="1">
      <c r="A27" s="188" t="s">
        <v>173</v>
      </c>
      <c r="B27" s="189">
        <v>19555</v>
      </c>
      <c r="C27" s="189">
        <v>11380</v>
      </c>
      <c r="D27" s="189">
        <v>19555</v>
      </c>
      <c r="E27" s="189">
        <v>11380</v>
      </c>
      <c r="F27" s="190">
        <v>-41.805164919457937</v>
      </c>
    </row>
    <row r="28" spans="1:7" ht="15.6" customHeight="1">
      <c r="A28" s="188" t="s">
        <v>177</v>
      </c>
      <c r="B28" s="189">
        <v>6530</v>
      </c>
      <c r="C28" s="189">
        <v>6878</v>
      </c>
      <c r="D28" s="189">
        <v>6530</v>
      </c>
      <c r="E28" s="189">
        <v>6878</v>
      </c>
      <c r="F28" s="190">
        <v>5.3292496171516044</v>
      </c>
    </row>
    <row r="29" spans="1:7" ht="15.6" customHeight="1">
      <c r="A29" s="188" t="s">
        <v>178</v>
      </c>
      <c r="B29" s="189">
        <v>20335</v>
      </c>
      <c r="C29" s="189">
        <v>14737</v>
      </c>
      <c r="D29" s="189">
        <v>20335</v>
      </c>
      <c r="E29" s="189">
        <v>14737</v>
      </c>
      <c r="F29" s="190">
        <v>-27.528891074502081</v>
      </c>
    </row>
    <row r="30" spans="1:7" ht="15.6" customHeight="1">
      <c r="A30" s="188" t="s">
        <v>179</v>
      </c>
      <c r="B30" s="189">
        <v>944</v>
      </c>
      <c r="C30" s="189">
        <v>479</v>
      </c>
      <c r="D30" s="189">
        <v>944</v>
      </c>
      <c r="E30" s="189">
        <v>479</v>
      </c>
      <c r="F30" s="190">
        <v>-49.258474576271183</v>
      </c>
    </row>
    <row r="31" spans="1:7" ht="15.6" customHeight="1">
      <c r="A31" s="188" t="s">
        <v>180</v>
      </c>
      <c r="B31" s="189">
        <v>27293</v>
      </c>
      <c r="C31" s="189">
        <v>18942</v>
      </c>
      <c r="D31" s="189">
        <v>27293</v>
      </c>
      <c r="E31" s="189">
        <v>18942</v>
      </c>
      <c r="F31" s="190">
        <v>-30.597589125416771</v>
      </c>
    </row>
    <row r="32" spans="1:7" ht="15.6" customHeight="1">
      <c r="A32" s="188" t="s">
        <v>181</v>
      </c>
      <c r="B32" s="189">
        <v>45450</v>
      </c>
      <c r="C32" s="189">
        <v>38523</v>
      </c>
      <c r="D32" s="189">
        <v>45450</v>
      </c>
      <c r="E32" s="189">
        <v>38523</v>
      </c>
      <c r="F32" s="190">
        <v>-15.240924092409241</v>
      </c>
    </row>
    <row r="33" spans="1:6" ht="15.6" customHeight="1">
      <c r="A33" s="188" t="s">
        <v>182</v>
      </c>
      <c r="B33" s="189">
        <v>55801</v>
      </c>
      <c r="C33" s="189">
        <v>34202</v>
      </c>
      <c r="D33" s="189">
        <v>55801</v>
      </c>
      <c r="E33" s="189">
        <v>34202</v>
      </c>
      <c r="F33" s="190">
        <v>-38.707191627390188</v>
      </c>
    </row>
    <row r="34" spans="1:6" ht="15.6" customHeight="1">
      <c r="A34" s="188" t="s">
        <v>183</v>
      </c>
      <c r="B34" s="189">
        <v>5</v>
      </c>
      <c r="C34" s="189">
        <v>3</v>
      </c>
      <c r="D34" s="189">
        <v>5</v>
      </c>
      <c r="E34" s="189">
        <v>3</v>
      </c>
      <c r="F34" s="190">
        <v>-40</v>
      </c>
    </row>
    <row r="35" spans="1:6" ht="15.6" customHeight="1">
      <c r="A35" s="156" t="s">
        <v>153</v>
      </c>
      <c r="B35" s="76">
        <f>SUM(B7:B34)</f>
        <v>270856</v>
      </c>
      <c r="C35" s="77">
        <f>SUM(C7:C34)</f>
        <v>211624</v>
      </c>
      <c r="D35" s="76">
        <f>SUM(D7:D34)</f>
        <v>270856</v>
      </c>
      <c r="E35" s="78">
        <f>SUM(E7:E34)</f>
        <v>211624</v>
      </c>
      <c r="F35" s="140">
        <f>E35*100/D35-100</f>
        <v>-21.868446702306755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9787B-0DE6-4818-A057-4CD94B4D9EBA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A164A-6457-439F-851E-A4C8E9820A9B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>
      <c r="A7" s="236" t="s">
        <v>18</v>
      </c>
      <c r="B7" s="237">
        <v>799384</v>
      </c>
      <c r="C7" s="237">
        <v>484985</v>
      </c>
      <c r="D7" s="237">
        <v>799384</v>
      </c>
      <c r="E7" s="237">
        <v>484985</v>
      </c>
      <c r="F7" s="238">
        <v>-39.330159222601402</v>
      </c>
      <c r="G7" s="6"/>
    </row>
    <row r="8" spans="1:27" s="33" customFormat="1" ht="15.6" customHeight="1">
      <c r="A8" s="236" t="s">
        <v>11</v>
      </c>
      <c r="B8" s="237">
        <v>59312</v>
      </c>
      <c r="C8" s="237">
        <v>78717</v>
      </c>
      <c r="D8" s="237">
        <v>59312</v>
      </c>
      <c r="E8" s="237">
        <v>78717</v>
      </c>
      <c r="F8" s="238">
        <v>32.716819530617762</v>
      </c>
      <c r="G8" s="239"/>
    </row>
    <row r="9" spans="1:27" ht="15.6" customHeight="1">
      <c r="A9" s="236" t="s">
        <v>8</v>
      </c>
      <c r="B9" s="237">
        <v>79693</v>
      </c>
      <c r="C9" s="237">
        <v>69081</v>
      </c>
      <c r="D9" s="237">
        <v>79693</v>
      </c>
      <c r="E9" s="237">
        <v>69081</v>
      </c>
      <c r="F9" s="238">
        <v>-13.316100535806161</v>
      </c>
      <c r="G9" s="6"/>
    </row>
    <row r="10" spans="1:27" ht="15.6" customHeight="1">
      <c r="A10" s="236" t="s">
        <v>10</v>
      </c>
      <c r="B10" s="237">
        <v>217588</v>
      </c>
      <c r="C10" s="237">
        <v>159708</v>
      </c>
      <c r="D10" s="237">
        <v>217588</v>
      </c>
      <c r="E10" s="237">
        <v>159708</v>
      </c>
      <c r="F10" s="238">
        <v>-26.600731657995851</v>
      </c>
    </row>
    <row r="11" spans="1:27" ht="15.6" customHeight="1">
      <c r="A11" s="236" t="s">
        <v>9</v>
      </c>
      <c r="B11" s="237">
        <v>1626409</v>
      </c>
      <c r="C11" s="237">
        <v>1383704</v>
      </c>
      <c r="D11" s="237">
        <v>1626409</v>
      </c>
      <c r="E11" s="237">
        <v>1383704</v>
      </c>
      <c r="F11" s="238">
        <v>-14.92275313282207</v>
      </c>
    </row>
    <row r="12" spans="1:27" ht="15.6" customHeight="1">
      <c r="A12" s="236" t="s">
        <v>6</v>
      </c>
      <c r="B12" s="237">
        <v>118351</v>
      </c>
      <c r="C12" s="237">
        <v>131185</v>
      </c>
      <c r="D12" s="237">
        <v>118351</v>
      </c>
      <c r="E12" s="237">
        <v>131185</v>
      </c>
      <c r="F12" s="238">
        <v>10.844014837221479</v>
      </c>
    </row>
    <row r="13" spans="1:27" ht="15.6" customHeight="1">
      <c r="A13" s="236" t="s">
        <v>175</v>
      </c>
      <c r="B13" s="237">
        <v>72571</v>
      </c>
      <c r="C13" s="237">
        <v>16267</v>
      </c>
      <c r="D13" s="237">
        <v>72571</v>
      </c>
      <c r="E13" s="237">
        <v>16267</v>
      </c>
      <c r="F13" s="238">
        <v>-77.584710145926067</v>
      </c>
    </row>
    <row r="14" spans="1:27" ht="15.6" customHeight="1">
      <c r="A14" s="236" t="s">
        <v>148</v>
      </c>
      <c r="B14" s="237">
        <v>1128563</v>
      </c>
      <c r="C14" s="237">
        <v>1314973</v>
      </c>
      <c r="D14" s="237">
        <v>1128563</v>
      </c>
      <c r="E14" s="237">
        <v>1314973</v>
      </c>
      <c r="F14" s="238">
        <v>16.517465130435781</v>
      </c>
    </row>
    <row r="15" spans="1:27" ht="15.6" customHeight="1">
      <c r="A15" s="236" t="s">
        <v>145</v>
      </c>
      <c r="B15" s="237">
        <v>2039022</v>
      </c>
      <c r="C15" s="237">
        <v>1594245</v>
      </c>
      <c r="D15" s="237">
        <v>2039022</v>
      </c>
      <c r="E15" s="237">
        <v>1594245</v>
      </c>
      <c r="F15" s="238">
        <v>-21.81325164711318</v>
      </c>
    </row>
    <row r="16" spans="1:27" ht="15.6" customHeight="1">
      <c r="A16" s="236" t="s">
        <v>144</v>
      </c>
      <c r="B16" s="237">
        <v>2184615</v>
      </c>
      <c r="C16" s="237">
        <v>2247940</v>
      </c>
      <c r="D16" s="237">
        <v>2184615</v>
      </c>
      <c r="E16" s="237">
        <v>2247940</v>
      </c>
      <c r="F16" s="238">
        <v>2.8986800877957961</v>
      </c>
      <c r="G16" s="1"/>
    </row>
    <row r="17" spans="1:7" ht="15.6" customHeight="1">
      <c r="A17" s="236" t="s">
        <v>150</v>
      </c>
      <c r="B17" s="237">
        <v>669633</v>
      </c>
      <c r="C17" s="237">
        <v>1074793</v>
      </c>
      <c r="D17" s="237">
        <v>669633</v>
      </c>
      <c r="E17" s="237">
        <v>1074793</v>
      </c>
      <c r="F17" s="238">
        <v>60.504783963753283</v>
      </c>
      <c r="G17" s="2"/>
    </row>
    <row r="18" spans="1:7" ht="15.6" customHeight="1">
      <c r="A18" s="236" t="s">
        <v>147</v>
      </c>
      <c r="B18" s="237">
        <v>53275</v>
      </c>
      <c r="C18" s="237">
        <v>7125</v>
      </c>
      <c r="D18" s="237">
        <v>53275</v>
      </c>
      <c r="E18" s="237">
        <v>7125</v>
      </c>
      <c r="F18" s="238">
        <v>-86.625997184420456</v>
      </c>
    </row>
    <row r="19" spans="1:7" ht="15.6" customHeight="1">
      <c r="A19" s="236" t="s">
        <v>143</v>
      </c>
      <c r="B19" s="237">
        <v>362600</v>
      </c>
      <c r="C19" s="237">
        <v>245799</v>
      </c>
      <c r="D19" s="237">
        <v>362600</v>
      </c>
      <c r="E19" s="237">
        <v>245799</v>
      </c>
      <c r="F19" s="238">
        <v>-32.212079426365143</v>
      </c>
    </row>
    <row r="20" spans="1:7" ht="15.6" customHeight="1">
      <c r="A20" s="236" t="s">
        <v>142</v>
      </c>
      <c r="B20" s="237">
        <v>725050</v>
      </c>
      <c r="C20" s="237">
        <v>960951</v>
      </c>
      <c r="D20" s="237">
        <v>725050</v>
      </c>
      <c r="E20" s="237">
        <v>960951</v>
      </c>
      <c r="F20" s="238">
        <v>32.535825115509283</v>
      </c>
    </row>
    <row r="21" spans="1:7" ht="15.6" customHeight="1">
      <c r="A21" s="236" t="s">
        <v>149</v>
      </c>
      <c r="B21" s="237">
        <v>1760007</v>
      </c>
      <c r="C21" s="237">
        <v>1493971</v>
      </c>
      <c r="D21" s="237">
        <v>1760007</v>
      </c>
      <c r="E21" s="237">
        <v>1493971</v>
      </c>
      <c r="F21" s="238">
        <v>-15.11562169923188</v>
      </c>
    </row>
    <row r="22" spans="1:7" ht="15.6" customHeight="1">
      <c r="A22" s="236" t="s">
        <v>146</v>
      </c>
      <c r="B22" s="237">
        <v>170616</v>
      </c>
      <c r="C22" s="237">
        <v>153293</v>
      </c>
      <c r="D22" s="237">
        <v>170616</v>
      </c>
      <c r="E22" s="237">
        <v>153293</v>
      </c>
      <c r="F22" s="238">
        <v>-10.15320954658414</v>
      </c>
    </row>
    <row r="23" spans="1:7" ht="15.6" customHeight="1">
      <c r="A23" s="236" t="s">
        <v>165</v>
      </c>
      <c r="B23" s="237">
        <v>196813</v>
      </c>
      <c r="C23" s="237">
        <v>93940</v>
      </c>
      <c r="D23" s="237">
        <v>196813</v>
      </c>
      <c r="E23" s="237">
        <v>93940</v>
      </c>
      <c r="F23" s="238">
        <v>-52.269413097712039</v>
      </c>
    </row>
    <row r="24" spans="1:7" ht="15.6" customHeight="1">
      <c r="A24" s="236" t="s">
        <v>141</v>
      </c>
      <c r="B24" s="237">
        <v>240790</v>
      </c>
      <c r="C24" s="237">
        <v>124738</v>
      </c>
      <c r="D24" s="237">
        <v>240790</v>
      </c>
      <c r="E24" s="237">
        <v>124738</v>
      </c>
      <c r="F24" s="238">
        <v>-48.196353669172311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162768</v>
      </c>
      <c r="C26" s="237">
        <v>119790</v>
      </c>
      <c r="D26" s="237">
        <v>162768</v>
      </c>
      <c r="E26" s="237">
        <v>119790</v>
      </c>
      <c r="F26" s="238">
        <v>-26.404452963727511</v>
      </c>
    </row>
    <row r="27" spans="1:7" ht="15.6" customHeight="1">
      <c r="A27" s="236" t="s">
        <v>173</v>
      </c>
      <c r="B27" s="237">
        <v>189734</v>
      </c>
      <c r="C27" s="237">
        <v>155520</v>
      </c>
      <c r="D27" s="237">
        <v>189734</v>
      </c>
      <c r="E27" s="237">
        <v>155520</v>
      </c>
      <c r="F27" s="238">
        <v>-18.0326140807657</v>
      </c>
    </row>
    <row r="28" spans="1:7" ht="15.6" customHeight="1">
      <c r="A28" s="236" t="s">
        <v>177</v>
      </c>
      <c r="B28" s="237">
        <v>63703</v>
      </c>
      <c r="C28" s="237">
        <v>99096</v>
      </c>
      <c r="D28" s="237">
        <v>63703</v>
      </c>
      <c r="E28" s="237">
        <v>99096</v>
      </c>
      <c r="F28" s="238">
        <v>55.559392807246127</v>
      </c>
    </row>
    <row r="29" spans="1:7" ht="15.6" customHeight="1">
      <c r="A29" s="236" t="s">
        <v>178</v>
      </c>
      <c r="B29" s="237">
        <v>388384</v>
      </c>
      <c r="C29" s="237">
        <v>192448</v>
      </c>
      <c r="D29" s="237">
        <v>388384</v>
      </c>
      <c r="E29" s="237">
        <v>192448</v>
      </c>
      <c r="F29" s="238">
        <v>-50.449040125236877</v>
      </c>
    </row>
    <row r="30" spans="1:7" ht="15.6" customHeight="1">
      <c r="A30" s="236" t="s">
        <v>179</v>
      </c>
      <c r="B30" s="237">
        <v>195496</v>
      </c>
      <c r="C30" s="237">
        <v>134139</v>
      </c>
      <c r="D30" s="237">
        <v>195496</v>
      </c>
      <c r="E30" s="237">
        <v>134139</v>
      </c>
      <c r="F30" s="238">
        <v>-31.385296885869788</v>
      </c>
    </row>
    <row r="31" spans="1:7" ht="15.6" customHeight="1">
      <c r="A31" s="236" t="s">
        <v>180</v>
      </c>
      <c r="B31" s="237">
        <v>2379394</v>
      </c>
      <c r="C31" s="237">
        <v>1792370</v>
      </c>
      <c r="D31" s="237">
        <v>2379394</v>
      </c>
      <c r="E31" s="237">
        <v>1792370</v>
      </c>
      <c r="F31" s="238">
        <v>-24.67115576487123</v>
      </c>
    </row>
    <row r="32" spans="1:7" ht="15.6" customHeight="1">
      <c r="A32" s="236" t="s">
        <v>181</v>
      </c>
      <c r="B32" s="237">
        <v>1213228</v>
      </c>
      <c r="C32" s="237">
        <v>1343317</v>
      </c>
      <c r="D32" s="237">
        <v>1213228</v>
      </c>
      <c r="E32" s="237">
        <v>1343317</v>
      </c>
      <c r="F32" s="238">
        <v>10.72255173800802</v>
      </c>
    </row>
    <row r="33" spans="1:6" ht="15.6" customHeight="1">
      <c r="A33" s="236" t="s">
        <v>182</v>
      </c>
      <c r="B33" s="237">
        <v>118767</v>
      </c>
      <c r="C33" s="237">
        <v>121603</v>
      </c>
      <c r="D33" s="237">
        <v>118767</v>
      </c>
      <c r="E33" s="237">
        <v>121603</v>
      </c>
      <c r="F33" s="238">
        <v>2.3878686840620702</v>
      </c>
    </row>
    <row r="34" spans="1:6" ht="15.6" customHeight="1">
      <c r="A34" s="236" t="s">
        <v>183</v>
      </c>
      <c r="B34" s="237">
        <v>54619</v>
      </c>
      <c r="C34" s="237">
        <v>33731</v>
      </c>
      <c r="D34" s="237">
        <v>54619</v>
      </c>
      <c r="E34" s="237">
        <v>33731</v>
      </c>
      <c r="F34" s="238">
        <v>-38.243102217177167</v>
      </c>
    </row>
    <row r="35" spans="1:6" ht="15.6" customHeight="1">
      <c r="A35" s="240" t="s">
        <v>153</v>
      </c>
      <c r="B35" s="241">
        <f>SUM(B7:B34)</f>
        <v>17270386</v>
      </c>
      <c r="C35" s="241">
        <f>SUM(C7:C34)</f>
        <v>15627429</v>
      </c>
      <c r="D35" s="241">
        <f>SUM(D7:D34)</f>
        <v>17270386</v>
      </c>
      <c r="E35" s="241">
        <f>SUM(E7:E34)</f>
        <v>15627429</v>
      </c>
      <c r="F35" s="242">
        <f>E35*100/D35-100</f>
        <v>-9.5131457976677467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6146C-62AA-4704-8B59-F5EAE9751A4C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442133</v>
      </c>
      <c r="C7" s="237">
        <v>353040</v>
      </c>
      <c r="D7" s="237">
        <v>442133</v>
      </c>
      <c r="E7" s="237">
        <v>353040</v>
      </c>
      <c r="F7" s="238">
        <v>-20.150723877204371</v>
      </c>
      <c r="G7" s="6"/>
    </row>
    <row r="8" spans="1:14" s="33" customFormat="1" ht="15.6" customHeight="1">
      <c r="A8" s="236" t="s">
        <v>11</v>
      </c>
      <c r="B8" s="237">
        <v>3500</v>
      </c>
      <c r="C8" s="237">
        <v>0</v>
      </c>
      <c r="D8" s="237">
        <v>3500</v>
      </c>
      <c r="E8" s="237">
        <v>0</v>
      </c>
      <c r="F8" s="238">
        <v>-100</v>
      </c>
    </row>
    <row r="9" spans="1:14" ht="15.6" customHeight="1">
      <c r="A9" s="236" t="s">
        <v>8</v>
      </c>
      <c r="B9" s="237">
        <v>6400</v>
      </c>
      <c r="C9" s="237">
        <v>0</v>
      </c>
      <c r="D9" s="237">
        <v>6400</v>
      </c>
      <c r="E9" s="237">
        <v>0</v>
      </c>
      <c r="F9" s="238">
        <v>-100</v>
      </c>
      <c r="G9" s="6"/>
    </row>
    <row r="10" spans="1:14" ht="15.6" customHeight="1">
      <c r="A10" s="236" t="s">
        <v>10</v>
      </c>
      <c r="B10" s="237">
        <v>23657</v>
      </c>
      <c r="C10" s="237">
        <v>27068</v>
      </c>
      <c r="D10" s="237">
        <v>23657</v>
      </c>
      <c r="E10" s="237">
        <v>27068</v>
      </c>
      <c r="F10" s="238">
        <v>14.41856532950078</v>
      </c>
    </row>
    <row r="11" spans="1:14" ht="15.6" customHeight="1">
      <c r="A11" s="236" t="s">
        <v>9</v>
      </c>
      <c r="B11" s="237">
        <v>1129184</v>
      </c>
      <c r="C11" s="237">
        <v>868151</v>
      </c>
      <c r="D11" s="237">
        <v>1129184</v>
      </c>
      <c r="E11" s="237">
        <v>868151</v>
      </c>
      <c r="F11" s="238">
        <v>-23.11695879502366</v>
      </c>
    </row>
    <row r="12" spans="1:14" ht="15.6" customHeight="1">
      <c r="A12" s="236" t="s">
        <v>6</v>
      </c>
      <c r="B12" s="237">
        <v>0</v>
      </c>
      <c r="C12" s="237">
        <v>6686</v>
      </c>
      <c r="D12" s="237">
        <v>0</v>
      </c>
      <c r="E12" s="237">
        <v>6686</v>
      </c>
      <c r="F12" s="238"/>
    </row>
    <row r="13" spans="1:14" ht="15.6" customHeight="1">
      <c r="A13" s="236" t="s">
        <v>175</v>
      </c>
      <c r="B13" s="237">
        <v>62381</v>
      </c>
      <c r="C13" s="237">
        <v>9492</v>
      </c>
      <c r="D13" s="237">
        <v>62381</v>
      </c>
      <c r="E13" s="237">
        <v>9492</v>
      </c>
      <c r="F13" s="238">
        <v>-84.783828409291289</v>
      </c>
    </row>
    <row r="14" spans="1:14" ht="15.6" customHeight="1">
      <c r="A14" s="236" t="s">
        <v>148</v>
      </c>
      <c r="B14" s="237">
        <v>332364</v>
      </c>
      <c r="C14" s="237">
        <v>455045</v>
      </c>
      <c r="D14" s="237">
        <v>332364</v>
      </c>
      <c r="E14" s="237">
        <v>455045</v>
      </c>
      <c r="F14" s="238">
        <v>36.911639046346778</v>
      </c>
    </row>
    <row r="15" spans="1:14" ht="15.6" customHeight="1">
      <c r="A15" s="236" t="s">
        <v>145</v>
      </c>
      <c r="B15" s="237">
        <v>1618798</v>
      </c>
      <c r="C15" s="237">
        <v>1196471</v>
      </c>
      <c r="D15" s="237">
        <v>1618798</v>
      </c>
      <c r="E15" s="237">
        <v>1196471</v>
      </c>
      <c r="F15" s="238">
        <v>-26.088925239591351</v>
      </c>
    </row>
    <row r="16" spans="1:14" ht="15.6" customHeight="1">
      <c r="A16" s="236" t="s">
        <v>144</v>
      </c>
      <c r="B16" s="237">
        <v>1595457</v>
      </c>
      <c r="C16" s="237">
        <v>1829355</v>
      </c>
      <c r="D16" s="237">
        <v>1595457</v>
      </c>
      <c r="E16" s="237">
        <v>1829355</v>
      </c>
      <c r="F16" s="238">
        <v>14.66025095004127</v>
      </c>
      <c r="G16" s="1"/>
    </row>
    <row r="17" spans="1:7" ht="15.6" customHeight="1">
      <c r="A17" s="236" t="s">
        <v>150</v>
      </c>
      <c r="B17" s="237">
        <v>399736</v>
      </c>
      <c r="C17" s="237">
        <v>603302</v>
      </c>
      <c r="D17" s="237">
        <v>399736</v>
      </c>
      <c r="E17" s="237">
        <v>603302</v>
      </c>
      <c r="F17" s="238">
        <v>50.925110572978163</v>
      </c>
      <c r="G17" s="2"/>
    </row>
    <row r="18" spans="1:7" ht="15.6" customHeight="1">
      <c r="A18" s="236" t="s">
        <v>147</v>
      </c>
      <c r="B18" s="237">
        <v>52922</v>
      </c>
      <c r="C18" s="237">
        <v>6990</v>
      </c>
      <c r="D18" s="237">
        <v>52922</v>
      </c>
      <c r="E18" s="237">
        <v>6990</v>
      </c>
      <c r="F18" s="238">
        <v>-86.791882392955671</v>
      </c>
    </row>
    <row r="19" spans="1:7" ht="15.6" customHeight="1">
      <c r="A19" s="236" t="s">
        <v>143</v>
      </c>
      <c r="B19" s="237">
        <v>165290</v>
      </c>
      <c r="C19" s="237">
        <v>171157</v>
      </c>
      <c r="D19" s="237">
        <v>165290</v>
      </c>
      <c r="E19" s="237">
        <v>171157</v>
      </c>
      <c r="F19" s="238">
        <v>3.5495190271643802</v>
      </c>
    </row>
    <row r="20" spans="1:7" ht="15.6" customHeight="1">
      <c r="A20" s="236" t="s">
        <v>142</v>
      </c>
      <c r="B20" s="237">
        <v>119538</v>
      </c>
      <c r="C20" s="237">
        <v>113352</v>
      </c>
      <c r="D20" s="237">
        <v>119538</v>
      </c>
      <c r="E20" s="237">
        <v>113352</v>
      </c>
      <c r="F20" s="238">
        <v>-5.1749234553029169</v>
      </c>
    </row>
    <row r="21" spans="1:7" ht="15.6" customHeight="1">
      <c r="A21" s="236" t="s">
        <v>149</v>
      </c>
      <c r="B21" s="237">
        <v>1389678</v>
      </c>
      <c r="C21" s="237">
        <v>1088925</v>
      </c>
      <c r="D21" s="237">
        <v>1389678</v>
      </c>
      <c r="E21" s="237">
        <v>1088925</v>
      </c>
      <c r="F21" s="238">
        <v>-21.64191992677441</v>
      </c>
    </row>
    <row r="22" spans="1:7" ht="15.6" customHeight="1">
      <c r="A22" s="236" t="s">
        <v>146</v>
      </c>
      <c r="B22" s="237">
        <v>124012</v>
      </c>
      <c r="C22" s="237">
        <v>94077</v>
      </c>
      <c r="D22" s="237">
        <v>124012</v>
      </c>
      <c r="E22" s="237">
        <v>94077</v>
      </c>
      <c r="F22" s="238">
        <v>-24.13879302003032</v>
      </c>
    </row>
    <row r="23" spans="1:7" ht="15.6" customHeight="1">
      <c r="A23" s="236" t="s">
        <v>165</v>
      </c>
      <c r="B23" s="237">
        <v>0</v>
      </c>
      <c r="C23" s="237">
        <v>6376</v>
      </c>
      <c r="D23" s="237">
        <v>0</v>
      </c>
      <c r="E23" s="237">
        <v>6376</v>
      </c>
      <c r="F23" s="238"/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116242</v>
      </c>
      <c r="C26" s="237">
        <v>73422</v>
      </c>
      <c r="D26" s="237">
        <v>116242</v>
      </c>
      <c r="E26" s="237">
        <v>73422</v>
      </c>
      <c r="F26" s="238">
        <v>-36.836943617625302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32911</v>
      </c>
      <c r="C28" s="237">
        <v>34817</v>
      </c>
      <c r="D28" s="237">
        <v>32911</v>
      </c>
      <c r="E28" s="237">
        <v>34817</v>
      </c>
      <c r="F28" s="238">
        <v>5.7913767433380912</v>
      </c>
    </row>
    <row r="29" spans="1:7" ht="15.6" customHeight="1">
      <c r="A29" s="236" t="s">
        <v>178</v>
      </c>
      <c r="B29" s="237">
        <v>19526</v>
      </c>
      <c r="C29" s="237">
        <v>21630</v>
      </c>
      <c r="D29" s="237">
        <v>19526</v>
      </c>
      <c r="E29" s="237">
        <v>21630</v>
      </c>
      <c r="F29" s="238">
        <v>10.77537642118202</v>
      </c>
    </row>
    <row r="30" spans="1:7" ht="15.6" customHeight="1">
      <c r="A30" s="236" t="s">
        <v>179</v>
      </c>
      <c r="B30" s="237">
        <v>56054</v>
      </c>
      <c r="C30" s="237">
        <v>18175</v>
      </c>
      <c r="D30" s="237">
        <v>56054</v>
      </c>
      <c r="E30" s="237">
        <v>18175</v>
      </c>
      <c r="F30" s="238">
        <v>-67.575908944945951</v>
      </c>
    </row>
    <row r="31" spans="1:7" ht="15.6" customHeight="1">
      <c r="A31" s="236" t="s">
        <v>180</v>
      </c>
      <c r="B31" s="237">
        <v>1330467</v>
      </c>
      <c r="C31" s="237">
        <v>1160306</v>
      </c>
      <c r="D31" s="237">
        <v>1330467</v>
      </c>
      <c r="E31" s="237">
        <v>1160306</v>
      </c>
      <c r="F31" s="238">
        <v>-12.7895693767677</v>
      </c>
    </row>
    <row r="32" spans="1:7" ht="15.6" customHeight="1">
      <c r="A32" s="236" t="s">
        <v>181</v>
      </c>
      <c r="B32" s="237">
        <v>255018</v>
      </c>
      <c r="C32" s="237">
        <v>262429</v>
      </c>
      <c r="D32" s="237">
        <v>255018</v>
      </c>
      <c r="E32" s="237">
        <v>262429</v>
      </c>
      <c r="F32" s="238">
        <v>2.9060693754950648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7980</v>
      </c>
      <c r="C34" s="237">
        <v>9277</v>
      </c>
      <c r="D34" s="237">
        <v>7980</v>
      </c>
      <c r="E34" s="237">
        <v>9277</v>
      </c>
      <c r="F34" s="238">
        <v>16.253132832080201</v>
      </c>
    </row>
    <row r="35" spans="1:6" ht="15.6" customHeight="1">
      <c r="A35" s="240" t="s">
        <v>153</v>
      </c>
      <c r="B35" s="241">
        <f>SUM(B7:B34)</f>
        <v>9283248</v>
      </c>
      <c r="C35" s="241">
        <f>SUM(C7:C34)</f>
        <v>8409543</v>
      </c>
      <c r="D35" s="241">
        <f>SUM(D7:D34)</f>
        <v>9283248</v>
      </c>
      <c r="E35" s="241">
        <f>SUM(E7:E34)</f>
        <v>8409543</v>
      </c>
      <c r="F35" s="242">
        <f>E35*100/D35-100</f>
        <v>-9.4116304982911174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5F81E-2A7A-4B45-9B50-1392DCD27729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332554</v>
      </c>
      <c r="C7" s="237">
        <v>120066</v>
      </c>
      <c r="D7" s="237">
        <v>332554</v>
      </c>
      <c r="E7" s="237">
        <v>120066</v>
      </c>
      <c r="F7" s="238">
        <v>-63.895788353169714</v>
      </c>
      <c r="G7" s="6"/>
    </row>
    <row r="8" spans="1:14" ht="15.6" customHeight="1">
      <c r="A8" s="236" t="s">
        <v>11</v>
      </c>
      <c r="B8" s="237">
        <v>42080</v>
      </c>
      <c r="C8" s="237">
        <v>59830</v>
      </c>
      <c r="D8" s="237">
        <v>42080</v>
      </c>
      <c r="E8" s="237">
        <v>59830</v>
      </c>
      <c r="F8" s="238">
        <v>42.18155893536121</v>
      </c>
    </row>
    <row r="9" spans="1:14" ht="15.6" customHeight="1">
      <c r="A9" s="236" t="s">
        <v>8</v>
      </c>
      <c r="B9" s="237">
        <v>23478</v>
      </c>
      <c r="C9" s="237">
        <v>8801</v>
      </c>
      <c r="D9" s="237">
        <v>23478</v>
      </c>
      <c r="E9" s="237">
        <v>8801</v>
      </c>
      <c r="F9" s="238">
        <v>-62.513842746400883</v>
      </c>
    </row>
    <row r="10" spans="1:14" ht="15.6" customHeight="1">
      <c r="A10" s="236" t="s">
        <v>10</v>
      </c>
      <c r="B10" s="237">
        <v>183141</v>
      </c>
      <c r="C10" s="237">
        <v>125332</v>
      </c>
      <c r="D10" s="237">
        <v>183141</v>
      </c>
      <c r="E10" s="237">
        <v>125332</v>
      </c>
      <c r="F10" s="238">
        <v>-31.565296683975731</v>
      </c>
    </row>
    <row r="11" spans="1:14" ht="15.6" customHeight="1">
      <c r="A11" s="236" t="s">
        <v>9</v>
      </c>
      <c r="B11" s="237">
        <v>28151</v>
      </c>
      <c r="C11" s="237">
        <v>6679</v>
      </c>
      <c r="D11" s="237">
        <v>28151</v>
      </c>
      <c r="E11" s="237">
        <v>6679</v>
      </c>
      <c r="F11" s="238">
        <v>-76.274377464388479</v>
      </c>
    </row>
    <row r="12" spans="1:14" ht="15.6" customHeight="1">
      <c r="A12" s="236" t="s">
        <v>6</v>
      </c>
      <c r="B12" s="237">
        <v>116836</v>
      </c>
      <c r="C12" s="237">
        <v>119756</v>
      </c>
      <c r="D12" s="237">
        <v>116836</v>
      </c>
      <c r="E12" s="237">
        <v>119756</v>
      </c>
      <c r="F12" s="238">
        <v>2.499229689479264</v>
      </c>
    </row>
    <row r="13" spans="1:14" ht="15.6" customHeight="1">
      <c r="A13" s="236" t="s">
        <v>175</v>
      </c>
      <c r="B13" s="237">
        <v>10180</v>
      </c>
      <c r="C13" s="237">
        <v>6640</v>
      </c>
      <c r="D13" s="237">
        <v>10180</v>
      </c>
      <c r="E13" s="237">
        <v>6640</v>
      </c>
      <c r="F13" s="238">
        <v>-34.774066797642433</v>
      </c>
    </row>
    <row r="14" spans="1:14" ht="15.6" customHeight="1">
      <c r="A14" s="236" t="s">
        <v>148</v>
      </c>
      <c r="B14" s="237">
        <v>241920</v>
      </c>
      <c r="C14" s="237">
        <v>217288</v>
      </c>
      <c r="D14" s="237">
        <v>241920</v>
      </c>
      <c r="E14" s="237">
        <v>217288</v>
      </c>
      <c r="F14" s="238">
        <v>-10.1818783068783</v>
      </c>
    </row>
    <row r="15" spans="1:14" ht="15.6" customHeight="1">
      <c r="A15" s="236" t="s">
        <v>145</v>
      </c>
      <c r="B15" s="237">
        <v>164477</v>
      </c>
      <c r="C15" s="237">
        <v>122473</v>
      </c>
      <c r="D15" s="237">
        <v>164477</v>
      </c>
      <c r="E15" s="237">
        <v>122473</v>
      </c>
      <c r="F15" s="238">
        <v>-25.53791715559014</v>
      </c>
    </row>
    <row r="16" spans="1:14" ht="15.6" customHeight="1">
      <c r="A16" s="236" t="s">
        <v>144</v>
      </c>
      <c r="B16" s="237">
        <v>558746</v>
      </c>
      <c r="C16" s="237">
        <v>379159</v>
      </c>
      <c r="D16" s="237">
        <v>558746</v>
      </c>
      <c r="E16" s="237">
        <v>379159</v>
      </c>
      <c r="F16" s="238">
        <v>-32.14108020460101</v>
      </c>
      <c r="G16" s="1"/>
    </row>
    <row r="17" spans="1:7" ht="15.6" customHeight="1">
      <c r="A17" s="236" t="s">
        <v>150</v>
      </c>
      <c r="B17" s="237">
        <v>255465</v>
      </c>
      <c r="C17" s="237">
        <v>466698</v>
      </c>
      <c r="D17" s="237">
        <v>255465</v>
      </c>
      <c r="E17" s="237">
        <v>466698</v>
      </c>
      <c r="F17" s="238">
        <v>82.685690799131009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189618</v>
      </c>
      <c r="C19" s="237">
        <v>71161</v>
      </c>
      <c r="D19" s="237">
        <v>189618</v>
      </c>
      <c r="E19" s="237">
        <v>71161</v>
      </c>
      <c r="F19" s="238">
        <v>-62.471389846955447</v>
      </c>
    </row>
    <row r="20" spans="1:7" ht="15.6" customHeight="1">
      <c r="A20" s="236" t="s">
        <v>142</v>
      </c>
      <c r="B20" s="237">
        <v>530134</v>
      </c>
      <c r="C20" s="237">
        <v>806175</v>
      </c>
      <c r="D20" s="237">
        <v>530134</v>
      </c>
      <c r="E20" s="237">
        <v>806175</v>
      </c>
      <c r="F20" s="238">
        <v>52.070042668457397</v>
      </c>
    </row>
    <row r="21" spans="1:7" ht="15.6" customHeight="1">
      <c r="A21" s="236" t="s">
        <v>149</v>
      </c>
      <c r="B21" s="237">
        <v>369381</v>
      </c>
      <c r="C21" s="237">
        <v>403540</v>
      </c>
      <c r="D21" s="237">
        <v>369381</v>
      </c>
      <c r="E21" s="237">
        <v>403540</v>
      </c>
      <c r="F21" s="238">
        <v>9.2476332025740362</v>
      </c>
    </row>
    <row r="22" spans="1:7" ht="15.6" customHeight="1">
      <c r="A22" s="236" t="s">
        <v>146</v>
      </c>
      <c r="B22" s="237">
        <v>15500</v>
      </c>
      <c r="C22" s="237">
        <v>27101</v>
      </c>
      <c r="D22" s="237">
        <v>15500</v>
      </c>
      <c r="E22" s="237">
        <v>27101</v>
      </c>
      <c r="F22" s="238">
        <v>74.845161290322579</v>
      </c>
    </row>
    <row r="23" spans="1:7" ht="15.6" customHeight="1">
      <c r="A23" s="236" t="s">
        <v>165</v>
      </c>
      <c r="B23" s="237">
        <v>179007</v>
      </c>
      <c r="C23" s="237">
        <v>78351</v>
      </c>
      <c r="D23" s="237">
        <v>179007</v>
      </c>
      <c r="E23" s="237">
        <v>78351</v>
      </c>
      <c r="F23" s="238">
        <v>-56.23020328813957</v>
      </c>
    </row>
    <row r="24" spans="1:7" ht="15.6" customHeight="1">
      <c r="A24" s="236" t="s">
        <v>141</v>
      </c>
      <c r="B24" s="237">
        <v>217105</v>
      </c>
      <c r="C24" s="237">
        <v>92996</v>
      </c>
      <c r="D24" s="237">
        <v>217105</v>
      </c>
      <c r="E24" s="237">
        <v>92996</v>
      </c>
      <c r="F24" s="238">
        <v>-57.165426867184081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20975</v>
      </c>
      <c r="C26" s="237">
        <v>13973</v>
      </c>
      <c r="D26" s="237">
        <v>20975</v>
      </c>
      <c r="E26" s="237">
        <v>13973</v>
      </c>
      <c r="F26" s="238">
        <v>-33.382598331346841</v>
      </c>
    </row>
    <row r="27" spans="1:7" ht="15.6" customHeight="1">
      <c r="A27" s="236" t="s">
        <v>173</v>
      </c>
      <c r="B27" s="237">
        <v>72223</v>
      </c>
      <c r="C27" s="237">
        <v>91379</v>
      </c>
      <c r="D27" s="237">
        <v>72223</v>
      </c>
      <c r="E27" s="237">
        <v>91379</v>
      </c>
      <c r="F27" s="238">
        <v>26.52340667100508</v>
      </c>
    </row>
    <row r="28" spans="1:7" ht="15.6" customHeight="1">
      <c r="A28" s="236" t="s">
        <v>177</v>
      </c>
      <c r="B28" s="237">
        <v>4303</v>
      </c>
      <c r="C28" s="237">
        <v>18359</v>
      </c>
      <c r="D28" s="237">
        <v>4303</v>
      </c>
      <c r="E28" s="237">
        <v>18359</v>
      </c>
      <c r="F28" s="238">
        <v>326.65582151986979</v>
      </c>
    </row>
    <row r="29" spans="1:7" ht="15.6" customHeight="1">
      <c r="A29" s="236" t="s">
        <v>178</v>
      </c>
      <c r="B29" s="237">
        <v>309098</v>
      </c>
      <c r="C29" s="237">
        <v>124833</v>
      </c>
      <c r="D29" s="237">
        <v>309098</v>
      </c>
      <c r="E29" s="237">
        <v>124833</v>
      </c>
      <c r="F29" s="238">
        <v>-59.613779448589121</v>
      </c>
    </row>
    <row r="30" spans="1:7" ht="15.6" customHeight="1">
      <c r="A30" s="236" t="s">
        <v>179</v>
      </c>
      <c r="B30" s="237">
        <v>131623</v>
      </c>
      <c r="C30" s="237">
        <v>114127</v>
      </c>
      <c r="D30" s="237">
        <v>131623</v>
      </c>
      <c r="E30" s="237">
        <v>114127</v>
      </c>
      <c r="F30" s="238">
        <v>-13.29250966776323</v>
      </c>
    </row>
    <row r="31" spans="1:7" ht="15.6" customHeight="1">
      <c r="A31" s="236" t="s">
        <v>180</v>
      </c>
      <c r="B31" s="237">
        <v>961313</v>
      </c>
      <c r="C31" s="237">
        <v>549599</v>
      </c>
      <c r="D31" s="237">
        <v>961313</v>
      </c>
      <c r="E31" s="237">
        <v>549599</v>
      </c>
      <c r="F31" s="238">
        <v>-42.828298379404004</v>
      </c>
    </row>
    <row r="32" spans="1:7" ht="15.6" customHeight="1">
      <c r="A32" s="236" t="s">
        <v>181</v>
      </c>
      <c r="B32" s="237">
        <v>141492</v>
      </c>
      <c r="C32" s="237">
        <v>112829</v>
      </c>
      <c r="D32" s="237">
        <v>141492</v>
      </c>
      <c r="E32" s="237">
        <v>112829</v>
      </c>
      <c r="F32" s="238">
        <v>-20.25768241313996</v>
      </c>
    </row>
    <row r="33" spans="1:7" ht="15.6" customHeight="1">
      <c r="A33" s="236" t="s">
        <v>182</v>
      </c>
      <c r="B33" s="237">
        <v>3505</v>
      </c>
      <c r="C33" s="237">
        <v>4346</v>
      </c>
      <c r="D33" s="237">
        <v>3505</v>
      </c>
      <c r="E33" s="237">
        <v>4346</v>
      </c>
      <c r="F33" s="238">
        <v>23.994293865905849</v>
      </c>
    </row>
    <row r="34" spans="1:7" ht="15.6" customHeight="1">
      <c r="A34" s="236" t="s">
        <v>183</v>
      </c>
      <c r="B34" s="237">
        <v>21539</v>
      </c>
      <c r="C34" s="237">
        <v>5510</v>
      </c>
      <c r="D34" s="237">
        <v>21539</v>
      </c>
      <c r="E34" s="237">
        <v>5510</v>
      </c>
      <c r="F34" s="238">
        <v>-74.418496680440128</v>
      </c>
    </row>
    <row r="35" spans="1:7" s="33" customFormat="1" ht="15.6" customHeight="1">
      <c r="A35" s="240" t="s">
        <v>153</v>
      </c>
      <c r="B35" s="241">
        <f>SUM(B7:B34)</f>
        <v>5123844</v>
      </c>
      <c r="C35" s="241">
        <f>SUM(C7:C34)</f>
        <v>4147001</v>
      </c>
      <c r="D35" s="241">
        <f>SUM(D7:D34)</f>
        <v>5123844</v>
      </c>
      <c r="E35" s="241">
        <f>SUM(E7:E34)</f>
        <v>4147001</v>
      </c>
      <c r="F35" s="242">
        <f>E35*100/D35-100</f>
        <v>-19.064651460895377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2" priority="2">
      <formula>MOD(ROW(),2)=0</formula>
    </cfRule>
  </conditionalFormatting>
  <conditionalFormatting sqref="F7:F35">
    <cfRule type="expression" dxfId="1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626F1-7036-4EC1-89F6-0E4DB1811337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24697</v>
      </c>
      <c r="C7" s="237">
        <v>11879</v>
      </c>
      <c r="D7" s="237">
        <v>24697</v>
      </c>
      <c r="E7" s="237">
        <v>11879</v>
      </c>
      <c r="F7" s="238">
        <v>-51.901040612220108</v>
      </c>
      <c r="G7" s="6"/>
    </row>
    <row r="8" spans="1:14" s="33" customFormat="1" ht="15.6" customHeight="1">
      <c r="A8" s="236" t="s">
        <v>11</v>
      </c>
      <c r="B8" s="237">
        <v>13732</v>
      </c>
      <c r="C8" s="237">
        <v>18887</v>
      </c>
      <c r="D8" s="237">
        <v>13732</v>
      </c>
      <c r="E8" s="237">
        <v>18887</v>
      </c>
      <c r="F8" s="238">
        <v>37.54005243227499</v>
      </c>
      <c r="G8" s="239"/>
    </row>
    <row r="9" spans="1:14" ht="15.6" customHeight="1">
      <c r="A9" s="236" t="s">
        <v>8</v>
      </c>
      <c r="B9" s="237">
        <v>49815</v>
      </c>
      <c r="C9" s="237">
        <v>60280</v>
      </c>
      <c r="D9" s="237">
        <v>49815</v>
      </c>
      <c r="E9" s="237">
        <v>60280</v>
      </c>
      <c r="F9" s="238">
        <v>21.00772859580448</v>
      </c>
      <c r="G9" s="243"/>
    </row>
    <row r="10" spans="1:14" ht="15.6" customHeight="1">
      <c r="A10" s="236" t="s">
        <v>10</v>
      </c>
      <c r="B10" s="237">
        <v>10790</v>
      </c>
      <c r="C10" s="237">
        <v>7308</v>
      </c>
      <c r="D10" s="237">
        <v>10790</v>
      </c>
      <c r="E10" s="237">
        <v>7308</v>
      </c>
      <c r="F10" s="238">
        <v>-32.270620945319727</v>
      </c>
      <c r="G10" s="244"/>
    </row>
    <row r="11" spans="1:14" ht="15.6" customHeight="1">
      <c r="A11" s="236" t="s">
        <v>9</v>
      </c>
      <c r="B11" s="237">
        <v>469074</v>
      </c>
      <c r="C11" s="237">
        <v>508874</v>
      </c>
      <c r="D11" s="237">
        <v>469074</v>
      </c>
      <c r="E11" s="237">
        <v>508874</v>
      </c>
      <c r="F11" s="238">
        <v>8.4848019715439307</v>
      </c>
    </row>
    <row r="12" spans="1:14" ht="15.6" customHeight="1">
      <c r="A12" s="236" t="s">
        <v>6</v>
      </c>
      <c r="B12" s="237">
        <v>1515</v>
      </c>
      <c r="C12" s="237">
        <v>4743</v>
      </c>
      <c r="D12" s="237">
        <v>1515</v>
      </c>
      <c r="E12" s="237">
        <v>4743</v>
      </c>
      <c r="F12" s="238">
        <v>213.0693069306931</v>
      </c>
    </row>
    <row r="13" spans="1:14" ht="15.6" customHeight="1">
      <c r="A13" s="236" t="s">
        <v>175</v>
      </c>
      <c r="B13" s="237">
        <v>10</v>
      </c>
      <c r="C13" s="237">
        <v>135</v>
      </c>
      <c r="D13" s="237">
        <v>10</v>
      </c>
      <c r="E13" s="237">
        <v>135</v>
      </c>
      <c r="F13" s="238">
        <v>1250</v>
      </c>
    </row>
    <row r="14" spans="1:14" ht="15.6" customHeight="1">
      <c r="A14" s="236" t="s">
        <v>148</v>
      </c>
      <c r="B14" s="237">
        <v>554279</v>
      </c>
      <c r="C14" s="237">
        <v>642640</v>
      </c>
      <c r="D14" s="237">
        <v>554279</v>
      </c>
      <c r="E14" s="237">
        <v>642640</v>
      </c>
      <c r="F14" s="238">
        <v>15.941610632912299</v>
      </c>
    </row>
    <row r="15" spans="1:14" ht="15.6" customHeight="1">
      <c r="A15" s="236" t="s">
        <v>145</v>
      </c>
      <c r="B15" s="237">
        <v>255747</v>
      </c>
      <c r="C15" s="237">
        <v>275301</v>
      </c>
      <c r="D15" s="237">
        <v>255747</v>
      </c>
      <c r="E15" s="237">
        <v>275301</v>
      </c>
      <c r="F15" s="238">
        <v>7.6458374878297661</v>
      </c>
    </row>
    <row r="16" spans="1:14" ht="15.6" customHeight="1">
      <c r="A16" s="236" t="s">
        <v>144</v>
      </c>
      <c r="B16" s="237">
        <v>30412</v>
      </c>
      <c r="C16" s="237">
        <v>39426</v>
      </c>
      <c r="D16" s="237">
        <v>30412</v>
      </c>
      <c r="E16" s="237">
        <v>39426</v>
      </c>
      <c r="F16" s="238">
        <v>29.639615941075899</v>
      </c>
      <c r="G16" s="1"/>
    </row>
    <row r="17" spans="1:7" ht="15.6" customHeight="1">
      <c r="A17" s="236" t="s">
        <v>150</v>
      </c>
      <c r="B17" s="237">
        <v>14432</v>
      </c>
      <c r="C17" s="237">
        <v>4793</v>
      </c>
      <c r="D17" s="237">
        <v>14432</v>
      </c>
      <c r="E17" s="237">
        <v>4793</v>
      </c>
      <c r="F17" s="238">
        <v>-66.789079822616401</v>
      </c>
      <c r="G17" s="2"/>
    </row>
    <row r="18" spans="1:7" ht="15.6" customHeight="1">
      <c r="A18" s="236" t="s">
        <v>147</v>
      </c>
      <c r="B18" s="237">
        <v>353</v>
      </c>
      <c r="C18" s="237">
        <v>135</v>
      </c>
      <c r="D18" s="237">
        <v>353</v>
      </c>
      <c r="E18" s="237">
        <v>135</v>
      </c>
      <c r="F18" s="238">
        <v>-61.756373937677047</v>
      </c>
    </row>
    <row r="19" spans="1:7" ht="15.6" customHeight="1">
      <c r="A19" s="236" t="s">
        <v>143</v>
      </c>
      <c r="B19" s="237">
        <v>7692</v>
      </c>
      <c r="C19" s="237">
        <v>3481</v>
      </c>
      <c r="D19" s="237">
        <v>7692</v>
      </c>
      <c r="E19" s="237">
        <v>3481</v>
      </c>
      <c r="F19" s="238">
        <v>-54.745189807592297</v>
      </c>
    </row>
    <row r="20" spans="1:7" ht="15.6" customHeight="1">
      <c r="A20" s="236" t="s">
        <v>142</v>
      </c>
      <c r="B20" s="237">
        <v>75378</v>
      </c>
      <c r="C20" s="237">
        <v>41424</v>
      </c>
      <c r="D20" s="237">
        <v>75378</v>
      </c>
      <c r="E20" s="237">
        <v>41424</v>
      </c>
      <c r="F20" s="238">
        <v>-45.044973334394648</v>
      </c>
    </row>
    <row r="21" spans="1:7" ht="15.6" customHeight="1">
      <c r="A21" s="236" t="s">
        <v>149</v>
      </c>
      <c r="B21" s="237">
        <v>948</v>
      </c>
      <c r="C21" s="237">
        <v>1506</v>
      </c>
      <c r="D21" s="237">
        <v>948</v>
      </c>
      <c r="E21" s="237">
        <v>1506</v>
      </c>
      <c r="F21" s="238">
        <v>58.860759493670884</v>
      </c>
    </row>
    <row r="22" spans="1:7" ht="15.6" customHeight="1">
      <c r="A22" s="236" t="s">
        <v>146</v>
      </c>
      <c r="B22" s="237">
        <v>31104</v>
      </c>
      <c r="C22" s="237">
        <v>32115</v>
      </c>
      <c r="D22" s="237">
        <v>31104</v>
      </c>
      <c r="E22" s="237">
        <v>32115</v>
      </c>
      <c r="F22" s="238">
        <v>3.2503858024691401</v>
      </c>
    </row>
    <row r="23" spans="1:7" ht="15.6" customHeight="1">
      <c r="A23" s="236" t="s">
        <v>165</v>
      </c>
      <c r="B23" s="237">
        <v>17806</v>
      </c>
      <c r="C23" s="237">
        <v>9213</v>
      </c>
      <c r="D23" s="237">
        <v>17806</v>
      </c>
      <c r="E23" s="237">
        <v>9213</v>
      </c>
      <c r="F23" s="238">
        <v>-48.259013815567783</v>
      </c>
    </row>
    <row r="24" spans="1:7" ht="15.6" customHeight="1">
      <c r="A24" s="236" t="s">
        <v>141</v>
      </c>
      <c r="B24" s="237">
        <v>23685</v>
      </c>
      <c r="C24" s="237">
        <v>31742</v>
      </c>
      <c r="D24" s="237">
        <v>23685</v>
      </c>
      <c r="E24" s="237">
        <v>31742</v>
      </c>
      <c r="F24" s="238">
        <v>34.017310534093298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25551</v>
      </c>
      <c r="C26" s="237">
        <v>32395</v>
      </c>
      <c r="D26" s="237">
        <v>25551</v>
      </c>
      <c r="E26" s="237">
        <v>32395</v>
      </c>
      <c r="F26" s="238">
        <v>26.78564439747954</v>
      </c>
    </row>
    <row r="27" spans="1:7" ht="15.6" customHeight="1">
      <c r="A27" s="236" t="s">
        <v>173</v>
      </c>
      <c r="B27" s="237">
        <v>117511</v>
      </c>
      <c r="C27" s="237">
        <v>64141</v>
      </c>
      <c r="D27" s="237">
        <v>117511</v>
      </c>
      <c r="E27" s="237">
        <v>64141</v>
      </c>
      <c r="F27" s="238">
        <v>-45.417024789168671</v>
      </c>
    </row>
    <row r="28" spans="1:7" ht="15.6" customHeight="1">
      <c r="A28" s="236" t="s">
        <v>177</v>
      </c>
      <c r="B28" s="237">
        <v>26489</v>
      </c>
      <c r="C28" s="237">
        <v>45920</v>
      </c>
      <c r="D28" s="237">
        <v>26489</v>
      </c>
      <c r="E28" s="237">
        <v>45920</v>
      </c>
      <c r="F28" s="238">
        <v>73.354977537845912</v>
      </c>
    </row>
    <row r="29" spans="1:7" ht="15.6" customHeight="1">
      <c r="A29" s="236" t="s">
        <v>178</v>
      </c>
      <c r="B29" s="237">
        <v>59760</v>
      </c>
      <c r="C29" s="237">
        <v>45985</v>
      </c>
      <c r="D29" s="237">
        <v>59760</v>
      </c>
      <c r="E29" s="237">
        <v>45985</v>
      </c>
      <c r="F29" s="238">
        <v>-23.05053547523427</v>
      </c>
    </row>
    <row r="30" spans="1:7" ht="15.6" customHeight="1">
      <c r="A30" s="236" t="s">
        <v>179</v>
      </c>
      <c r="B30" s="237">
        <v>7819</v>
      </c>
      <c r="C30" s="237">
        <v>1837</v>
      </c>
      <c r="D30" s="237">
        <v>7819</v>
      </c>
      <c r="E30" s="237">
        <v>1837</v>
      </c>
      <c r="F30" s="238">
        <v>-76.50594705205269</v>
      </c>
    </row>
    <row r="31" spans="1:7" ht="15.6" customHeight="1">
      <c r="A31" s="236" t="s">
        <v>180</v>
      </c>
      <c r="B31" s="237">
        <v>87614</v>
      </c>
      <c r="C31" s="237">
        <v>82465</v>
      </c>
      <c r="D31" s="237">
        <v>87614</v>
      </c>
      <c r="E31" s="237">
        <v>82465</v>
      </c>
      <c r="F31" s="238">
        <v>-5.8769146483438703</v>
      </c>
    </row>
    <row r="32" spans="1:7" ht="15.6" customHeight="1">
      <c r="A32" s="236" t="s">
        <v>181</v>
      </c>
      <c r="B32" s="237">
        <v>816718</v>
      </c>
      <c r="C32" s="237">
        <v>968059</v>
      </c>
      <c r="D32" s="237">
        <v>816718</v>
      </c>
      <c r="E32" s="237">
        <v>968059</v>
      </c>
      <c r="F32" s="238">
        <v>18.530386253272241</v>
      </c>
    </row>
    <row r="33" spans="1:6" ht="15.6" customHeight="1">
      <c r="A33" s="236" t="s">
        <v>182</v>
      </c>
      <c r="B33" s="237">
        <v>115262</v>
      </c>
      <c r="C33" s="237">
        <v>117257</v>
      </c>
      <c r="D33" s="237">
        <v>115262</v>
      </c>
      <c r="E33" s="237">
        <v>117257</v>
      </c>
      <c r="F33" s="238">
        <v>1.730839305235037</v>
      </c>
    </row>
    <row r="34" spans="1:6" ht="15.6" customHeight="1">
      <c r="A34" s="236" t="s">
        <v>183</v>
      </c>
      <c r="B34" s="237">
        <v>25100</v>
      </c>
      <c r="C34" s="237">
        <v>18944</v>
      </c>
      <c r="D34" s="237">
        <v>25100</v>
      </c>
      <c r="E34" s="237">
        <v>18944</v>
      </c>
      <c r="F34" s="238">
        <v>-24.525896414342629</v>
      </c>
    </row>
    <row r="35" spans="1:6" ht="15.6" customHeight="1">
      <c r="A35" s="240" t="s">
        <v>153</v>
      </c>
      <c r="B35" s="241">
        <f>SUM(B7:B34)</f>
        <v>2863294</v>
      </c>
      <c r="C35" s="241">
        <f>SUM(C7:C34)</f>
        <v>3070885</v>
      </c>
      <c r="D35" s="241">
        <f>SUM(D7:D34)</f>
        <v>2863294</v>
      </c>
      <c r="E35" s="241">
        <f>SUM(E7:E34)</f>
        <v>3070885</v>
      </c>
      <c r="F35" s="242">
        <f>E35*100/D35-100</f>
        <v>7.2500763107106678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0" priority="2">
      <formula>MOD(ROW(),2)=0</formula>
    </cfRule>
  </conditionalFormatting>
  <conditionalFormatting sqref="F7:F35">
    <cfRule type="expression" dxfId="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9AC9F-0CBE-402B-B227-65DF5E76ED06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179856</v>
      </c>
      <c r="C7" s="237">
        <v>117795</v>
      </c>
      <c r="D7" s="237">
        <v>179856</v>
      </c>
      <c r="E7" s="237">
        <v>117795</v>
      </c>
      <c r="F7" s="238">
        <v>-34.505938083800373</v>
      </c>
      <c r="G7" s="6"/>
    </row>
    <row r="8" spans="1:14" s="33" customFormat="1" ht="15.6" customHeight="1">
      <c r="A8" s="236" t="s">
        <v>11</v>
      </c>
      <c r="B8" s="237">
        <v>52231</v>
      </c>
      <c r="C8" s="237">
        <v>7513</v>
      </c>
      <c r="D8" s="237">
        <v>52231</v>
      </c>
      <c r="E8" s="237">
        <v>7513</v>
      </c>
      <c r="F8" s="238">
        <v>-85.615822021404909</v>
      </c>
      <c r="G8" s="239"/>
    </row>
    <row r="9" spans="1:14" ht="15.6" customHeight="1">
      <c r="A9" s="236" t="s">
        <v>8</v>
      </c>
      <c r="B9" s="237">
        <v>223689</v>
      </c>
      <c r="C9" s="237">
        <v>161521</v>
      </c>
      <c r="D9" s="237">
        <v>223689</v>
      </c>
      <c r="E9" s="237">
        <v>161521</v>
      </c>
      <c r="F9" s="238">
        <v>-27.792157862031662</v>
      </c>
      <c r="G9" s="6"/>
    </row>
    <row r="10" spans="1:14" ht="15.6" customHeight="1">
      <c r="A10" s="236" t="s">
        <v>10</v>
      </c>
      <c r="B10" s="237">
        <v>134687</v>
      </c>
      <c r="C10" s="237">
        <v>204118</v>
      </c>
      <c r="D10" s="237">
        <v>134687</v>
      </c>
      <c r="E10" s="237">
        <v>204118</v>
      </c>
      <c r="F10" s="238">
        <v>51.54988974437029</v>
      </c>
    </row>
    <row r="11" spans="1:14" ht="15.6" customHeight="1">
      <c r="A11" s="236" t="s">
        <v>9</v>
      </c>
      <c r="B11" s="237">
        <v>703593</v>
      </c>
      <c r="C11" s="237">
        <v>663328</v>
      </c>
      <c r="D11" s="237">
        <v>703593</v>
      </c>
      <c r="E11" s="237">
        <v>663328</v>
      </c>
      <c r="F11" s="238">
        <v>-5.7227687029291019</v>
      </c>
    </row>
    <row r="12" spans="1:14" ht="15.6" customHeight="1">
      <c r="A12" s="236" t="s">
        <v>6</v>
      </c>
      <c r="B12" s="237">
        <v>79663</v>
      </c>
      <c r="C12" s="237">
        <v>107501</v>
      </c>
      <c r="D12" s="237">
        <v>79663</v>
      </c>
      <c r="E12" s="237">
        <v>107501</v>
      </c>
      <c r="F12" s="238">
        <v>34.944704567992659</v>
      </c>
    </row>
    <row r="13" spans="1:14" ht="15.6" customHeight="1">
      <c r="A13" s="236" t="s">
        <v>175</v>
      </c>
      <c r="B13" s="237">
        <v>319</v>
      </c>
      <c r="C13" s="237">
        <v>653</v>
      </c>
      <c r="D13" s="237">
        <v>319</v>
      </c>
      <c r="E13" s="237">
        <v>653</v>
      </c>
      <c r="F13" s="238">
        <v>104.70219435736681</v>
      </c>
    </row>
    <row r="14" spans="1:14" ht="15.6" customHeight="1">
      <c r="A14" s="236" t="s">
        <v>148</v>
      </c>
      <c r="B14" s="237">
        <v>804060</v>
      </c>
      <c r="C14" s="237">
        <v>837980</v>
      </c>
      <c r="D14" s="237">
        <v>804060</v>
      </c>
      <c r="E14" s="237">
        <v>837980</v>
      </c>
      <c r="F14" s="238">
        <v>4.218590652438877</v>
      </c>
    </row>
    <row r="15" spans="1:14" ht="15.6" customHeight="1">
      <c r="A15" s="236" t="s">
        <v>145</v>
      </c>
      <c r="B15" s="237">
        <v>676424</v>
      </c>
      <c r="C15" s="237">
        <v>611540</v>
      </c>
      <c r="D15" s="237">
        <v>676424</v>
      </c>
      <c r="E15" s="237">
        <v>611540</v>
      </c>
      <c r="F15" s="238">
        <v>-9.5922084373115126</v>
      </c>
    </row>
    <row r="16" spans="1:14" ht="15.6" customHeight="1">
      <c r="A16" s="236" t="s">
        <v>144</v>
      </c>
      <c r="B16" s="237">
        <v>547481</v>
      </c>
      <c r="C16" s="237">
        <v>616474</v>
      </c>
      <c r="D16" s="237">
        <v>547481</v>
      </c>
      <c r="E16" s="237">
        <v>616474</v>
      </c>
      <c r="F16" s="238">
        <v>12.601898513373071</v>
      </c>
      <c r="G16" s="1"/>
    </row>
    <row r="17" spans="1:7" ht="15.6" customHeight="1">
      <c r="A17" s="236" t="s">
        <v>150</v>
      </c>
      <c r="B17" s="237">
        <v>270225</v>
      </c>
      <c r="C17" s="237">
        <v>231288</v>
      </c>
      <c r="D17" s="237">
        <v>270225</v>
      </c>
      <c r="E17" s="237">
        <v>231288</v>
      </c>
      <c r="F17" s="238">
        <v>-14.4091035248404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104838</v>
      </c>
      <c r="C19" s="237">
        <v>121676</v>
      </c>
      <c r="D19" s="237">
        <v>104838</v>
      </c>
      <c r="E19" s="237">
        <v>121676</v>
      </c>
      <c r="F19" s="238">
        <v>16.060970258875599</v>
      </c>
    </row>
    <row r="20" spans="1:7" ht="15.6" customHeight="1">
      <c r="A20" s="236" t="s">
        <v>142</v>
      </c>
      <c r="B20" s="237">
        <v>265239</v>
      </c>
      <c r="C20" s="237">
        <v>293707</v>
      </c>
      <c r="D20" s="237">
        <v>265239</v>
      </c>
      <c r="E20" s="237">
        <v>293707</v>
      </c>
      <c r="F20" s="238">
        <v>10.73296159312922</v>
      </c>
    </row>
    <row r="21" spans="1:7" ht="15.6" customHeight="1">
      <c r="A21" s="236" t="s">
        <v>149</v>
      </c>
      <c r="B21" s="237">
        <v>614048</v>
      </c>
      <c r="C21" s="237">
        <v>518213</v>
      </c>
      <c r="D21" s="237">
        <v>614048</v>
      </c>
      <c r="E21" s="237">
        <v>518213</v>
      </c>
      <c r="F21" s="238">
        <v>-15.607086090989631</v>
      </c>
    </row>
    <row r="22" spans="1:7" ht="15.6" customHeight="1">
      <c r="A22" s="236" t="s">
        <v>146</v>
      </c>
      <c r="B22" s="237">
        <v>37463</v>
      </c>
      <c r="C22" s="237">
        <v>37516</v>
      </c>
      <c r="D22" s="237">
        <v>37463</v>
      </c>
      <c r="E22" s="237">
        <v>37516</v>
      </c>
      <c r="F22" s="238">
        <v>0.1414729199476881</v>
      </c>
    </row>
    <row r="23" spans="1:7" ht="15.6" customHeight="1">
      <c r="A23" s="236" t="s">
        <v>165</v>
      </c>
      <c r="B23" s="237">
        <v>40318</v>
      </c>
      <c r="C23" s="237">
        <v>24869</v>
      </c>
      <c r="D23" s="237">
        <v>40318</v>
      </c>
      <c r="E23" s="237">
        <v>24869</v>
      </c>
      <c r="F23" s="238">
        <v>-38.317872910362617</v>
      </c>
    </row>
    <row r="24" spans="1:7" ht="15.6" customHeight="1">
      <c r="A24" s="236" t="s">
        <v>141</v>
      </c>
      <c r="B24" s="237">
        <v>53704</v>
      </c>
      <c r="C24" s="237">
        <v>47129</v>
      </c>
      <c r="D24" s="237">
        <v>53704</v>
      </c>
      <c r="E24" s="237">
        <v>47129</v>
      </c>
      <c r="F24" s="238">
        <v>-12.243035900491581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41537</v>
      </c>
      <c r="C26" s="237">
        <v>21864</v>
      </c>
      <c r="D26" s="237">
        <v>41537</v>
      </c>
      <c r="E26" s="237">
        <v>21864</v>
      </c>
      <c r="F26" s="238">
        <v>-47.362592387509928</v>
      </c>
    </row>
    <row r="27" spans="1:7" ht="15.6" customHeight="1">
      <c r="A27" s="236" t="s">
        <v>173</v>
      </c>
      <c r="B27" s="237">
        <v>54533</v>
      </c>
      <c r="C27" s="237">
        <v>47410</v>
      </c>
      <c r="D27" s="237">
        <v>54533</v>
      </c>
      <c r="E27" s="237">
        <v>47410</v>
      </c>
      <c r="F27" s="238">
        <v>-13.061815781270059</v>
      </c>
    </row>
    <row r="28" spans="1:7" ht="15.6" customHeight="1">
      <c r="A28" s="236" t="s">
        <v>177</v>
      </c>
      <c r="B28" s="237">
        <v>18980</v>
      </c>
      <c r="C28" s="237">
        <v>30383</v>
      </c>
      <c r="D28" s="237">
        <v>18980</v>
      </c>
      <c r="E28" s="237">
        <v>30383</v>
      </c>
      <c r="F28" s="238">
        <v>60.0790305584826</v>
      </c>
    </row>
    <row r="29" spans="1:7" ht="15.6" customHeight="1">
      <c r="A29" s="236" t="s">
        <v>178</v>
      </c>
      <c r="B29" s="237">
        <v>194011</v>
      </c>
      <c r="C29" s="237">
        <v>132849</v>
      </c>
      <c r="D29" s="237">
        <v>194011</v>
      </c>
      <c r="E29" s="237">
        <v>132849</v>
      </c>
      <c r="F29" s="238">
        <v>-31.52501662276882</v>
      </c>
    </row>
    <row r="30" spans="1:7" ht="15.6" customHeight="1">
      <c r="A30" s="236" t="s">
        <v>179</v>
      </c>
      <c r="B30" s="237">
        <v>55021</v>
      </c>
      <c r="C30" s="237">
        <v>52582</v>
      </c>
      <c r="D30" s="237">
        <v>55021</v>
      </c>
      <c r="E30" s="237">
        <v>52582</v>
      </c>
      <c r="F30" s="238">
        <v>-4.4328529107068277</v>
      </c>
    </row>
    <row r="31" spans="1:7" ht="15.6" customHeight="1">
      <c r="A31" s="236" t="s">
        <v>180</v>
      </c>
      <c r="B31" s="237">
        <v>207588</v>
      </c>
      <c r="C31" s="237">
        <v>289997</v>
      </c>
      <c r="D31" s="237">
        <v>207588</v>
      </c>
      <c r="E31" s="237">
        <v>289997</v>
      </c>
      <c r="F31" s="238">
        <v>39.698344798350583</v>
      </c>
    </row>
    <row r="32" spans="1:7" ht="15.6" customHeight="1">
      <c r="A32" s="236" t="s">
        <v>181</v>
      </c>
      <c r="B32" s="237">
        <v>1013861</v>
      </c>
      <c r="C32" s="237">
        <v>1140926</v>
      </c>
      <c r="D32" s="237">
        <v>1013861</v>
      </c>
      <c r="E32" s="237">
        <v>1140926</v>
      </c>
      <c r="F32" s="238">
        <v>12.532783093540431</v>
      </c>
    </row>
    <row r="33" spans="1:6" ht="15.6" customHeight="1">
      <c r="A33" s="236" t="s">
        <v>182</v>
      </c>
      <c r="B33" s="237">
        <v>138075</v>
      </c>
      <c r="C33" s="237">
        <v>106363</v>
      </c>
      <c r="D33" s="237">
        <v>138075</v>
      </c>
      <c r="E33" s="237">
        <v>106363</v>
      </c>
      <c r="F33" s="238">
        <v>-22.967227955821119</v>
      </c>
    </row>
    <row r="34" spans="1:6" ht="15.6" customHeight="1">
      <c r="A34" s="236" t="s">
        <v>183</v>
      </c>
      <c r="B34" s="237">
        <v>21574</v>
      </c>
      <c r="C34" s="237">
        <v>29763</v>
      </c>
      <c r="D34" s="237">
        <v>21574</v>
      </c>
      <c r="E34" s="237">
        <v>29763</v>
      </c>
      <c r="F34" s="238">
        <v>37.957726893482892</v>
      </c>
    </row>
    <row r="35" spans="1:6" ht="15.6" customHeight="1">
      <c r="A35" s="240" t="s">
        <v>153</v>
      </c>
      <c r="B35" s="241">
        <f>SUM(B7:B34)</f>
        <v>6533018</v>
      </c>
      <c r="C35" s="241">
        <f>SUM(C7:C34)</f>
        <v>6454958</v>
      </c>
      <c r="D35" s="241">
        <f>SUM(D7:D34)</f>
        <v>6533018</v>
      </c>
      <c r="E35" s="241">
        <f>SUM(E7:E34)</f>
        <v>6454958</v>
      </c>
      <c r="F35" s="242">
        <f>E35*100/D35-100</f>
        <v>-1.1948535883415587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8" priority="2">
      <formula>MOD(ROW(),2)=0</formula>
    </cfRule>
  </conditionalFormatting>
  <conditionalFormatting sqref="F7:F35">
    <cfRule type="expression" dxfId="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95279-0967-4DC5-983B-69A49A3A1EE5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151572</v>
      </c>
      <c r="C7" s="237">
        <v>64335</v>
      </c>
      <c r="D7" s="237">
        <v>151572</v>
      </c>
      <c r="E7" s="237">
        <v>64335</v>
      </c>
      <c r="F7" s="238">
        <v>-57.554825429498862</v>
      </c>
      <c r="G7" s="6"/>
    </row>
    <row r="8" spans="1:14" s="33" customFormat="1" ht="15.6" customHeight="1">
      <c r="A8" s="236" t="s">
        <v>11</v>
      </c>
      <c r="B8" s="237">
        <v>1</v>
      </c>
      <c r="C8" s="237">
        <v>0</v>
      </c>
      <c r="D8" s="237">
        <v>1</v>
      </c>
      <c r="E8" s="237">
        <v>0</v>
      </c>
      <c r="F8" s="238">
        <v>-100</v>
      </c>
      <c r="G8" s="245"/>
    </row>
    <row r="9" spans="1:14" ht="15.6" customHeight="1">
      <c r="A9" s="236" t="s">
        <v>8</v>
      </c>
      <c r="B9" s="237">
        <v>12111</v>
      </c>
      <c r="C9" s="237">
        <v>0</v>
      </c>
      <c r="D9" s="237">
        <v>12111</v>
      </c>
      <c r="E9" s="237">
        <v>0</v>
      </c>
      <c r="F9" s="238">
        <v>-100</v>
      </c>
      <c r="G9" s="246"/>
    </row>
    <row r="10" spans="1:14" ht="15.6" customHeight="1">
      <c r="A10" s="236" t="s">
        <v>10</v>
      </c>
      <c r="B10" s="237">
        <v>21003</v>
      </c>
      <c r="C10" s="237">
        <v>5112</v>
      </c>
      <c r="D10" s="237">
        <v>21003</v>
      </c>
      <c r="E10" s="237">
        <v>5112</v>
      </c>
      <c r="F10" s="238">
        <v>-75.660619911441216</v>
      </c>
    </row>
    <row r="11" spans="1:14" ht="15.6" customHeight="1">
      <c r="A11" s="236" t="s">
        <v>9</v>
      </c>
      <c r="B11" s="237">
        <v>323377</v>
      </c>
      <c r="C11" s="237">
        <v>237322</v>
      </c>
      <c r="D11" s="237">
        <v>323377</v>
      </c>
      <c r="E11" s="237">
        <v>237322</v>
      </c>
      <c r="F11" s="238">
        <v>-26.611354549024821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0</v>
      </c>
      <c r="E12" s="237">
        <v>0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36561</v>
      </c>
      <c r="C14" s="237">
        <v>15103</v>
      </c>
      <c r="D14" s="237">
        <v>36561</v>
      </c>
      <c r="E14" s="237">
        <v>15103</v>
      </c>
      <c r="F14" s="238">
        <v>-58.690954842591843</v>
      </c>
    </row>
    <row r="15" spans="1:14" ht="15.6" customHeight="1">
      <c r="A15" s="236" t="s">
        <v>145</v>
      </c>
      <c r="B15" s="237">
        <v>339359</v>
      </c>
      <c r="C15" s="237">
        <v>208274</v>
      </c>
      <c r="D15" s="237">
        <v>339359</v>
      </c>
      <c r="E15" s="237">
        <v>208274</v>
      </c>
      <c r="F15" s="238">
        <v>-38.62723546450809</v>
      </c>
    </row>
    <row r="16" spans="1:14" ht="15.6" customHeight="1">
      <c r="A16" s="236" t="s">
        <v>144</v>
      </c>
      <c r="B16" s="237">
        <v>303949</v>
      </c>
      <c r="C16" s="237">
        <v>418963</v>
      </c>
      <c r="D16" s="237">
        <v>303949</v>
      </c>
      <c r="E16" s="237">
        <v>418963</v>
      </c>
      <c r="F16" s="238">
        <v>37.839900772827008</v>
      </c>
      <c r="G16" s="1"/>
    </row>
    <row r="17" spans="1:10" ht="15.6" customHeight="1">
      <c r="A17" s="236" t="s">
        <v>150</v>
      </c>
      <c r="B17" s="237">
        <v>126210</v>
      </c>
      <c r="C17" s="237">
        <v>80595</v>
      </c>
      <c r="D17" s="237">
        <v>126210</v>
      </c>
      <c r="E17" s="237">
        <v>80595</v>
      </c>
      <c r="F17" s="238">
        <v>-36.142144045638219</v>
      </c>
      <c r="G17" s="2"/>
    </row>
    <row r="18" spans="1:10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10" ht="15.6" customHeight="1">
      <c r="A19" s="236" t="s">
        <v>143</v>
      </c>
      <c r="B19" s="237">
        <v>4868</v>
      </c>
      <c r="C19" s="237">
        <v>15707</v>
      </c>
      <c r="D19" s="237">
        <v>4868</v>
      </c>
      <c r="E19" s="237">
        <v>15707</v>
      </c>
      <c r="F19" s="238">
        <v>222.65817584223501</v>
      </c>
    </row>
    <row r="20" spans="1:10" ht="15.6" customHeight="1">
      <c r="A20" s="236" t="s">
        <v>142</v>
      </c>
      <c r="B20" s="237">
        <v>3929</v>
      </c>
      <c r="C20" s="237">
        <v>6759</v>
      </c>
      <c r="D20" s="237">
        <v>3929</v>
      </c>
      <c r="E20" s="237">
        <v>6759</v>
      </c>
      <c r="F20" s="238">
        <v>72.028505981165694</v>
      </c>
      <c r="J20" s="247"/>
    </row>
    <row r="21" spans="1:10" ht="15.6" customHeight="1">
      <c r="A21" s="236" t="s">
        <v>149</v>
      </c>
      <c r="B21" s="237">
        <v>458279</v>
      </c>
      <c r="C21" s="237">
        <v>337775</v>
      </c>
      <c r="D21" s="237">
        <v>458279</v>
      </c>
      <c r="E21" s="237">
        <v>337775</v>
      </c>
      <c r="F21" s="238">
        <v>-26.294898958931132</v>
      </c>
    </row>
    <row r="22" spans="1:10" ht="15.6" customHeight="1">
      <c r="A22" s="236" t="s">
        <v>146</v>
      </c>
      <c r="B22" s="237">
        <v>21084</v>
      </c>
      <c r="C22" s="237">
        <v>17738</v>
      </c>
      <c r="D22" s="237">
        <v>21084</v>
      </c>
      <c r="E22" s="237">
        <v>17738</v>
      </c>
      <c r="F22" s="238">
        <v>-15.869853917662679</v>
      </c>
    </row>
    <row r="23" spans="1:10" ht="15.6" customHeight="1">
      <c r="A23" s="236" t="s">
        <v>165</v>
      </c>
      <c r="B23" s="237">
        <v>4216</v>
      </c>
      <c r="C23" s="237">
        <v>2709</v>
      </c>
      <c r="D23" s="237">
        <v>4216</v>
      </c>
      <c r="E23" s="237">
        <v>2709</v>
      </c>
      <c r="F23" s="238">
        <v>-35.744781783681219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4517</v>
      </c>
      <c r="C28" s="237">
        <v>16697</v>
      </c>
      <c r="D28" s="237">
        <v>4517</v>
      </c>
      <c r="E28" s="237">
        <v>16697</v>
      </c>
      <c r="F28" s="238">
        <v>269.64799645782603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0</v>
      </c>
      <c r="E29" s="237">
        <v>0</v>
      </c>
      <c r="F29" s="238"/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164223</v>
      </c>
      <c r="C31" s="237">
        <v>230801</v>
      </c>
      <c r="D31" s="237">
        <v>164223</v>
      </c>
      <c r="E31" s="237">
        <v>230801</v>
      </c>
      <c r="F31" s="238">
        <v>40.541215298709687</v>
      </c>
    </row>
    <row r="32" spans="1:10" ht="15.6" customHeight="1">
      <c r="A32" s="236" t="s">
        <v>181</v>
      </c>
      <c r="B32" s="237">
        <v>22806</v>
      </c>
      <c r="C32" s="237">
        <v>12676</v>
      </c>
      <c r="D32" s="237">
        <v>22806</v>
      </c>
      <c r="E32" s="237">
        <v>12676</v>
      </c>
      <c r="F32" s="238">
        <v>-44.418135578356583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1998065</v>
      </c>
      <c r="C35" s="241">
        <f>SUM(C7:C34)</f>
        <v>1670566</v>
      </c>
      <c r="D35" s="241">
        <f>SUM(D7:D34)</f>
        <v>1998065</v>
      </c>
      <c r="E35" s="241">
        <f>SUM(E7:E34)</f>
        <v>1670566</v>
      </c>
      <c r="F35" s="242">
        <f>E35*100/D35-100</f>
        <v>-16.390808106843366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6" priority="1">
      <formula>MOD(ROW(),2)=0</formula>
    </cfRule>
  </conditionalFormatting>
  <conditionalFormatting sqref="F7:F35">
    <cfRule type="expression" dxfId="5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21DF8-E804-4A52-B9F6-88758C4E7BCF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23192</v>
      </c>
      <c r="C7" s="237">
        <v>50450</v>
      </c>
      <c r="D7" s="237">
        <v>23192</v>
      </c>
      <c r="E7" s="237">
        <v>50450</v>
      </c>
      <c r="F7" s="238">
        <v>117.53190755432909</v>
      </c>
      <c r="G7" s="6"/>
    </row>
    <row r="8" spans="1:14" s="33" customFormat="1" ht="15.6" customHeight="1">
      <c r="A8" s="236" t="s">
        <v>11</v>
      </c>
      <c r="B8" s="237">
        <v>49698</v>
      </c>
      <c r="C8" s="237">
        <v>0</v>
      </c>
      <c r="D8" s="237">
        <v>49698</v>
      </c>
      <c r="E8" s="237">
        <v>0</v>
      </c>
      <c r="F8" s="238">
        <v>-100</v>
      </c>
      <c r="G8" s="239"/>
    </row>
    <row r="9" spans="1:14" ht="15.6" customHeight="1">
      <c r="A9" s="236" t="s">
        <v>8</v>
      </c>
      <c r="B9" s="237">
        <v>185957</v>
      </c>
      <c r="C9" s="237">
        <v>124339</v>
      </c>
      <c r="D9" s="237">
        <v>185957</v>
      </c>
      <c r="E9" s="237">
        <v>124339</v>
      </c>
      <c r="F9" s="238">
        <v>-33.135617373909028</v>
      </c>
      <c r="G9" s="6"/>
    </row>
    <row r="10" spans="1:14" ht="15.6" customHeight="1">
      <c r="A10" s="236" t="s">
        <v>10</v>
      </c>
      <c r="B10" s="237">
        <v>50933</v>
      </c>
      <c r="C10" s="237">
        <v>106517</v>
      </c>
      <c r="D10" s="237">
        <v>50933</v>
      </c>
      <c r="E10" s="237">
        <v>106517</v>
      </c>
      <c r="F10" s="238">
        <v>109.1316042644258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0</v>
      </c>
      <c r="F11" s="238"/>
    </row>
    <row r="12" spans="1:14" ht="15.6" customHeight="1">
      <c r="A12" s="236" t="s">
        <v>6</v>
      </c>
      <c r="B12" s="237">
        <v>63387</v>
      </c>
      <c r="C12" s="237">
        <v>89506</v>
      </c>
      <c r="D12" s="237">
        <v>63387</v>
      </c>
      <c r="E12" s="237">
        <v>89506</v>
      </c>
      <c r="F12" s="238">
        <v>41.205609983119558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76341</v>
      </c>
      <c r="C14" s="237">
        <v>89654</v>
      </c>
      <c r="D14" s="237">
        <v>76341</v>
      </c>
      <c r="E14" s="237">
        <v>89654</v>
      </c>
      <c r="F14" s="238">
        <v>17.438859852503899</v>
      </c>
    </row>
    <row r="15" spans="1:14" ht="15.6" customHeight="1">
      <c r="A15" s="236" t="s">
        <v>145</v>
      </c>
      <c r="B15" s="237">
        <v>112836</v>
      </c>
      <c r="C15" s="237">
        <v>187627</v>
      </c>
      <c r="D15" s="237">
        <v>112836</v>
      </c>
      <c r="E15" s="237">
        <v>187627</v>
      </c>
      <c r="F15" s="238">
        <v>66.282923889538807</v>
      </c>
    </row>
    <row r="16" spans="1:14" ht="15.6" customHeight="1">
      <c r="A16" s="236" t="s">
        <v>144</v>
      </c>
      <c r="B16" s="237">
        <v>222789</v>
      </c>
      <c r="C16" s="237">
        <v>166566</v>
      </c>
      <c r="D16" s="237">
        <v>222789</v>
      </c>
      <c r="E16" s="237">
        <v>166566</v>
      </c>
      <c r="F16" s="238">
        <v>-25.23598561867956</v>
      </c>
      <c r="G16" s="1"/>
    </row>
    <row r="17" spans="1:7" ht="15.6" customHeight="1">
      <c r="A17" s="236" t="s">
        <v>150</v>
      </c>
      <c r="B17" s="237">
        <v>103415</v>
      </c>
      <c r="C17" s="237">
        <v>86597</v>
      </c>
      <c r="D17" s="237">
        <v>103415</v>
      </c>
      <c r="E17" s="237">
        <v>86597</v>
      </c>
      <c r="F17" s="238">
        <v>-16.262631146352081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54389</v>
      </c>
      <c r="C19" s="237">
        <v>61304</v>
      </c>
      <c r="D19" s="237">
        <v>54389</v>
      </c>
      <c r="E19" s="237">
        <v>61304</v>
      </c>
      <c r="F19" s="238">
        <v>12.71396789792054</v>
      </c>
    </row>
    <row r="20" spans="1:7" ht="15.6" customHeight="1">
      <c r="A20" s="236" t="s">
        <v>142</v>
      </c>
      <c r="B20" s="237">
        <v>209666</v>
      </c>
      <c r="C20" s="237">
        <v>230904</v>
      </c>
      <c r="D20" s="237">
        <v>209666</v>
      </c>
      <c r="E20" s="237">
        <v>230904</v>
      </c>
      <c r="F20" s="238">
        <v>10.12944397279483</v>
      </c>
    </row>
    <row r="21" spans="1:7" ht="15.6" customHeight="1">
      <c r="A21" s="236" t="s">
        <v>149</v>
      </c>
      <c r="B21" s="237">
        <v>133411</v>
      </c>
      <c r="C21" s="237">
        <v>154211</v>
      </c>
      <c r="D21" s="237">
        <v>133411</v>
      </c>
      <c r="E21" s="237">
        <v>154211</v>
      </c>
      <c r="F21" s="238">
        <v>15.59091829009601</v>
      </c>
    </row>
    <row r="22" spans="1:7" ht="15.6" customHeight="1">
      <c r="A22" s="236" t="s">
        <v>146</v>
      </c>
      <c r="B22" s="237">
        <v>8</v>
      </c>
      <c r="C22" s="237">
        <v>0</v>
      </c>
      <c r="D22" s="237">
        <v>8</v>
      </c>
      <c r="E22" s="237">
        <v>0</v>
      </c>
      <c r="F22" s="238">
        <v>-100</v>
      </c>
    </row>
    <row r="23" spans="1:7" ht="15.6" customHeight="1">
      <c r="A23" s="236" t="s">
        <v>165</v>
      </c>
      <c r="B23" s="237">
        <v>21525</v>
      </c>
      <c r="C23" s="237">
        <v>11560</v>
      </c>
      <c r="D23" s="237">
        <v>21525</v>
      </c>
      <c r="E23" s="237">
        <v>11560</v>
      </c>
      <c r="F23" s="238">
        <v>-46.29500580720093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37374</v>
      </c>
      <c r="C26" s="237">
        <v>16019</v>
      </c>
      <c r="D26" s="237">
        <v>37374</v>
      </c>
      <c r="E26" s="237">
        <v>16019</v>
      </c>
      <c r="F26" s="238">
        <v>-57.138652539198382</v>
      </c>
    </row>
    <row r="27" spans="1:7" ht="15.6" customHeight="1">
      <c r="A27" s="236" t="s">
        <v>173</v>
      </c>
      <c r="B27" s="237">
        <v>2000</v>
      </c>
      <c r="C27" s="237">
        <v>0</v>
      </c>
      <c r="D27" s="237">
        <v>2000</v>
      </c>
      <c r="E27" s="237">
        <v>0</v>
      </c>
      <c r="F27" s="238">
        <v>-100</v>
      </c>
    </row>
    <row r="28" spans="1:7" ht="15.6" customHeight="1">
      <c r="A28" s="236" t="s">
        <v>177</v>
      </c>
      <c r="B28" s="237">
        <v>0</v>
      </c>
      <c r="C28" s="237">
        <v>892</v>
      </c>
      <c r="D28" s="237">
        <v>0</v>
      </c>
      <c r="E28" s="237">
        <v>892</v>
      </c>
      <c r="F28" s="238"/>
    </row>
    <row r="29" spans="1:7" ht="15.6" customHeight="1">
      <c r="A29" s="236" t="s">
        <v>178</v>
      </c>
      <c r="B29" s="237">
        <v>85286</v>
      </c>
      <c r="C29" s="237">
        <v>39146</v>
      </c>
      <c r="D29" s="237">
        <v>85286</v>
      </c>
      <c r="E29" s="237">
        <v>39146</v>
      </c>
      <c r="F29" s="238">
        <v>-54.100321271955544</v>
      </c>
    </row>
    <row r="30" spans="1:7" ht="15.6" customHeight="1">
      <c r="A30" s="236" t="s">
        <v>179</v>
      </c>
      <c r="B30" s="237">
        <v>32961</v>
      </c>
      <c r="C30" s="237">
        <v>41208</v>
      </c>
      <c r="D30" s="237">
        <v>32961</v>
      </c>
      <c r="E30" s="237">
        <v>41208</v>
      </c>
      <c r="F30" s="238">
        <v>25.020478747610809</v>
      </c>
    </row>
    <row r="31" spans="1:7" ht="15.6" customHeight="1">
      <c r="A31" s="236" t="s">
        <v>180</v>
      </c>
      <c r="B31" s="237">
        <v>0</v>
      </c>
      <c r="C31" s="237">
        <v>6685</v>
      </c>
      <c r="D31" s="237">
        <v>0</v>
      </c>
      <c r="E31" s="237">
        <v>6685</v>
      </c>
      <c r="F31" s="238"/>
    </row>
    <row r="32" spans="1:7" ht="15.6" customHeight="1">
      <c r="A32" s="236" t="s">
        <v>181</v>
      </c>
      <c r="B32" s="237">
        <v>49740</v>
      </c>
      <c r="C32" s="237">
        <v>66147</v>
      </c>
      <c r="D32" s="237">
        <v>49740</v>
      </c>
      <c r="E32" s="237">
        <v>66147</v>
      </c>
      <c r="F32" s="238">
        <v>32.985524728588672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3414</v>
      </c>
      <c r="D34" s="237">
        <v>0</v>
      </c>
      <c r="E34" s="237">
        <v>3414</v>
      </c>
    </row>
    <row r="35" spans="1:6" ht="15.6" customHeight="1">
      <c r="A35" s="240" t="s">
        <v>153</v>
      </c>
      <c r="B35" s="241">
        <f>SUM(B7:B34)</f>
        <v>1514908</v>
      </c>
      <c r="C35" s="241">
        <f>SUM(C7:C34)</f>
        <v>1532746</v>
      </c>
      <c r="D35" s="241">
        <f>SUM(D7:D34)</f>
        <v>1514908</v>
      </c>
      <c r="E35" s="241">
        <f>SUM(E7:E34)</f>
        <v>1532746</v>
      </c>
      <c r="F35" s="242">
        <f>E35*100/D35-100</f>
        <v>1.1774972473575929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7 F8:F32 A8:E34">
    <cfRule type="expression" dxfId="4" priority="2">
      <formula>MOD(ROW(),2)=0</formula>
    </cfRule>
  </conditionalFormatting>
  <conditionalFormatting sqref="F7:F32">
    <cfRule type="expression" dxfId="3" priority="1">
      <formula>F7&lt;0</formula>
    </cfRule>
  </conditionalFormatting>
  <conditionalFormatting sqref="F35">
    <cfRule type="expression" dxfId="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10F93-356A-403F-9239-20BF4BCDDA09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869AB-BA37-4C5C-BC24-331E7ADE577B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5092</v>
      </c>
      <c r="C7" s="237">
        <v>3010</v>
      </c>
      <c r="D7" s="237">
        <v>5092</v>
      </c>
      <c r="E7" s="237">
        <v>3010</v>
      </c>
      <c r="F7" s="238">
        <v>-40.887666928515323</v>
      </c>
      <c r="G7" s="6"/>
    </row>
    <row r="8" spans="1:14" s="33" customFormat="1" ht="15.6" customHeight="1">
      <c r="A8" s="236" t="s">
        <v>11</v>
      </c>
      <c r="B8" s="237">
        <v>2532</v>
      </c>
      <c r="C8" s="237">
        <v>7513</v>
      </c>
      <c r="D8" s="237">
        <v>2532</v>
      </c>
      <c r="E8" s="237">
        <v>7513</v>
      </c>
      <c r="F8" s="238">
        <v>196.72195892575041</v>
      </c>
    </row>
    <row r="9" spans="1:14" ht="15.6" customHeight="1">
      <c r="A9" s="236" t="s">
        <v>8</v>
      </c>
      <c r="B9" s="237">
        <v>25621</v>
      </c>
      <c r="C9" s="237">
        <v>37182</v>
      </c>
      <c r="D9" s="237">
        <v>25621</v>
      </c>
      <c r="E9" s="237">
        <v>37182</v>
      </c>
      <c r="F9" s="238">
        <v>45.1231411732563</v>
      </c>
      <c r="G9" s="6"/>
    </row>
    <row r="10" spans="1:14" ht="15.6" customHeight="1">
      <c r="A10" s="236" t="s">
        <v>10</v>
      </c>
      <c r="B10" s="237">
        <v>62751</v>
      </c>
      <c r="C10" s="237">
        <v>92489</v>
      </c>
      <c r="D10" s="237">
        <v>62751</v>
      </c>
      <c r="E10" s="237">
        <v>92489</v>
      </c>
      <c r="F10" s="238">
        <v>47.390479832990707</v>
      </c>
    </row>
    <row r="11" spans="1:14" ht="15.6" customHeight="1">
      <c r="A11" s="236" t="s">
        <v>9</v>
      </c>
      <c r="B11" s="237">
        <v>380216</v>
      </c>
      <c r="C11" s="237">
        <v>426006</v>
      </c>
      <c r="D11" s="237">
        <v>380216</v>
      </c>
      <c r="E11" s="237">
        <v>426006</v>
      </c>
      <c r="F11" s="238">
        <v>12.04315441748901</v>
      </c>
    </row>
    <row r="12" spans="1:14" ht="15.6" customHeight="1">
      <c r="A12" s="236" t="s">
        <v>6</v>
      </c>
      <c r="B12" s="237">
        <v>16276</v>
      </c>
      <c r="C12" s="237">
        <v>17995</v>
      </c>
      <c r="D12" s="237">
        <v>16276</v>
      </c>
      <c r="E12" s="237">
        <v>17995</v>
      </c>
      <c r="F12" s="238">
        <v>10.56156303760137</v>
      </c>
    </row>
    <row r="13" spans="1:14" ht="15.6" customHeight="1">
      <c r="A13" s="236" t="s">
        <v>175</v>
      </c>
      <c r="B13" s="237">
        <v>319</v>
      </c>
      <c r="C13" s="237">
        <v>653</v>
      </c>
      <c r="D13" s="237">
        <v>319</v>
      </c>
      <c r="E13" s="237">
        <v>653</v>
      </c>
      <c r="F13" s="238">
        <v>104.70219435736681</v>
      </c>
    </row>
    <row r="14" spans="1:14" ht="15.6" customHeight="1">
      <c r="A14" s="236" t="s">
        <v>148</v>
      </c>
      <c r="B14" s="237">
        <v>691158</v>
      </c>
      <c r="C14" s="237">
        <v>733223</v>
      </c>
      <c r="D14" s="237">
        <v>691158</v>
      </c>
      <c r="E14" s="237">
        <v>733223</v>
      </c>
      <c r="F14" s="238">
        <v>6.0861626429846742</v>
      </c>
    </row>
    <row r="15" spans="1:14" ht="15.6" customHeight="1">
      <c r="A15" s="236" t="s">
        <v>145</v>
      </c>
      <c r="B15" s="237">
        <v>224229</v>
      </c>
      <c r="C15" s="237">
        <v>215639</v>
      </c>
      <c r="D15" s="237">
        <v>224229</v>
      </c>
      <c r="E15" s="237">
        <v>215639</v>
      </c>
      <c r="F15" s="238">
        <v>-3.83090501228655</v>
      </c>
    </row>
    <row r="16" spans="1:14" ht="15.6" customHeight="1">
      <c r="A16" s="236" t="s">
        <v>144</v>
      </c>
      <c r="B16" s="237">
        <v>20743</v>
      </c>
      <c r="C16" s="237">
        <v>30945</v>
      </c>
      <c r="D16" s="237">
        <v>20743</v>
      </c>
      <c r="E16" s="237">
        <v>30945</v>
      </c>
      <c r="F16" s="238">
        <v>49.182856867376962</v>
      </c>
      <c r="G16" s="1"/>
    </row>
    <row r="17" spans="1:8" ht="15.6" customHeight="1">
      <c r="A17" s="236" t="s">
        <v>150</v>
      </c>
      <c r="B17" s="237">
        <v>40600</v>
      </c>
      <c r="C17" s="237">
        <v>64096</v>
      </c>
      <c r="D17" s="237">
        <v>40600</v>
      </c>
      <c r="E17" s="237">
        <v>64096</v>
      </c>
      <c r="F17" s="238">
        <v>57.871921182266021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8" ht="15.6" customHeight="1">
      <c r="A19" s="236" t="s">
        <v>143</v>
      </c>
      <c r="B19" s="237">
        <v>45581</v>
      </c>
      <c r="C19" s="237">
        <v>44665</v>
      </c>
      <c r="D19" s="237">
        <v>45581</v>
      </c>
      <c r="E19" s="237">
        <v>44665</v>
      </c>
      <c r="F19" s="238">
        <v>-2.0096092670191581</v>
      </c>
      <c r="H19" s="248"/>
    </row>
    <row r="20" spans="1:8" ht="15.6" customHeight="1">
      <c r="A20" s="236" t="s">
        <v>142</v>
      </c>
      <c r="B20" s="237">
        <v>51644</v>
      </c>
      <c r="C20" s="237">
        <v>56044</v>
      </c>
      <c r="D20" s="237">
        <v>51644</v>
      </c>
      <c r="E20" s="237">
        <v>56044</v>
      </c>
      <c r="F20" s="238">
        <v>8.5198667802648913</v>
      </c>
    </row>
    <row r="21" spans="1:8" ht="15.6" customHeight="1">
      <c r="A21" s="236" t="s">
        <v>149</v>
      </c>
      <c r="B21" s="237">
        <v>22358</v>
      </c>
      <c r="C21" s="237">
        <v>26227</v>
      </c>
      <c r="D21" s="237">
        <v>22358</v>
      </c>
      <c r="E21" s="237">
        <v>26227</v>
      </c>
      <c r="F21" s="238">
        <v>17.304767868324529</v>
      </c>
    </row>
    <row r="22" spans="1:8" ht="15.6" customHeight="1">
      <c r="A22" s="236" t="s">
        <v>146</v>
      </c>
      <c r="B22" s="237">
        <v>16371</v>
      </c>
      <c r="C22" s="237">
        <v>19778</v>
      </c>
      <c r="D22" s="237">
        <v>16371</v>
      </c>
      <c r="E22" s="237">
        <v>19778</v>
      </c>
      <c r="F22" s="238">
        <v>20.81119051982164</v>
      </c>
    </row>
    <row r="23" spans="1:8" ht="15.6" customHeight="1">
      <c r="A23" s="236" t="s">
        <v>165</v>
      </c>
      <c r="B23" s="237">
        <v>14577</v>
      </c>
      <c r="C23" s="237">
        <v>10600</v>
      </c>
      <c r="D23" s="237">
        <v>14577</v>
      </c>
      <c r="E23" s="237">
        <v>10600</v>
      </c>
      <c r="F23" s="238">
        <v>-27.282705632160258</v>
      </c>
    </row>
    <row r="24" spans="1:8" ht="15.6" customHeight="1">
      <c r="A24" s="236" t="s">
        <v>141</v>
      </c>
      <c r="B24" s="237">
        <v>53704</v>
      </c>
      <c r="C24" s="237">
        <v>47129</v>
      </c>
      <c r="D24" s="237">
        <v>53704</v>
      </c>
      <c r="E24" s="237">
        <v>47129</v>
      </c>
      <c r="F24" s="238">
        <v>-12.243035900491581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4163</v>
      </c>
      <c r="C26" s="237">
        <v>5845</v>
      </c>
      <c r="D26" s="237">
        <v>4163</v>
      </c>
      <c r="E26" s="237">
        <v>5845</v>
      </c>
      <c r="F26" s="238">
        <v>40.403555128513091</v>
      </c>
    </row>
    <row r="27" spans="1:8" ht="15.6" customHeight="1">
      <c r="A27" s="236" t="s">
        <v>173</v>
      </c>
      <c r="B27" s="237">
        <v>52533</v>
      </c>
      <c r="C27" s="237">
        <v>47410</v>
      </c>
      <c r="D27" s="237">
        <v>52533</v>
      </c>
      <c r="E27" s="237">
        <v>47410</v>
      </c>
      <c r="F27" s="238">
        <v>-9.7519654312527422</v>
      </c>
    </row>
    <row r="28" spans="1:8" ht="15.6" customHeight="1">
      <c r="A28" s="236" t="s">
        <v>177</v>
      </c>
      <c r="B28" s="237">
        <v>14463</v>
      </c>
      <c r="C28" s="237">
        <v>12794</v>
      </c>
      <c r="D28" s="237">
        <v>14463</v>
      </c>
      <c r="E28" s="237">
        <v>12794</v>
      </c>
      <c r="F28" s="238">
        <v>-11.53979119131577</v>
      </c>
    </row>
    <row r="29" spans="1:8" ht="15.6" customHeight="1">
      <c r="A29" s="236" t="s">
        <v>178</v>
      </c>
      <c r="B29" s="237">
        <v>108725</v>
      </c>
      <c r="C29" s="237">
        <v>93703</v>
      </c>
      <c r="D29" s="237">
        <v>108725</v>
      </c>
      <c r="E29" s="237">
        <v>93703</v>
      </c>
      <c r="F29" s="238">
        <v>-13.81650954242355</v>
      </c>
    </row>
    <row r="30" spans="1:8" ht="15.6" customHeight="1">
      <c r="A30" s="236" t="s">
        <v>179</v>
      </c>
      <c r="B30" s="237">
        <v>22060</v>
      </c>
      <c r="C30" s="237">
        <v>11374</v>
      </c>
      <c r="D30" s="237">
        <v>22060</v>
      </c>
      <c r="E30" s="237">
        <v>11374</v>
      </c>
      <c r="F30" s="238">
        <v>-48.440616500453309</v>
      </c>
    </row>
    <row r="31" spans="1:8" ht="15.6" customHeight="1">
      <c r="A31" s="236" t="s">
        <v>180</v>
      </c>
      <c r="B31" s="237">
        <v>43365</v>
      </c>
      <c r="C31" s="237">
        <v>52511</v>
      </c>
      <c r="D31" s="237">
        <v>43365</v>
      </c>
      <c r="E31" s="237">
        <v>52511</v>
      </c>
      <c r="F31" s="238">
        <v>21.09074138129829</v>
      </c>
    </row>
    <row r="32" spans="1:8" ht="15.6" customHeight="1">
      <c r="A32" s="236" t="s">
        <v>181</v>
      </c>
      <c r="B32" s="237">
        <v>941315</v>
      </c>
      <c r="C32" s="237">
        <v>1062103</v>
      </c>
      <c r="D32" s="237">
        <v>941315</v>
      </c>
      <c r="E32" s="237">
        <v>1062103</v>
      </c>
      <c r="F32" s="238">
        <v>12.831836314092509</v>
      </c>
    </row>
    <row r="33" spans="1:6" ht="15.6" customHeight="1">
      <c r="A33" s="236" t="s">
        <v>182</v>
      </c>
      <c r="B33" s="237">
        <v>138075</v>
      </c>
      <c r="C33" s="237">
        <v>106363</v>
      </c>
      <c r="D33" s="237">
        <v>138075</v>
      </c>
      <c r="E33" s="237">
        <v>106363</v>
      </c>
      <c r="F33" s="238">
        <v>-22.967227955821119</v>
      </c>
    </row>
    <row r="34" spans="1:6" ht="15.6" customHeight="1">
      <c r="A34" s="236" t="s">
        <v>183</v>
      </c>
      <c r="B34" s="237">
        <v>21574</v>
      </c>
      <c r="C34" s="237">
        <v>26349</v>
      </c>
      <c r="D34" s="237">
        <v>21574</v>
      </c>
      <c r="E34" s="237">
        <v>26349</v>
      </c>
      <c r="F34" s="238">
        <v>22.133123203856499</v>
      </c>
    </row>
    <row r="35" spans="1:6" ht="15.6" customHeight="1">
      <c r="A35" s="240" t="s">
        <v>153</v>
      </c>
      <c r="B35" s="241">
        <f>SUM(B7:B34)</f>
        <v>3020045</v>
      </c>
      <c r="C35" s="241">
        <f>SUM(C7:C34)</f>
        <v>3251646</v>
      </c>
      <c r="D35" s="241">
        <f>SUM(D7:D34)</f>
        <v>3020045</v>
      </c>
      <c r="E35" s="241">
        <f>SUM(E7:E34)</f>
        <v>3251646</v>
      </c>
      <c r="F35" s="242">
        <f>E35*100/D35-100</f>
        <v>7.668793014673625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21BB7-B35F-4053-B70F-73D8013A5080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EC7AF-BAAB-4E54-B745-F8F559694102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8E704-31BD-484E-8B92-5125965913AF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ADB19-CC5A-4910-830F-3CB2D8CBD133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228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 t="s">
        <v>229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198</v>
      </c>
      <c r="AB2" s="39" t="s">
        <v>230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39" t="s">
        <v>231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232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233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C200F-1973-4F1B-9B63-662F3473BDA3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ECEFF-1F1B-4DF5-959E-3EE4422522CC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5866622</v>
      </c>
      <c r="D8" s="184">
        <v>4791087</v>
      </c>
      <c r="E8" s="185">
        <v>-1075535</v>
      </c>
      <c r="F8" s="186">
        <v>-18.333122536273859</v>
      </c>
      <c r="G8" s="187">
        <v>0</v>
      </c>
      <c r="H8" s="184">
        <v>0</v>
      </c>
      <c r="I8" s="185">
        <v>0</v>
      </c>
      <c r="J8" s="186" t="s">
        <v>151</v>
      </c>
      <c r="K8" s="187">
        <v>211</v>
      </c>
      <c r="L8" s="184">
        <v>449</v>
      </c>
      <c r="M8" s="185">
        <v>238</v>
      </c>
      <c r="N8" s="186">
        <v>112.7962085308057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1888501</v>
      </c>
      <c r="D9" s="184">
        <v>812998</v>
      </c>
      <c r="E9" s="185">
        <v>-1075503</v>
      </c>
      <c r="F9" s="186">
        <v>-56.95008898592058</v>
      </c>
      <c r="G9" s="187">
        <v>0</v>
      </c>
      <c r="H9" s="184">
        <v>0</v>
      </c>
      <c r="I9" s="185">
        <v>0</v>
      </c>
      <c r="J9" s="186" t="s">
        <v>151</v>
      </c>
      <c r="K9" s="187">
        <v>33404</v>
      </c>
      <c r="L9" s="184">
        <v>33892</v>
      </c>
      <c r="M9" s="185">
        <v>488</v>
      </c>
      <c r="N9" s="186">
        <v>1.460902885881936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1849112</v>
      </c>
      <c r="D10" s="184">
        <v>2008907</v>
      </c>
      <c r="E10" s="185">
        <v>159795</v>
      </c>
      <c r="F10" s="186">
        <v>8.6417155910512662</v>
      </c>
      <c r="G10" s="187">
        <v>0</v>
      </c>
      <c r="H10" s="184">
        <v>0</v>
      </c>
      <c r="I10" s="185">
        <v>0</v>
      </c>
      <c r="J10" s="186" t="s">
        <v>151</v>
      </c>
      <c r="K10" s="187">
        <v>2009</v>
      </c>
      <c r="L10" s="184">
        <v>3779</v>
      </c>
      <c r="M10" s="185">
        <v>1770</v>
      </c>
      <c r="N10" s="186">
        <v>88.103534096565454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1241485</v>
      </c>
      <c r="D11" s="184">
        <v>1559411</v>
      </c>
      <c r="E11" s="185">
        <v>317926</v>
      </c>
      <c r="F11" s="186">
        <v>25.608525274167629</v>
      </c>
      <c r="G11" s="187">
        <v>0</v>
      </c>
      <c r="H11" s="184">
        <v>0</v>
      </c>
      <c r="I11" s="185">
        <v>0</v>
      </c>
      <c r="J11" s="186" t="s">
        <v>151</v>
      </c>
      <c r="K11" s="187">
        <v>848</v>
      </c>
      <c r="L11" s="184">
        <v>791</v>
      </c>
      <c r="M11" s="185">
        <v>-57</v>
      </c>
      <c r="N11" s="186">
        <v>-6.7216981132075517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696118</v>
      </c>
      <c r="D12" s="184">
        <v>520050</v>
      </c>
      <c r="E12" s="185">
        <v>-176068</v>
      </c>
      <c r="F12" s="186">
        <v>-25.292838283164642</v>
      </c>
      <c r="G12" s="187">
        <v>0</v>
      </c>
      <c r="H12" s="184">
        <v>0</v>
      </c>
      <c r="I12" s="185">
        <v>0</v>
      </c>
      <c r="J12" s="186" t="s">
        <v>151</v>
      </c>
      <c r="K12" s="187">
        <v>26417</v>
      </c>
      <c r="L12" s="184">
        <v>27216</v>
      </c>
      <c r="M12" s="185">
        <v>799</v>
      </c>
      <c r="N12" s="186">
        <v>3.0245675133436829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217394</v>
      </c>
      <c r="D13" s="184">
        <v>190424</v>
      </c>
      <c r="E13" s="185">
        <v>-26970</v>
      </c>
      <c r="F13" s="186">
        <v>-12.406046165027551</v>
      </c>
      <c r="G13" s="187">
        <v>0</v>
      </c>
      <c r="H13" s="184">
        <v>0</v>
      </c>
      <c r="I13" s="185">
        <v>0</v>
      </c>
      <c r="J13" s="186" t="s">
        <v>151</v>
      </c>
      <c r="K13" s="187">
        <v>11281</v>
      </c>
      <c r="L13" s="184">
        <v>12091</v>
      </c>
      <c r="M13" s="185">
        <v>810</v>
      </c>
      <c r="N13" s="186">
        <v>7.180214519989363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1011721</v>
      </c>
      <c r="H14" s="184">
        <v>711807</v>
      </c>
      <c r="I14" s="185">
        <v>-299914</v>
      </c>
      <c r="J14" s="186">
        <v>-29.643943340110571</v>
      </c>
      <c r="K14" s="187">
        <v>29146</v>
      </c>
      <c r="L14" s="184">
        <v>25273</v>
      </c>
      <c r="M14" s="185">
        <v>-3873</v>
      </c>
      <c r="N14" s="186">
        <v>-13.2882728333219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1434001</v>
      </c>
      <c r="D15" s="184">
        <v>1518369</v>
      </c>
      <c r="E15" s="185">
        <v>84368</v>
      </c>
      <c r="F15" s="186">
        <v>5.8833989655516348</v>
      </c>
      <c r="G15" s="187">
        <v>0</v>
      </c>
      <c r="H15" s="184">
        <v>0</v>
      </c>
      <c r="I15" s="185">
        <v>0</v>
      </c>
      <c r="J15" s="186" t="s">
        <v>151</v>
      </c>
      <c r="K15" s="187">
        <v>110</v>
      </c>
      <c r="L15" s="184">
        <v>458</v>
      </c>
      <c r="M15" s="185">
        <v>348</v>
      </c>
      <c r="N15" s="186">
        <v>316.36363636363637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396535</v>
      </c>
      <c r="D16" s="184">
        <v>290108</v>
      </c>
      <c r="E16" s="185">
        <v>-106427</v>
      </c>
      <c r="F16" s="186">
        <v>-26.83924495946134</v>
      </c>
      <c r="G16" s="187">
        <v>0</v>
      </c>
      <c r="H16" s="184">
        <v>0</v>
      </c>
      <c r="I16" s="185">
        <v>0</v>
      </c>
      <c r="J16" s="186" t="s">
        <v>151</v>
      </c>
      <c r="K16" s="187">
        <v>62428</v>
      </c>
      <c r="L16" s="184">
        <v>73512</v>
      </c>
      <c r="M16" s="185">
        <v>11084</v>
      </c>
      <c r="N16" s="186">
        <v>17.75485359133722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369046</v>
      </c>
      <c r="H17" s="184">
        <v>608018</v>
      </c>
      <c r="I17" s="185">
        <v>238972</v>
      </c>
      <c r="J17" s="186">
        <v>64.753987307815294</v>
      </c>
      <c r="K17" s="187">
        <v>2697</v>
      </c>
      <c r="L17" s="184">
        <v>3895</v>
      </c>
      <c r="M17" s="185">
        <v>1198</v>
      </c>
      <c r="N17" s="186">
        <v>44.419725621060451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529090</v>
      </c>
      <c r="H18" s="184">
        <v>527981</v>
      </c>
      <c r="I18" s="185">
        <v>-1109</v>
      </c>
      <c r="J18" s="186">
        <v>-0.20960517114291119</v>
      </c>
      <c r="K18" s="187">
        <v>165855</v>
      </c>
      <c r="L18" s="184">
        <v>185130</v>
      </c>
      <c r="M18" s="185">
        <v>19275</v>
      </c>
      <c r="N18" s="186">
        <v>11.62159717825811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135812</v>
      </c>
      <c r="H19" s="184">
        <v>91206</v>
      </c>
      <c r="I19" s="185">
        <v>-44606</v>
      </c>
      <c r="J19" s="186">
        <v>-32.843931316820317</v>
      </c>
      <c r="K19" s="187">
        <v>169397</v>
      </c>
      <c r="L19" s="184">
        <v>115029</v>
      </c>
      <c r="M19" s="185">
        <v>-54368</v>
      </c>
      <c r="N19" s="186">
        <v>-32.095019392315088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29362</v>
      </c>
      <c r="H20" s="184">
        <v>31379</v>
      </c>
      <c r="I20" s="185">
        <v>2017</v>
      </c>
      <c r="J20" s="186">
        <v>6.8694230638239873</v>
      </c>
      <c r="K20" s="187">
        <v>1228103</v>
      </c>
      <c r="L20" s="184">
        <v>1044087</v>
      </c>
      <c r="M20" s="185">
        <v>-184016</v>
      </c>
      <c r="N20" s="186">
        <v>-14.98375950551379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295947</v>
      </c>
      <c r="L21" s="184">
        <v>314653</v>
      </c>
      <c r="M21" s="185">
        <v>18706</v>
      </c>
      <c r="N21" s="186">
        <v>6.3207263462714556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26292</v>
      </c>
      <c r="H22" s="184">
        <v>42333</v>
      </c>
      <c r="I22" s="185">
        <v>16041</v>
      </c>
      <c r="J22" s="186">
        <v>61.010953902327721</v>
      </c>
      <c r="K22" s="187">
        <v>30796</v>
      </c>
      <c r="L22" s="184">
        <v>24617</v>
      </c>
      <c r="M22" s="185">
        <v>-6179</v>
      </c>
      <c r="N22" s="186">
        <v>-20.064294064164169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3871</v>
      </c>
      <c r="D23" s="184">
        <v>7651</v>
      </c>
      <c r="E23" s="185">
        <v>3780</v>
      </c>
      <c r="F23" s="186">
        <v>97.649186256781206</v>
      </c>
      <c r="G23" s="187">
        <v>860921</v>
      </c>
      <c r="H23" s="184">
        <v>1062654</v>
      </c>
      <c r="I23" s="185">
        <v>201733</v>
      </c>
      <c r="J23" s="186">
        <v>23.43223129648365</v>
      </c>
      <c r="K23" s="187">
        <v>290137</v>
      </c>
      <c r="L23" s="184">
        <v>231381</v>
      </c>
      <c r="M23" s="185">
        <v>-58756</v>
      </c>
      <c r="N23" s="186">
        <v>-20.251122745461629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80147</v>
      </c>
      <c r="H24" s="184">
        <v>23059</v>
      </c>
      <c r="I24" s="185">
        <v>-57088</v>
      </c>
      <c r="J24" s="186">
        <v>-71.229116498434124</v>
      </c>
      <c r="K24" s="187">
        <v>103</v>
      </c>
      <c r="L24" s="184">
        <v>3473</v>
      </c>
      <c r="M24" s="185">
        <v>3370</v>
      </c>
      <c r="N24" s="186">
        <v>3271.844660194175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43788</v>
      </c>
      <c r="H25" s="184">
        <v>19486</v>
      </c>
      <c r="I25" s="185">
        <v>-24302</v>
      </c>
      <c r="J25" s="186">
        <v>-55.499223531561157</v>
      </c>
      <c r="K25" s="187">
        <v>10454</v>
      </c>
      <c r="L25" s="184">
        <v>15953</v>
      </c>
      <c r="M25" s="185">
        <v>5499</v>
      </c>
      <c r="N25" s="186">
        <v>52.601874880428539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8249</v>
      </c>
      <c r="D26" s="184">
        <v>36663</v>
      </c>
      <c r="E26" s="185">
        <v>28414</v>
      </c>
      <c r="F26" s="186">
        <v>344.45387319675109</v>
      </c>
      <c r="G26" s="187">
        <v>330481</v>
      </c>
      <c r="H26" s="184">
        <v>299289</v>
      </c>
      <c r="I26" s="185">
        <v>-31192</v>
      </c>
      <c r="J26" s="186">
        <v>-9.4383640814449308</v>
      </c>
      <c r="K26" s="187">
        <v>162600</v>
      </c>
      <c r="L26" s="184">
        <v>172141</v>
      </c>
      <c r="M26" s="185">
        <v>9541</v>
      </c>
      <c r="N26" s="186">
        <v>5.8677736777367784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1512086</v>
      </c>
      <c r="D27" s="184">
        <v>1749503</v>
      </c>
      <c r="E27" s="185">
        <v>237417</v>
      </c>
      <c r="F27" s="186">
        <v>15.701289476921289</v>
      </c>
      <c r="G27" s="187">
        <v>187744</v>
      </c>
      <c r="H27" s="184">
        <v>199773</v>
      </c>
      <c r="I27" s="185">
        <v>12029</v>
      </c>
      <c r="J27" s="186">
        <v>6.4071288563149844</v>
      </c>
      <c r="K27" s="187">
        <v>1724491</v>
      </c>
      <c r="L27" s="184">
        <v>2153420</v>
      </c>
      <c r="M27" s="185">
        <v>428929</v>
      </c>
      <c r="N27" s="186">
        <v>24.872788550360649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131236</v>
      </c>
      <c r="D28" s="184">
        <v>134535</v>
      </c>
      <c r="E28" s="185">
        <v>3299</v>
      </c>
      <c r="F28" s="186">
        <v>2.513791947331526</v>
      </c>
      <c r="G28" s="187">
        <v>12352</v>
      </c>
      <c r="H28" s="184">
        <v>14380</v>
      </c>
      <c r="I28" s="185">
        <v>2028</v>
      </c>
      <c r="J28" s="186">
        <v>16.418393782383419</v>
      </c>
      <c r="K28" s="187">
        <v>14235</v>
      </c>
      <c r="L28" s="184">
        <v>7278</v>
      </c>
      <c r="M28" s="185">
        <v>-6957</v>
      </c>
      <c r="N28" s="186">
        <v>-48.872497365648051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411504</v>
      </c>
      <c r="H29" s="184">
        <v>512717</v>
      </c>
      <c r="I29" s="185">
        <v>101213</v>
      </c>
      <c r="J29" s="186">
        <v>24.595872701115908</v>
      </c>
      <c r="K29" s="187">
        <v>88592</v>
      </c>
      <c r="L29" s="184">
        <v>108952</v>
      </c>
      <c r="M29" s="185">
        <v>20360</v>
      </c>
      <c r="N29" s="186">
        <v>22.98175907531154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163453</v>
      </c>
      <c r="H30" s="184">
        <v>36213</v>
      </c>
      <c r="I30" s="185">
        <v>-127240</v>
      </c>
      <c r="J30" s="186">
        <v>-77.845007433329457</v>
      </c>
      <c r="K30" s="187">
        <v>1331466</v>
      </c>
      <c r="L30" s="184">
        <v>1461747</v>
      </c>
      <c r="M30" s="185">
        <v>130281</v>
      </c>
      <c r="N30" s="186">
        <v>9.7847785824046554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2369173</v>
      </c>
      <c r="H31" s="184">
        <v>1388113</v>
      </c>
      <c r="I31" s="185">
        <v>-981060</v>
      </c>
      <c r="J31" s="186">
        <v>-41.409386313283157</v>
      </c>
      <c r="K31" s="187">
        <v>238788</v>
      </c>
      <c r="L31" s="184">
        <v>166517</v>
      </c>
      <c r="M31" s="185">
        <v>-72271</v>
      </c>
      <c r="N31" s="186">
        <v>-30.265758748345821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337766</v>
      </c>
      <c r="H32" s="184">
        <v>216635</v>
      </c>
      <c r="I32" s="185">
        <v>-121131</v>
      </c>
      <c r="J32" s="186">
        <v>-35.862401781114741</v>
      </c>
      <c r="K32" s="187">
        <v>77494</v>
      </c>
      <c r="L32" s="184">
        <v>17568</v>
      </c>
      <c r="M32" s="185">
        <v>-59926</v>
      </c>
      <c r="N32" s="186">
        <v>-77.329857795442223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54581</v>
      </c>
      <c r="H33" s="184">
        <v>4400</v>
      </c>
      <c r="I33" s="185">
        <v>-50181</v>
      </c>
      <c r="J33" s="186">
        <v>-91.938586687675198</v>
      </c>
      <c r="K33" s="187">
        <v>1062264</v>
      </c>
      <c r="L33" s="184">
        <v>895834</v>
      </c>
      <c r="M33" s="185">
        <v>-166430</v>
      </c>
      <c r="N33" s="186">
        <v>-15.66748002379823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22806</v>
      </c>
      <c r="D34" s="184">
        <v>12199</v>
      </c>
      <c r="E34" s="185">
        <v>-10607</v>
      </c>
      <c r="F34" s="186">
        <v>-46.509690432342367</v>
      </c>
      <c r="G34" s="187">
        <v>0</v>
      </c>
      <c r="H34" s="184">
        <v>0</v>
      </c>
      <c r="I34" s="185">
        <v>0</v>
      </c>
      <c r="J34" s="186" t="s">
        <v>151</v>
      </c>
      <c r="K34" s="187">
        <v>666933</v>
      </c>
      <c r="L34" s="184">
        <v>677274</v>
      </c>
      <c r="M34" s="185">
        <v>10341</v>
      </c>
      <c r="N34" s="186">
        <v>1.5505305630400701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252087</v>
      </c>
      <c r="L35" s="184">
        <v>300963</v>
      </c>
      <c r="M35" s="185">
        <v>48876</v>
      </c>
      <c r="N35" s="186">
        <v>19.388544431089269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380311</v>
      </c>
      <c r="L36" s="184">
        <v>418326</v>
      </c>
      <c r="M36" s="185">
        <v>38015</v>
      </c>
      <c r="N36" s="186">
        <v>9.9957666225799358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395037</v>
      </c>
      <c r="D37" s="184">
        <v>398493</v>
      </c>
      <c r="E37" s="185">
        <v>3456</v>
      </c>
      <c r="F37" s="186">
        <v>0.87485476044015797</v>
      </c>
      <c r="G37" s="187">
        <v>0</v>
      </c>
      <c r="H37" s="184">
        <v>0</v>
      </c>
      <c r="I37" s="185">
        <v>0</v>
      </c>
      <c r="J37" s="186" t="s">
        <v>151</v>
      </c>
      <c r="K37" s="187">
        <v>186653</v>
      </c>
      <c r="L37" s="184">
        <v>213210</v>
      </c>
      <c r="M37" s="185">
        <v>26557</v>
      </c>
      <c r="N37" s="186">
        <v>14.228005979009181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41260</v>
      </c>
      <c r="D38" s="184">
        <v>10027</v>
      </c>
      <c r="E38" s="185">
        <v>-31233</v>
      </c>
      <c r="F38" s="186">
        <v>-75.698012603005338</v>
      </c>
      <c r="G38" s="187">
        <v>74706</v>
      </c>
      <c r="H38" s="184">
        <v>35469</v>
      </c>
      <c r="I38" s="185">
        <v>-39237</v>
      </c>
      <c r="J38" s="186">
        <v>-52.521885792305838</v>
      </c>
      <c r="K38" s="187">
        <v>1873320</v>
      </c>
      <c r="L38" s="184">
        <v>1659647</v>
      </c>
      <c r="M38" s="185">
        <v>-213673</v>
      </c>
      <c r="N38" s="186">
        <v>-11.40611321077019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255630</v>
      </c>
      <c r="L39" s="184">
        <v>262087</v>
      </c>
      <c r="M39" s="185">
        <v>6457</v>
      </c>
      <c r="N39" s="186">
        <v>2.5259163634941189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425740</v>
      </c>
      <c r="H40" s="184">
        <v>325492</v>
      </c>
      <c r="I40" s="185">
        <v>-100248</v>
      </c>
      <c r="J40" s="186">
        <v>-23.546765631606149</v>
      </c>
      <c r="K40" s="187">
        <v>256811</v>
      </c>
      <c r="L40" s="184">
        <v>409879</v>
      </c>
      <c r="M40" s="185">
        <v>153068</v>
      </c>
      <c r="N40" s="186">
        <v>59.603365899435779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57751</v>
      </c>
      <c r="H41" s="184">
        <v>13700</v>
      </c>
      <c r="I41" s="185">
        <v>-44051</v>
      </c>
      <c r="J41" s="186">
        <v>-76.277467056847499</v>
      </c>
      <c r="K41" s="187">
        <v>385540</v>
      </c>
      <c r="L41" s="184">
        <v>401131</v>
      </c>
      <c r="M41" s="185">
        <v>15591</v>
      </c>
      <c r="N41" s="186">
        <v>4.0439383721533488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974963</v>
      </c>
      <c r="L42" s="184">
        <v>880281</v>
      </c>
      <c r="M42" s="185">
        <v>-94682</v>
      </c>
      <c r="N42" s="186">
        <v>-9.7113428919866749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982345</v>
      </c>
      <c r="L43" s="184">
        <v>1066360</v>
      </c>
      <c r="M43" s="185">
        <v>84015</v>
      </c>
      <c r="N43" s="186">
        <v>8.5524942866304627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0</v>
      </c>
      <c r="D44" s="184">
        <v>30</v>
      </c>
      <c r="E44" s="185">
        <v>30</v>
      </c>
      <c r="F44" s="186" t="s">
        <v>151</v>
      </c>
      <c r="G44" s="187">
        <v>13576</v>
      </c>
      <c r="H44" s="184">
        <v>0</v>
      </c>
      <c r="I44" s="185">
        <v>-13576</v>
      </c>
      <c r="J44" s="186">
        <v>-100</v>
      </c>
      <c r="K44" s="187">
        <v>2080848</v>
      </c>
      <c r="L44" s="184">
        <v>2368184</v>
      </c>
      <c r="M44" s="185">
        <v>287336</v>
      </c>
      <c r="N44" s="186">
        <v>13.808601108778729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802080</v>
      </c>
      <c r="L45" s="184">
        <v>692040</v>
      </c>
      <c r="M45" s="185">
        <v>-110040</v>
      </c>
      <c r="N45" s="186">
        <v>-13.719329742669061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2254463</v>
      </c>
      <c r="L46" s="184">
        <v>2352246</v>
      </c>
      <c r="M46" s="185">
        <v>97783</v>
      </c>
      <c r="N46" s="186">
        <v>4.3373078200884274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2792031</v>
      </c>
      <c r="L47" s="184">
        <v>2929262</v>
      </c>
      <c r="M47" s="185">
        <v>137231</v>
      </c>
      <c r="N47" s="186">
        <v>4.9150958567437044</v>
      </c>
      <c r="O47" s="152"/>
    </row>
    <row r="48" spans="1:15" ht="19.5" customHeight="1">
      <c r="A48" s="203" t="s">
        <v>162</v>
      </c>
      <c r="B48" s="203"/>
      <c r="C48" s="175">
        <f>SUM(C8:C47)</f>
        <v>15704313</v>
      </c>
      <c r="D48" s="175">
        <f>SUM(D8:D47)</f>
        <v>14040455</v>
      </c>
      <c r="E48" s="175">
        <f>D48-C48</f>
        <v>-1663858</v>
      </c>
      <c r="F48" s="176">
        <f t="shared" ref="F48" si="0">((D48*100/C48)-100)</f>
        <v>-10.594911092258542</v>
      </c>
      <c r="G48" s="175">
        <f>SUM(G8:G47)</f>
        <v>7525006</v>
      </c>
      <c r="H48" s="175">
        <f>SUM(H8:H47)</f>
        <v>6164104</v>
      </c>
      <c r="I48" s="175">
        <f>H48-G48</f>
        <v>-1360902</v>
      </c>
      <c r="J48" s="176">
        <f t="shared" ref="J48" si="1">((H48*100/G48)-100)</f>
        <v>-18.085061991977156</v>
      </c>
      <c r="K48" s="175">
        <f>SUM(K8:K47)</f>
        <v>21203288</v>
      </c>
      <c r="L48" s="175">
        <f>SUM(L8:L47)</f>
        <v>21730026</v>
      </c>
      <c r="M48" s="175">
        <f>L48-K48</f>
        <v>526738</v>
      </c>
      <c r="N48" s="176">
        <f t="shared" ref="N48" si="2">((L48*100/K48)-100)</f>
        <v>2.4842279178587745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343E9-B1D0-4C1F-814C-8EF80EF14462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1159413.912</v>
      </c>
      <c r="C7" s="189">
        <v>781178.89399999997</v>
      </c>
      <c r="D7" s="189">
        <v>1159413.912</v>
      </c>
      <c r="E7" s="189">
        <v>781178.89399999997</v>
      </c>
      <c r="F7" s="190">
        <v>-32.622949758084332</v>
      </c>
      <c r="G7" s="37"/>
    </row>
    <row r="8" spans="1:27" ht="15.6" customHeight="1">
      <c r="A8" s="188" t="s">
        <v>11</v>
      </c>
      <c r="B8" s="189">
        <v>205184.489</v>
      </c>
      <c r="C8" s="189">
        <v>210344</v>
      </c>
      <c r="D8" s="189">
        <v>205184.489</v>
      </c>
      <c r="E8" s="189">
        <v>210344</v>
      </c>
      <c r="F8" s="190">
        <v>2.5145716545854531</v>
      </c>
      <c r="G8" s="6"/>
    </row>
    <row r="9" spans="1:27" ht="15.6" customHeight="1">
      <c r="A9" s="188" t="s">
        <v>8</v>
      </c>
      <c r="B9" s="189">
        <v>390300.505</v>
      </c>
      <c r="C9" s="189">
        <v>356648.13699999999</v>
      </c>
      <c r="D9" s="189">
        <v>390300.505</v>
      </c>
      <c r="E9" s="189">
        <v>356648.13699999999</v>
      </c>
      <c r="F9" s="190">
        <v>-8.6221687056233947</v>
      </c>
      <c r="G9" s="6"/>
    </row>
    <row r="10" spans="1:27" ht="15.6" customHeight="1">
      <c r="A10" s="188" t="s">
        <v>10</v>
      </c>
      <c r="B10" s="189">
        <v>383150.14600000001</v>
      </c>
      <c r="C10" s="189">
        <v>370650.87800000003</v>
      </c>
      <c r="D10" s="189">
        <v>383150.14600000001</v>
      </c>
      <c r="E10" s="189">
        <v>370650.87800000003</v>
      </c>
      <c r="F10" s="190">
        <v>-3.262237566784052</v>
      </c>
    </row>
    <row r="11" spans="1:27" ht="15.6" customHeight="1">
      <c r="A11" s="188" t="s">
        <v>9</v>
      </c>
      <c r="B11" s="189">
        <v>9054063.5370000005</v>
      </c>
      <c r="C11" s="189">
        <v>8180476.0489999996</v>
      </c>
      <c r="D11" s="189">
        <v>9054063.5370000005</v>
      </c>
      <c r="E11" s="189">
        <v>8180476.0489999996</v>
      </c>
      <c r="F11" s="190">
        <v>-9.6485681200494042</v>
      </c>
    </row>
    <row r="12" spans="1:27" ht="15.6" customHeight="1">
      <c r="A12" s="188" t="s">
        <v>6</v>
      </c>
      <c r="B12" s="189">
        <v>406987.62900000002</v>
      </c>
      <c r="C12" s="189">
        <v>479390.41600000003</v>
      </c>
      <c r="D12" s="189">
        <v>406987.62900000002</v>
      </c>
      <c r="E12" s="189">
        <v>479390.41600000003</v>
      </c>
      <c r="F12" s="190">
        <v>17.789923290272771</v>
      </c>
    </row>
    <row r="13" spans="1:27" ht="15.6" customHeight="1">
      <c r="A13" s="188" t="s">
        <v>175</v>
      </c>
      <c r="B13" s="189">
        <v>1113748.737</v>
      </c>
      <c r="C13" s="189">
        <v>1242594.0330000001</v>
      </c>
      <c r="D13" s="189">
        <v>1113748.737</v>
      </c>
      <c r="E13" s="189">
        <v>1242594.0330000001</v>
      </c>
      <c r="F13" s="190">
        <v>11.56861433100778</v>
      </c>
    </row>
    <row r="14" spans="1:27" ht="15.6" customHeight="1">
      <c r="A14" s="188" t="s">
        <v>148</v>
      </c>
      <c r="B14" s="189">
        <v>5048759.2080000006</v>
      </c>
      <c r="C14" s="189">
        <v>4800784.4479999999</v>
      </c>
      <c r="D14" s="189">
        <v>5048759.2080000006</v>
      </c>
      <c r="E14" s="189">
        <v>4800784.4479999999</v>
      </c>
      <c r="F14" s="190">
        <v>-4.911598073583562</v>
      </c>
    </row>
    <row r="15" spans="1:27" ht="15.6" customHeight="1">
      <c r="A15" s="188" t="s">
        <v>145</v>
      </c>
      <c r="B15" s="189">
        <v>2993746</v>
      </c>
      <c r="C15" s="189">
        <v>2388449</v>
      </c>
      <c r="D15" s="189">
        <v>2993746</v>
      </c>
      <c r="E15" s="189">
        <v>2388449</v>
      </c>
      <c r="F15" s="190">
        <v>-20.218715949850122</v>
      </c>
    </row>
    <row r="16" spans="1:27" ht="15.6" customHeight="1">
      <c r="A16" s="188" t="s">
        <v>144</v>
      </c>
      <c r="B16" s="189">
        <v>3086965.3640000001</v>
      </c>
      <c r="C16" s="189">
        <v>3156461.6510000001</v>
      </c>
      <c r="D16" s="189">
        <v>3086965.3640000001</v>
      </c>
      <c r="E16" s="189">
        <v>3156461.6510000001</v>
      </c>
      <c r="F16" s="190">
        <v>2.2512817218638621</v>
      </c>
      <c r="G16" s="1"/>
    </row>
    <row r="17" spans="1:7" ht="15.6" customHeight="1">
      <c r="A17" s="188" t="s">
        <v>150</v>
      </c>
      <c r="B17" s="189">
        <v>1052164.338</v>
      </c>
      <c r="C17" s="189">
        <v>1473236.83</v>
      </c>
      <c r="D17" s="189">
        <v>1052164.338</v>
      </c>
      <c r="E17" s="189">
        <v>1473236.83</v>
      </c>
      <c r="F17" s="190">
        <v>40.019650618494921</v>
      </c>
      <c r="G17" s="2"/>
    </row>
    <row r="18" spans="1:7" ht="15.6" customHeight="1">
      <c r="A18" s="188" t="s">
        <v>147</v>
      </c>
      <c r="B18" s="189">
        <v>177268</v>
      </c>
      <c r="C18" s="189">
        <v>148028</v>
      </c>
      <c r="D18" s="189">
        <v>177268</v>
      </c>
      <c r="E18" s="189">
        <v>148028</v>
      </c>
      <c r="F18" s="190">
        <v>-16.49479883566126</v>
      </c>
    </row>
    <row r="19" spans="1:7" ht="15.6" customHeight="1">
      <c r="A19" s="188" t="s">
        <v>143</v>
      </c>
      <c r="B19" s="189">
        <v>619447.84</v>
      </c>
      <c r="C19" s="189">
        <v>407584.25099999999</v>
      </c>
      <c r="D19" s="189">
        <v>619447.84</v>
      </c>
      <c r="E19" s="189">
        <v>407584.25099999999</v>
      </c>
      <c r="F19" s="190">
        <v>-34.20200625770201</v>
      </c>
    </row>
    <row r="20" spans="1:7" ht="15.6" customHeight="1">
      <c r="A20" s="188" t="s">
        <v>142</v>
      </c>
      <c r="B20" s="189">
        <v>1333997.575</v>
      </c>
      <c r="C20" s="189">
        <v>1342947.683</v>
      </c>
      <c r="D20" s="189">
        <v>1333997.575</v>
      </c>
      <c r="E20" s="189">
        <v>1342947.683</v>
      </c>
      <c r="F20" s="190">
        <v>0.67092385831359991</v>
      </c>
    </row>
    <row r="21" spans="1:7" ht="15.6" customHeight="1">
      <c r="A21" s="188" t="s">
        <v>149</v>
      </c>
      <c r="B21" s="189">
        <v>3012889.281</v>
      </c>
      <c r="C21" s="189">
        <v>2574636.878</v>
      </c>
      <c r="D21" s="189">
        <v>3012889.281</v>
      </c>
      <c r="E21" s="189">
        <v>2574636.878</v>
      </c>
      <c r="F21" s="190">
        <v>-14.54591795867589</v>
      </c>
    </row>
    <row r="22" spans="1:7" ht="15.6" customHeight="1">
      <c r="A22" s="188" t="s">
        <v>146</v>
      </c>
      <c r="B22" s="189">
        <v>2672260.8590000002</v>
      </c>
      <c r="C22" s="189">
        <v>3128000.59</v>
      </c>
      <c r="D22" s="189">
        <v>2672260.8590000002</v>
      </c>
      <c r="E22" s="189">
        <v>3128000.59</v>
      </c>
      <c r="F22" s="190">
        <v>17.05446268335287</v>
      </c>
    </row>
    <row r="23" spans="1:7" ht="15.6" customHeight="1">
      <c r="A23" s="188" t="s">
        <v>165</v>
      </c>
      <c r="B23" s="189">
        <v>305480.46299999999</v>
      </c>
      <c r="C23" s="189">
        <v>401936.58899999998</v>
      </c>
      <c r="D23" s="189">
        <v>305480.46299999999</v>
      </c>
      <c r="E23" s="189">
        <v>401936.58899999998</v>
      </c>
      <c r="F23" s="190">
        <v>31.575219263694802</v>
      </c>
    </row>
    <row r="24" spans="1:7" ht="15.6" customHeight="1">
      <c r="A24" s="188" t="s">
        <v>141</v>
      </c>
      <c r="B24" s="189">
        <v>302794.46299999999</v>
      </c>
      <c r="C24" s="189">
        <v>182895.15400000001</v>
      </c>
      <c r="D24" s="189">
        <v>302794.46299999999</v>
      </c>
      <c r="E24" s="189">
        <v>182895.15400000001</v>
      </c>
      <c r="F24" s="190">
        <v>-39.597589669266831</v>
      </c>
    </row>
    <row r="25" spans="1:7" ht="15.6" customHeight="1">
      <c r="A25" s="188" t="s">
        <v>140</v>
      </c>
      <c r="B25" s="189">
        <v>42357</v>
      </c>
      <c r="C25" s="189">
        <v>44279</v>
      </c>
      <c r="D25" s="189">
        <v>42357</v>
      </c>
      <c r="E25" s="189">
        <v>44279</v>
      </c>
      <c r="F25" s="190">
        <v>4.537620700238449</v>
      </c>
    </row>
    <row r="26" spans="1:7" ht="15.6" customHeight="1">
      <c r="A26" s="188" t="s">
        <v>152</v>
      </c>
      <c r="B26" s="189">
        <v>262891.63199999998</v>
      </c>
      <c r="C26" s="189">
        <v>209594.375</v>
      </c>
      <c r="D26" s="189">
        <v>262891.63199999998</v>
      </c>
      <c r="E26" s="189">
        <v>209594.375</v>
      </c>
      <c r="F26" s="190">
        <v>-20.27347032483711</v>
      </c>
    </row>
    <row r="27" spans="1:7" ht="15.6" customHeight="1">
      <c r="A27" s="188" t="s">
        <v>173</v>
      </c>
      <c r="B27" s="189">
        <v>253860.25</v>
      </c>
      <c r="C27" s="189">
        <v>210678.973</v>
      </c>
      <c r="D27" s="189">
        <v>253860.25</v>
      </c>
      <c r="E27" s="189">
        <v>210678.973</v>
      </c>
      <c r="F27" s="190">
        <v>-17.009861528143929</v>
      </c>
    </row>
    <row r="28" spans="1:7" ht="15.6" customHeight="1">
      <c r="A28" s="188" t="s">
        <v>177</v>
      </c>
      <c r="B28" s="189">
        <v>1136703.32</v>
      </c>
      <c r="C28" s="189">
        <v>1265556.3629999999</v>
      </c>
      <c r="D28" s="189">
        <v>1136703.32</v>
      </c>
      <c r="E28" s="189">
        <v>1265556.3629999999</v>
      </c>
      <c r="F28" s="190">
        <v>11.33567930460516</v>
      </c>
    </row>
    <row r="29" spans="1:7" ht="15.6" customHeight="1">
      <c r="A29" s="188" t="s">
        <v>178</v>
      </c>
      <c r="B29" s="189">
        <v>689918.74699999997</v>
      </c>
      <c r="C29" s="189">
        <v>416880.43599999999</v>
      </c>
      <c r="D29" s="189">
        <v>689918.74699999997</v>
      </c>
      <c r="E29" s="189">
        <v>416880.43599999999</v>
      </c>
      <c r="F29" s="190">
        <v>-39.575430032487567</v>
      </c>
    </row>
    <row r="30" spans="1:7" ht="15.6" customHeight="1">
      <c r="A30" s="188" t="s">
        <v>179</v>
      </c>
      <c r="B30" s="189">
        <v>393658</v>
      </c>
      <c r="C30" s="189">
        <v>300684</v>
      </c>
      <c r="D30" s="189">
        <v>393658</v>
      </c>
      <c r="E30" s="189">
        <v>300684</v>
      </c>
      <c r="F30" s="190">
        <v>-23.61796280019712</v>
      </c>
    </row>
    <row r="31" spans="1:7" ht="15.6" customHeight="1">
      <c r="A31" s="188" t="s">
        <v>180</v>
      </c>
      <c r="B31" s="189">
        <v>3090434.2009999999</v>
      </c>
      <c r="C31" s="189">
        <v>2337170.7740000002</v>
      </c>
      <c r="D31" s="189">
        <v>3090434.2009999999</v>
      </c>
      <c r="E31" s="189">
        <v>2337170.7740000002</v>
      </c>
      <c r="F31" s="190">
        <v>-24.3740321912131</v>
      </c>
    </row>
    <row r="32" spans="1:7" ht="15.6" customHeight="1">
      <c r="A32" s="188" t="s">
        <v>181</v>
      </c>
      <c r="B32" s="189">
        <v>6158300.2369999997</v>
      </c>
      <c r="C32" s="189">
        <v>6255831.6809999999</v>
      </c>
      <c r="D32" s="189">
        <v>6158300.2369999997</v>
      </c>
      <c r="E32" s="189">
        <v>6255831.6809999999</v>
      </c>
      <c r="F32" s="190">
        <v>1.5837396724183179</v>
      </c>
    </row>
    <row r="33" spans="1:6" ht="15.6" customHeight="1">
      <c r="A33" s="188" t="s">
        <v>182</v>
      </c>
      <c r="B33" s="189">
        <v>355890.37099999998</v>
      </c>
      <c r="C33" s="189">
        <v>329274.75400000002</v>
      </c>
      <c r="D33" s="189">
        <v>355890.37099999998</v>
      </c>
      <c r="E33" s="189">
        <v>329274.75400000002</v>
      </c>
      <c r="F33" s="190">
        <v>-7.4785999197488726</v>
      </c>
    </row>
    <row r="34" spans="1:6" ht="15.6" customHeight="1">
      <c r="A34" s="188" t="s">
        <v>183</v>
      </c>
      <c r="B34" s="189">
        <v>99612</v>
      </c>
      <c r="C34" s="189">
        <v>91205</v>
      </c>
      <c r="D34" s="189">
        <v>99612</v>
      </c>
      <c r="E34" s="189">
        <v>91205</v>
      </c>
      <c r="F34" s="190">
        <v>-8.4397462153154237</v>
      </c>
    </row>
    <row r="35" spans="1:6" ht="15.6" customHeight="1">
      <c r="A35" s="179" t="s">
        <v>153</v>
      </c>
      <c r="B35" s="178">
        <f>SUM(B7:B34)</f>
        <v>45802248.103999995</v>
      </c>
      <c r="C35" s="77">
        <f>SUM(C7:C34)</f>
        <v>43087398.836999997</v>
      </c>
      <c r="D35" s="76">
        <f>SUM(D7:D34)</f>
        <v>45802248.103999995</v>
      </c>
      <c r="E35" s="78">
        <f>SUM(E7:E34)</f>
        <v>43087398.836999997</v>
      </c>
      <c r="F35" s="177">
        <f>E35*100/D35-100</f>
        <v>-5.9273275426035354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21B0F-20DB-4282-ABEE-52BEC11565A2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1155362</v>
      </c>
      <c r="C7" s="189">
        <v>776737</v>
      </c>
      <c r="D7" s="189">
        <v>1155362</v>
      </c>
      <c r="E7" s="189">
        <v>776737</v>
      </c>
      <c r="F7" s="190">
        <v>-32.771114161622073</v>
      </c>
      <c r="G7" s="13"/>
    </row>
    <row r="8" spans="1:14" ht="15.6" customHeight="1">
      <c r="A8" s="188" t="s">
        <v>11</v>
      </c>
      <c r="B8" s="189">
        <v>204239</v>
      </c>
      <c r="C8" s="189">
        <v>209666</v>
      </c>
      <c r="D8" s="189">
        <v>204239</v>
      </c>
      <c r="E8" s="189">
        <v>209666</v>
      </c>
      <c r="F8" s="190">
        <v>2.6571810476941242</v>
      </c>
      <c r="G8" s="6"/>
    </row>
    <row r="9" spans="1:14" ht="15.6" customHeight="1">
      <c r="A9" s="188" t="s">
        <v>8</v>
      </c>
      <c r="B9" s="189">
        <v>383984</v>
      </c>
      <c r="C9" s="189">
        <v>350523</v>
      </c>
      <c r="D9" s="189">
        <v>383984</v>
      </c>
      <c r="E9" s="189">
        <v>350523</v>
      </c>
      <c r="F9" s="190">
        <v>-8.7141651735488921</v>
      </c>
      <c r="G9" s="6"/>
    </row>
    <row r="10" spans="1:14" ht="15.6" customHeight="1">
      <c r="A10" s="188" t="s">
        <v>10</v>
      </c>
      <c r="B10" s="189">
        <v>379755</v>
      </c>
      <c r="C10" s="189">
        <v>366409</v>
      </c>
      <c r="D10" s="189">
        <v>379755</v>
      </c>
      <c r="E10" s="189">
        <v>366409</v>
      </c>
      <c r="F10" s="190">
        <v>-3.5143711076878499</v>
      </c>
    </row>
    <row r="11" spans="1:14" ht="15.6" customHeight="1">
      <c r="A11" s="188" t="s">
        <v>9</v>
      </c>
      <c r="B11" s="189">
        <v>8354876</v>
      </c>
      <c r="C11" s="189">
        <v>7643462</v>
      </c>
      <c r="D11" s="189">
        <v>8354876</v>
      </c>
      <c r="E11" s="189">
        <v>7643462</v>
      </c>
      <c r="F11" s="190">
        <v>-8.5149558174172739</v>
      </c>
    </row>
    <row r="12" spans="1:14" ht="15.6" customHeight="1">
      <c r="A12" s="188" t="s">
        <v>6</v>
      </c>
      <c r="B12" s="189">
        <v>398386</v>
      </c>
      <c r="C12" s="189">
        <v>469793</v>
      </c>
      <c r="D12" s="189">
        <v>398386</v>
      </c>
      <c r="E12" s="189">
        <v>469793</v>
      </c>
      <c r="F12" s="190">
        <v>17.924073637125801</v>
      </c>
    </row>
    <row r="13" spans="1:14" ht="15.6" customHeight="1">
      <c r="A13" s="188" t="s">
        <v>175</v>
      </c>
      <c r="B13" s="189">
        <v>1107049</v>
      </c>
      <c r="C13" s="189">
        <v>1234685</v>
      </c>
      <c r="D13" s="189">
        <v>1107049</v>
      </c>
      <c r="E13" s="189">
        <v>1234685</v>
      </c>
      <c r="F13" s="190">
        <v>11.529390297990419</v>
      </c>
    </row>
    <row r="14" spans="1:14" ht="15.6" customHeight="1">
      <c r="A14" s="188" t="s">
        <v>148</v>
      </c>
      <c r="B14" s="189">
        <v>4935633</v>
      </c>
      <c r="C14" s="189">
        <v>4689956</v>
      </c>
      <c r="D14" s="189">
        <v>4935633</v>
      </c>
      <c r="E14" s="189">
        <v>4689956</v>
      </c>
      <c r="F14" s="190">
        <v>-4.9776188788753188</v>
      </c>
    </row>
    <row r="15" spans="1:14" ht="15.6" customHeight="1">
      <c r="A15" s="188" t="s">
        <v>145</v>
      </c>
      <c r="B15" s="189">
        <v>2984413</v>
      </c>
      <c r="C15" s="189">
        <v>2386800</v>
      </c>
      <c r="D15" s="189">
        <v>2984413</v>
      </c>
      <c r="E15" s="189">
        <v>2386800</v>
      </c>
      <c r="F15" s="190">
        <v>-20.024473824500831</v>
      </c>
    </row>
    <row r="16" spans="1:14" ht="15.6" customHeight="1">
      <c r="A16" s="188" t="s">
        <v>144</v>
      </c>
      <c r="B16" s="189">
        <v>3075010</v>
      </c>
      <c r="C16" s="189">
        <v>3136445</v>
      </c>
      <c r="D16" s="189">
        <v>3075010</v>
      </c>
      <c r="E16" s="189">
        <v>3136445</v>
      </c>
      <c r="F16" s="190">
        <v>1.9978796816920981</v>
      </c>
      <c r="G16" s="1"/>
    </row>
    <row r="17" spans="1:7" ht="15.6" customHeight="1">
      <c r="A17" s="188" t="s">
        <v>150</v>
      </c>
      <c r="B17" s="189">
        <v>1049671</v>
      </c>
      <c r="C17" s="189">
        <v>1472105</v>
      </c>
      <c r="D17" s="189">
        <v>1049671</v>
      </c>
      <c r="E17" s="189">
        <v>1472105</v>
      </c>
      <c r="F17" s="190">
        <v>40.244419441901329</v>
      </c>
      <c r="G17" s="2"/>
    </row>
    <row r="18" spans="1:7" ht="15.6" customHeight="1">
      <c r="A18" s="188" t="s">
        <v>147</v>
      </c>
      <c r="B18" s="189">
        <v>120214</v>
      </c>
      <c r="C18" s="189">
        <v>96305</v>
      </c>
      <c r="D18" s="189">
        <v>120214</v>
      </c>
      <c r="E18" s="189">
        <v>96305</v>
      </c>
      <c r="F18" s="190">
        <v>-19.888698487696939</v>
      </c>
    </row>
    <row r="19" spans="1:7" ht="15.6" customHeight="1">
      <c r="A19" s="188" t="s">
        <v>143</v>
      </c>
      <c r="B19" s="189">
        <v>618851</v>
      </c>
      <c r="C19" s="189">
        <v>407068</v>
      </c>
      <c r="D19" s="189">
        <v>618851</v>
      </c>
      <c r="E19" s="189">
        <v>407068</v>
      </c>
      <c r="F19" s="190">
        <v>-34.221969423980887</v>
      </c>
    </row>
    <row r="20" spans="1:7" ht="15.6" customHeight="1">
      <c r="A20" s="188" t="s">
        <v>142</v>
      </c>
      <c r="B20" s="189">
        <v>1328070</v>
      </c>
      <c r="C20" s="189">
        <v>1342837</v>
      </c>
      <c r="D20" s="189">
        <v>1328070</v>
      </c>
      <c r="E20" s="189">
        <v>1342837</v>
      </c>
      <c r="F20" s="190">
        <v>1.111914281626724</v>
      </c>
    </row>
    <row r="21" spans="1:7" ht="15.6" customHeight="1">
      <c r="A21" s="188" t="s">
        <v>149</v>
      </c>
      <c r="B21" s="189">
        <v>2987525</v>
      </c>
      <c r="C21" s="189">
        <v>2553971</v>
      </c>
      <c r="D21" s="189">
        <v>2987525</v>
      </c>
      <c r="E21" s="189">
        <v>2553971</v>
      </c>
      <c r="F21" s="190">
        <v>-14.51214634187161</v>
      </c>
    </row>
    <row r="22" spans="1:7" ht="15.6" customHeight="1">
      <c r="A22" s="188" t="s">
        <v>146</v>
      </c>
      <c r="B22" s="189">
        <v>2423787</v>
      </c>
      <c r="C22" s="189">
        <v>2898211</v>
      </c>
      <c r="D22" s="189">
        <v>2423787</v>
      </c>
      <c r="E22" s="189">
        <v>2898211</v>
      </c>
      <c r="F22" s="190">
        <v>19.573667158046479</v>
      </c>
    </row>
    <row r="23" spans="1:7" ht="15.6" customHeight="1">
      <c r="A23" s="188" t="s">
        <v>165</v>
      </c>
      <c r="B23" s="189">
        <v>299777</v>
      </c>
      <c r="C23" s="189">
        <v>398506</v>
      </c>
      <c r="D23" s="189">
        <v>299777</v>
      </c>
      <c r="E23" s="189">
        <v>398506</v>
      </c>
      <c r="F23" s="190">
        <v>32.934147716469248</v>
      </c>
    </row>
    <row r="24" spans="1:7" ht="15.6" customHeight="1">
      <c r="A24" s="188" t="s">
        <v>141</v>
      </c>
      <c r="B24" s="189">
        <v>301259</v>
      </c>
      <c r="C24" s="189">
        <v>179277</v>
      </c>
      <c r="D24" s="189">
        <v>301259</v>
      </c>
      <c r="E24" s="189">
        <v>179277</v>
      </c>
      <c r="F24" s="190">
        <v>-40.490740525594248</v>
      </c>
    </row>
    <row r="25" spans="1:7" ht="15.6" customHeight="1">
      <c r="A25" s="188" t="s">
        <v>140</v>
      </c>
      <c r="B25" s="189">
        <v>42234</v>
      </c>
      <c r="C25" s="189">
        <v>44279</v>
      </c>
      <c r="D25" s="189">
        <v>42234</v>
      </c>
      <c r="E25" s="189">
        <v>44279</v>
      </c>
      <c r="F25" s="190">
        <v>4.8420703698442082</v>
      </c>
    </row>
    <row r="26" spans="1:7" ht="15.6" customHeight="1">
      <c r="A26" s="188" t="s">
        <v>152</v>
      </c>
      <c r="B26" s="189">
        <v>260781</v>
      </c>
      <c r="C26" s="189">
        <v>207702</v>
      </c>
      <c r="D26" s="189">
        <v>260781</v>
      </c>
      <c r="E26" s="189">
        <v>207702</v>
      </c>
      <c r="F26" s="190">
        <v>-20.353860135516001</v>
      </c>
    </row>
    <row r="27" spans="1:7" ht="15.6" customHeight="1">
      <c r="A27" s="188" t="s">
        <v>173</v>
      </c>
      <c r="B27" s="189">
        <v>250353</v>
      </c>
      <c r="C27" s="189">
        <v>206556</v>
      </c>
      <c r="D27" s="189">
        <v>250353</v>
      </c>
      <c r="E27" s="189">
        <v>206556</v>
      </c>
      <c r="F27" s="190">
        <v>-17.494098333153591</v>
      </c>
    </row>
    <row r="28" spans="1:7" ht="15.6" customHeight="1">
      <c r="A28" s="188" t="s">
        <v>177</v>
      </c>
      <c r="B28" s="189">
        <v>1064743</v>
      </c>
      <c r="C28" s="189">
        <v>1200774</v>
      </c>
      <c r="D28" s="189">
        <v>1064743</v>
      </c>
      <c r="E28" s="189">
        <v>1200774</v>
      </c>
      <c r="F28" s="190">
        <v>12.775946871686401</v>
      </c>
    </row>
    <row r="29" spans="1:7" ht="15.6" customHeight="1">
      <c r="A29" s="188" t="s">
        <v>178</v>
      </c>
      <c r="B29" s="189">
        <v>684201</v>
      </c>
      <c r="C29" s="189">
        <v>412513</v>
      </c>
      <c r="D29" s="189">
        <v>684201</v>
      </c>
      <c r="E29" s="189">
        <v>412513</v>
      </c>
      <c r="F29" s="190">
        <v>-39.708799022509467</v>
      </c>
    </row>
    <row r="30" spans="1:7" ht="15.6" customHeight="1">
      <c r="A30" s="188" t="s">
        <v>179</v>
      </c>
      <c r="B30" s="189">
        <v>390838</v>
      </c>
      <c r="C30" s="189">
        <v>298904</v>
      </c>
      <c r="D30" s="189">
        <v>390838</v>
      </c>
      <c r="E30" s="189">
        <v>298904</v>
      </c>
      <c r="F30" s="190">
        <v>-23.522277772376281</v>
      </c>
    </row>
    <row r="31" spans="1:7" ht="15.6" customHeight="1">
      <c r="A31" s="188" t="s">
        <v>180</v>
      </c>
      <c r="B31" s="189">
        <v>3079921</v>
      </c>
      <c r="C31" s="189">
        <v>2327148</v>
      </c>
      <c r="D31" s="189">
        <v>3079921</v>
      </c>
      <c r="E31" s="189">
        <v>2327148</v>
      </c>
      <c r="F31" s="190">
        <v>-24.441308721879551</v>
      </c>
    </row>
    <row r="32" spans="1:7" ht="15.6" customHeight="1">
      <c r="A32" s="188" t="s">
        <v>181</v>
      </c>
      <c r="B32" s="189">
        <v>6109312</v>
      </c>
      <c r="C32" s="189">
        <v>6213883</v>
      </c>
      <c r="D32" s="189">
        <v>6109312</v>
      </c>
      <c r="E32" s="189">
        <v>6213883</v>
      </c>
      <c r="F32" s="190">
        <v>1.711665732573493</v>
      </c>
    </row>
    <row r="33" spans="1:6" ht="15.6" customHeight="1">
      <c r="A33" s="188" t="s">
        <v>182</v>
      </c>
      <c r="B33" s="189">
        <v>343259</v>
      </c>
      <c r="C33" s="189">
        <v>319275</v>
      </c>
      <c r="D33" s="189">
        <v>343259</v>
      </c>
      <c r="E33" s="189">
        <v>319275</v>
      </c>
      <c r="F33" s="190">
        <v>-6.9871438185160457</v>
      </c>
    </row>
    <row r="34" spans="1:6" ht="15.6" customHeight="1">
      <c r="A34" s="188" t="s">
        <v>183</v>
      </c>
      <c r="B34" s="189">
        <v>99104</v>
      </c>
      <c r="C34" s="189">
        <v>90795</v>
      </c>
      <c r="D34" s="189">
        <v>99104</v>
      </c>
      <c r="E34" s="189">
        <v>90795</v>
      </c>
      <c r="F34" s="190">
        <v>-8.3841217307071361</v>
      </c>
    </row>
    <row r="35" spans="1:6" ht="15.6" customHeight="1">
      <c r="A35" s="156" t="s">
        <v>153</v>
      </c>
      <c r="B35" s="178">
        <f>SUM(B7:B34)</f>
        <v>44432607</v>
      </c>
      <c r="C35" s="178">
        <f>SUM(C7:C34)</f>
        <v>41934585</v>
      </c>
      <c r="D35" s="76">
        <f>SUM(D7:D34)</f>
        <v>44432607</v>
      </c>
      <c r="E35" s="78">
        <f>SUM(E7:E34)</f>
        <v>41934585</v>
      </c>
      <c r="F35" s="140">
        <f>E35*100/D35-100</f>
        <v>-5.6220468900238103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4AA7A-ED5E-45FB-A70A-C2FA7B466C49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719904</v>
      </c>
      <c r="C7" s="189">
        <v>503931</v>
      </c>
      <c r="D7" s="189">
        <v>719904</v>
      </c>
      <c r="E7" s="189">
        <v>503931</v>
      </c>
      <c r="F7" s="190">
        <v>-30.000250033337782</v>
      </c>
      <c r="G7" s="37"/>
    </row>
    <row r="8" spans="1:14" ht="15.6" customHeight="1">
      <c r="A8" s="188" t="s">
        <v>11</v>
      </c>
      <c r="B8" s="189">
        <v>9007</v>
      </c>
      <c r="C8" s="189">
        <v>4031</v>
      </c>
      <c r="D8" s="189">
        <v>9007</v>
      </c>
      <c r="E8" s="189">
        <v>4031</v>
      </c>
      <c r="F8" s="190">
        <v>-55.245919840124351</v>
      </c>
      <c r="G8" s="6"/>
    </row>
    <row r="9" spans="1:14" ht="15.6" customHeight="1">
      <c r="A9" s="188" t="s">
        <v>8</v>
      </c>
      <c r="B9" s="189">
        <v>18511</v>
      </c>
      <c r="C9" s="189">
        <v>0</v>
      </c>
      <c r="D9" s="189">
        <v>18511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61421</v>
      </c>
      <c r="C10" s="189">
        <v>32180</v>
      </c>
      <c r="D10" s="189">
        <v>61421</v>
      </c>
      <c r="E10" s="189">
        <v>32180</v>
      </c>
      <c r="F10" s="190">
        <v>-47.607495807622797</v>
      </c>
    </row>
    <row r="11" spans="1:14" ht="15.6" customHeight="1">
      <c r="A11" s="188" t="s">
        <v>9</v>
      </c>
      <c r="B11" s="189">
        <v>2813920</v>
      </c>
      <c r="C11" s="189">
        <v>2204856</v>
      </c>
      <c r="D11" s="189">
        <v>2813920</v>
      </c>
      <c r="E11" s="189">
        <v>2204856</v>
      </c>
      <c r="F11" s="190">
        <v>-21.644680730084719</v>
      </c>
    </row>
    <row r="12" spans="1:14" ht="15.6" customHeight="1">
      <c r="A12" s="188" t="s">
        <v>6</v>
      </c>
      <c r="B12" s="189">
        <v>18935</v>
      </c>
      <c r="C12" s="189">
        <v>32846</v>
      </c>
      <c r="D12" s="189">
        <v>18935</v>
      </c>
      <c r="E12" s="189">
        <v>32846</v>
      </c>
      <c r="F12" s="190">
        <v>73.467124372854499</v>
      </c>
    </row>
    <row r="13" spans="1:14" ht="15.6" customHeight="1">
      <c r="A13" s="188" t="s">
        <v>175</v>
      </c>
      <c r="B13" s="189">
        <v>102540</v>
      </c>
      <c r="C13" s="189">
        <v>142236</v>
      </c>
      <c r="D13" s="189">
        <v>102540</v>
      </c>
      <c r="E13" s="189">
        <v>142236</v>
      </c>
      <c r="F13" s="190">
        <v>38.712697483908727</v>
      </c>
    </row>
    <row r="14" spans="1:14" ht="15.6" customHeight="1">
      <c r="A14" s="188" t="s">
        <v>148</v>
      </c>
      <c r="B14" s="189">
        <v>766072</v>
      </c>
      <c r="C14" s="189">
        <v>711291</v>
      </c>
      <c r="D14" s="189">
        <v>766072</v>
      </c>
      <c r="E14" s="189">
        <v>711291</v>
      </c>
      <c r="F14" s="190">
        <v>-7.1508944328992641</v>
      </c>
    </row>
    <row r="15" spans="1:14" ht="15.6" customHeight="1">
      <c r="A15" s="188" t="s">
        <v>145</v>
      </c>
      <c r="B15" s="189">
        <v>2134486</v>
      </c>
      <c r="C15" s="189">
        <v>1480144</v>
      </c>
      <c r="D15" s="189">
        <v>2134486</v>
      </c>
      <c r="E15" s="189">
        <v>1480144</v>
      </c>
      <c r="F15" s="190">
        <v>-30.655717582593649</v>
      </c>
    </row>
    <row r="16" spans="1:14" ht="15.6" customHeight="1">
      <c r="A16" s="188" t="s">
        <v>144</v>
      </c>
      <c r="B16" s="189">
        <v>2139041</v>
      </c>
      <c r="C16" s="189">
        <v>2491700</v>
      </c>
      <c r="D16" s="189">
        <v>2139041</v>
      </c>
      <c r="E16" s="189">
        <v>2491700</v>
      </c>
      <c r="F16" s="190">
        <v>16.486780758293079</v>
      </c>
      <c r="G16" s="1"/>
    </row>
    <row r="17" spans="1:7" ht="15.6" customHeight="1">
      <c r="A17" s="188" t="s">
        <v>150</v>
      </c>
      <c r="B17" s="189">
        <v>607958</v>
      </c>
      <c r="C17" s="189">
        <v>829377</v>
      </c>
      <c r="D17" s="189">
        <v>607958</v>
      </c>
      <c r="E17" s="189">
        <v>829377</v>
      </c>
      <c r="F17" s="190">
        <v>36.420114547386497</v>
      </c>
      <c r="G17" s="2"/>
    </row>
    <row r="18" spans="1:7" ht="15.6" customHeight="1">
      <c r="A18" s="188" t="s">
        <v>147</v>
      </c>
      <c r="B18" s="189">
        <v>72593</v>
      </c>
      <c r="C18" s="189">
        <v>43767</v>
      </c>
      <c r="D18" s="189">
        <v>72593</v>
      </c>
      <c r="E18" s="189">
        <v>43767</v>
      </c>
      <c r="F18" s="190">
        <v>-39.709062857300289</v>
      </c>
    </row>
    <row r="19" spans="1:7" ht="15.6" customHeight="1">
      <c r="A19" s="188" t="s">
        <v>143</v>
      </c>
      <c r="B19" s="189">
        <v>177899</v>
      </c>
      <c r="C19" s="189">
        <v>190166</v>
      </c>
      <c r="D19" s="189">
        <v>177899</v>
      </c>
      <c r="E19" s="189">
        <v>190166</v>
      </c>
      <c r="F19" s="190">
        <v>6.8954856407287206</v>
      </c>
    </row>
    <row r="20" spans="1:7" ht="15.6" customHeight="1">
      <c r="A20" s="188" t="s">
        <v>142</v>
      </c>
      <c r="B20" s="189">
        <v>167290</v>
      </c>
      <c r="C20" s="189">
        <v>125812</v>
      </c>
      <c r="D20" s="189">
        <v>167290</v>
      </c>
      <c r="E20" s="189">
        <v>125812</v>
      </c>
      <c r="F20" s="190">
        <v>-24.79407017753601</v>
      </c>
    </row>
    <row r="21" spans="1:7" ht="15.6" customHeight="1">
      <c r="A21" s="188" t="s">
        <v>149</v>
      </c>
      <c r="B21" s="189">
        <v>2309681</v>
      </c>
      <c r="C21" s="189">
        <v>1849987</v>
      </c>
      <c r="D21" s="189">
        <v>2309681</v>
      </c>
      <c r="E21" s="189">
        <v>1849987</v>
      </c>
      <c r="F21" s="190">
        <v>-19.902921658878441</v>
      </c>
    </row>
    <row r="22" spans="1:7" ht="15.6" customHeight="1">
      <c r="A22" s="188" t="s">
        <v>146</v>
      </c>
      <c r="B22" s="189">
        <v>745702</v>
      </c>
      <c r="C22" s="189">
        <v>917064</v>
      </c>
      <c r="D22" s="189">
        <v>745702</v>
      </c>
      <c r="E22" s="189">
        <v>917064</v>
      </c>
      <c r="F22" s="190">
        <v>22.979957141056349</v>
      </c>
    </row>
    <row r="23" spans="1:7" ht="15.6" customHeight="1">
      <c r="A23" s="188" t="s">
        <v>165</v>
      </c>
      <c r="B23" s="189">
        <v>9625</v>
      </c>
      <c r="C23" s="189">
        <v>17664</v>
      </c>
      <c r="D23" s="189">
        <v>9625</v>
      </c>
      <c r="E23" s="189">
        <v>17664</v>
      </c>
      <c r="F23" s="190">
        <v>83.522077922077926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6208</v>
      </c>
      <c r="C25" s="189">
        <v>4578</v>
      </c>
      <c r="D25" s="189">
        <v>6208</v>
      </c>
      <c r="E25" s="189">
        <v>4578</v>
      </c>
      <c r="F25" s="190">
        <v>-26.256443298969071</v>
      </c>
    </row>
    <row r="26" spans="1:7" ht="15.6" customHeight="1">
      <c r="A26" s="188" t="s">
        <v>152</v>
      </c>
      <c r="B26" s="189">
        <v>146166</v>
      </c>
      <c r="C26" s="189">
        <v>111691</v>
      </c>
      <c r="D26" s="189">
        <v>146166</v>
      </c>
      <c r="E26" s="189">
        <v>111691</v>
      </c>
      <c r="F26" s="190">
        <v>-23.5861965162897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314387</v>
      </c>
      <c r="C28" s="189">
        <v>338288</v>
      </c>
      <c r="D28" s="189">
        <v>314387</v>
      </c>
      <c r="E28" s="189">
        <v>338288</v>
      </c>
      <c r="F28" s="190">
        <v>7.6024135858034896</v>
      </c>
    </row>
    <row r="29" spans="1:7" ht="15.6" customHeight="1">
      <c r="A29" s="188" t="s">
        <v>178</v>
      </c>
      <c r="B29" s="189">
        <v>19805</v>
      </c>
      <c r="C29" s="189">
        <v>23670</v>
      </c>
      <c r="D29" s="189">
        <v>19805</v>
      </c>
      <c r="E29" s="189">
        <v>23670</v>
      </c>
      <c r="F29" s="190">
        <v>19.515273920727079</v>
      </c>
    </row>
    <row r="30" spans="1:7" ht="15.6" customHeight="1">
      <c r="A30" s="188" t="s">
        <v>179</v>
      </c>
      <c r="B30" s="189">
        <v>61191</v>
      </c>
      <c r="C30" s="189">
        <v>20670</v>
      </c>
      <c r="D30" s="189">
        <v>61191</v>
      </c>
      <c r="E30" s="189">
        <v>20670</v>
      </c>
      <c r="F30" s="190">
        <v>-66.220522625876356</v>
      </c>
    </row>
    <row r="31" spans="1:7" ht="15.6" customHeight="1">
      <c r="A31" s="188" t="s">
        <v>180</v>
      </c>
      <c r="B31" s="189">
        <v>1938824</v>
      </c>
      <c r="C31" s="189">
        <v>1613941</v>
      </c>
      <c r="D31" s="189">
        <v>1938824</v>
      </c>
      <c r="E31" s="189">
        <v>1613941</v>
      </c>
      <c r="F31" s="190">
        <v>-16.756704063906781</v>
      </c>
    </row>
    <row r="32" spans="1:7" ht="15.6" customHeight="1">
      <c r="A32" s="188" t="s">
        <v>181</v>
      </c>
      <c r="B32" s="189">
        <v>335167</v>
      </c>
      <c r="C32" s="189">
        <v>341288</v>
      </c>
      <c r="D32" s="189">
        <v>335167</v>
      </c>
      <c r="E32" s="189">
        <v>341288</v>
      </c>
      <c r="F32" s="190">
        <v>1.8262537779673951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7980</v>
      </c>
      <c r="C34" s="189">
        <v>9277</v>
      </c>
      <c r="D34" s="189">
        <v>7980</v>
      </c>
      <c r="E34" s="189">
        <v>9277</v>
      </c>
      <c r="F34" s="190">
        <v>16.253132832080201</v>
      </c>
    </row>
    <row r="35" spans="1:6" ht="15.6" customHeight="1">
      <c r="A35" s="156" t="s">
        <v>153</v>
      </c>
      <c r="B35" s="76">
        <f>SUM(B7:B34)</f>
        <v>15704313</v>
      </c>
      <c r="C35" s="77">
        <f>SUM(C7:C34)</f>
        <v>14040455</v>
      </c>
      <c r="D35" s="76">
        <f>SUM(D7:D34)</f>
        <v>15704313</v>
      </c>
      <c r="E35" s="78">
        <f>SUM(E7:E34)</f>
        <v>14040455</v>
      </c>
      <c r="F35" s="140">
        <f>E35*100/D35-100</f>
        <v>-10.594911092258542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1AFCB-64C7-44C2-A72C-B0847EF4E369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405669</v>
      </c>
      <c r="C7" s="189">
        <v>257913</v>
      </c>
      <c r="D7" s="189">
        <v>405669</v>
      </c>
      <c r="E7" s="189">
        <v>257913</v>
      </c>
      <c r="F7" s="190">
        <v>-36.422797896807502</v>
      </c>
      <c r="G7" s="37"/>
    </row>
    <row r="8" spans="1:14" ht="15.6" customHeight="1">
      <c r="A8" s="188" t="s">
        <v>11</v>
      </c>
      <c r="B8" s="189">
        <v>109123</v>
      </c>
      <c r="C8" s="189">
        <v>94885</v>
      </c>
      <c r="D8" s="189">
        <v>109123</v>
      </c>
      <c r="E8" s="189">
        <v>94885</v>
      </c>
      <c r="F8" s="190">
        <v>-13.047661812816729</v>
      </c>
      <c r="G8" s="6"/>
    </row>
    <row r="9" spans="1:14" ht="15.6" customHeight="1">
      <c r="A9" s="188" t="s">
        <v>8</v>
      </c>
      <c r="B9" s="189">
        <v>256126</v>
      </c>
      <c r="C9" s="189">
        <v>206004</v>
      </c>
      <c r="D9" s="189">
        <v>256126</v>
      </c>
      <c r="E9" s="189">
        <v>206004</v>
      </c>
      <c r="F9" s="190">
        <v>-19.569274497708161</v>
      </c>
      <c r="G9" s="6"/>
    </row>
    <row r="10" spans="1:14" ht="15.6" customHeight="1">
      <c r="A10" s="188" t="s">
        <v>10</v>
      </c>
      <c r="B10" s="189">
        <v>234074</v>
      </c>
      <c r="C10" s="189">
        <v>231849</v>
      </c>
      <c r="D10" s="189">
        <v>234074</v>
      </c>
      <c r="E10" s="189">
        <v>231849</v>
      </c>
      <c r="F10" s="190">
        <v>-0.95055409827661208</v>
      </c>
    </row>
    <row r="11" spans="1:14" ht="15.6" customHeight="1">
      <c r="A11" s="188" t="s">
        <v>9</v>
      </c>
      <c r="B11" s="189">
        <v>42904</v>
      </c>
      <c r="C11" s="189">
        <v>16144</v>
      </c>
      <c r="D11" s="189">
        <v>42904</v>
      </c>
      <c r="E11" s="189">
        <v>16144</v>
      </c>
      <c r="F11" s="190">
        <v>-62.37180682453851</v>
      </c>
    </row>
    <row r="12" spans="1:14" ht="15.6" customHeight="1">
      <c r="A12" s="188" t="s">
        <v>6</v>
      </c>
      <c r="B12" s="189">
        <v>206223</v>
      </c>
      <c r="C12" s="189">
        <v>233593</v>
      </c>
      <c r="D12" s="189">
        <v>206223</v>
      </c>
      <c r="E12" s="189">
        <v>233593</v>
      </c>
      <c r="F12" s="190">
        <v>13.27204046105429</v>
      </c>
    </row>
    <row r="13" spans="1:14" ht="15.6" customHeight="1">
      <c r="A13" s="188" t="s">
        <v>175</v>
      </c>
      <c r="B13" s="189">
        <v>22156</v>
      </c>
      <c r="C13" s="189">
        <v>28459</v>
      </c>
      <c r="D13" s="189">
        <v>22156</v>
      </c>
      <c r="E13" s="189">
        <v>28459</v>
      </c>
      <c r="F13" s="190">
        <v>28.44827586206895</v>
      </c>
    </row>
    <row r="14" spans="1:14" ht="15.6" customHeight="1">
      <c r="A14" s="188" t="s">
        <v>148</v>
      </c>
      <c r="B14" s="189">
        <v>324206</v>
      </c>
      <c r="C14" s="189">
        <v>311158</v>
      </c>
      <c r="D14" s="189">
        <v>324206</v>
      </c>
      <c r="E14" s="189">
        <v>311158</v>
      </c>
      <c r="F14" s="190">
        <v>-4.0246016421657771</v>
      </c>
    </row>
    <row r="15" spans="1:14" ht="15.6" customHeight="1">
      <c r="A15" s="188" t="s">
        <v>145</v>
      </c>
      <c r="B15" s="189">
        <v>280264</v>
      </c>
      <c r="C15" s="189">
        <v>321031</v>
      </c>
      <c r="D15" s="189">
        <v>280264</v>
      </c>
      <c r="E15" s="189">
        <v>321031</v>
      </c>
      <c r="F15" s="190">
        <v>14.5459281249108</v>
      </c>
    </row>
    <row r="16" spans="1:14" ht="15.6" customHeight="1">
      <c r="A16" s="188" t="s">
        <v>144</v>
      </c>
      <c r="B16" s="189">
        <v>878956</v>
      </c>
      <c r="C16" s="189">
        <v>562966</v>
      </c>
      <c r="D16" s="189">
        <v>878956</v>
      </c>
      <c r="E16" s="189">
        <v>562966</v>
      </c>
      <c r="F16" s="190">
        <v>-35.95060503597449</v>
      </c>
      <c r="G16" s="1"/>
    </row>
    <row r="17" spans="1:7" ht="15.6" customHeight="1">
      <c r="A17" s="188" t="s">
        <v>150</v>
      </c>
      <c r="B17" s="189">
        <v>374630</v>
      </c>
      <c r="C17" s="189">
        <v>556584</v>
      </c>
      <c r="D17" s="189">
        <v>374630</v>
      </c>
      <c r="E17" s="189">
        <v>556584</v>
      </c>
      <c r="F17" s="190">
        <v>48.568988068227327</v>
      </c>
      <c r="G17" s="2"/>
    </row>
    <row r="18" spans="1:7" ht="15.6" customHeight="1">
      <c r="A18" s="188" t="s">
        <v>147</v>
      </c>
      <c r="B18" s="189">
        <v>0</v>
      </c>
      <c r="C18" s="189">
        <v>1300</v>
      </c>
      <c r="D18" s="189">
        <v>0</v>
      </c>
      <c r="E18" s="189">
        <v>1300</v>
      </c>
      <c r="F18" s="190" t="s">
        <v>151</v>
      </c>
    </row>
    <row r="19" spans="1:7" ht="15.6" customHeight="1">
      <c r="A19" s="188" t="s">
        <v>143</v>
      </c>
      <c r="B19" s="189">
        <v>383943</v>
      </c>
      <c r="C19" s="189">
        <v>165665</v>
      </c>
      <c r="D19" s="189">
        <v>383943</v>
      </c>
      <c r="E19" s="189">
        <v>165665</v>
      </c>
      <c r="F19" s="190">
        <v>-56.851668086148202</v>
      </c>
    </row>
    <row r="20" spans="1:7" ht="15.6" customHeight="1">
      <c r="A20" s="188" t="s">
        <v>142</v>
      </c>
      <c r="B20" s="189">
        <v>1021870</v>
      </c>
      <c r="C20" s="189">
        <v>1106568</v>
      </c>
      <c r="D20" s="189">
        <v>1021870</v>
      </c>
      <c r="E20" s="189">
        <v>1106568</v>
      </c>
      <c r="F20" s="190">
        <v>8.2885298521338342</v>
      </c>
    </row>
    <row r="21" spans="1:7" ht="15.6" customHeight="1">
      <c r="A21" s="188" t="s">
        <v>149</v>
      </c>
      <c r="B21" s="189">
        <v>554276</v>
      </c>
      <c r="C21" s="189">
        <v>582451</v>
      </c>
      <c r="D21" s="189">
        <v>554276</v>
      </c>
      <c r="E21" s="189">
        <v>582451</v>
      </c>
      <c r="F21" s="190">
        <v>5.0832076438452987</v>
      </c>
    </row>
    <row r="22" spans="1:7" ht="15.6" customHeight="1">
      <c r="A22" s="188" t="s">
        <v>146</v>
      </c>
      <c r="B22" s="189">
        <v>28101</v>
      </c>
      <c r="C22" s="189">
        <v>37376</v>
      </c>
      <c r="D22" s="189">
        <v>28101</v>
      </c>
      <c r="E22" s="189">
        <v>37376</v>
      </c>
      <c r="F22" s="190">
        <v>33.005942849008932</v>
      </c>
    </row>
    <row r="23" spans="1:7" ht="15.6" customHeight="1">
      <c r="A23" s="188" t="s">
        <v>165</v>
      </c>
      <c r="B23" s="189">
        <v>211039</v>
      </c>
      <c r="C23" s="189">
        <v>89911</v>
      </c>
      <c r="D23" s="189">
        <v>211039</v>
      </c>
      <c r="E23" s="189">
        <v>89911</v>
      </c>
      <c r="F23" s="190">
        <v>-57.396026326887437</v>
      </c>
    </row>
    <row r="24" spans="1:7" ht="15.6" customHeight="1">
      <c r="A24" s="188" t="s">
        <v>141</v>
      </c>
      <c r="B24" s="189">
        <v>217105</v>
      </c>
      <c r="C24" s="189">
        <v>92996</v>
      </c>
      <c r="D24" s="189">
        <v>217105</v>
      </c>
      <c r="E24" s="189">
        <v>92996</v>
      </c>
      <c r="F24" s="190">
        <v>-57.165426867184081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63942</v>
      </c>
      <c r="C26" s="189">
        <v>29992</v>
      </c>
      <c r="D26" s="189">
        <v>63942</v>
      </c>
      <c r="E26" s="189">
        <v>29992</v>
      </c>
      <c r="F26" s="190">
        <v>-53.094992336805227</v>
      </c>
    </row>
    <row r="27" spans="1:7" ht="15.6" customHeight="1">
      <c r="A27" s="188" t="s">
        <v>173</v>
      </c>
      <c r="B27" s="189">
        <v>74223</v>
      </c>
      <c r="C27" s="189">
        <v>91379</v>
      </c>
      <c r="D27" s="189">
        <v>74223</v>
      </c>
      <c r="E27" s="189">
        <v>91379</v>
      </c>
      <c r="F27" s="190">
        <v>23.11412904355792</v>
      </c>
    </row>
    <row r="28" spans="1:7" ht="15.6" customHeight="1">
      <c r="A28" s="188" t="s">
        <v>177</v>
      </c>
      <c r="B28" s="189">
        <v>12828</v>
      </c>
      <c r="C28" s="189">
        <v>42931</v>
      </c>
      <c r="D28" s="189">
        <v>12828</v>
      </c>
      <c r="E28" s="189">
        <v>42931</v>
      </c>
      <c r="F28" s="190">
        <v>234.66635484876829</v>
      </c>
    </row>
    <row r="29" spans="1:7" ht="15.6" customHeight="1">
      <c r="A29" s="188" t="s">
        <v>178</v>
      </c>
      <c r="B29" s="189">
        <v>394384</v>
      </c>
      <c r="C29" s="189">
        <v>163979</v>
      </c>
      <c r="D29" s="189">
        <v>394384</v>
      </c>
      <c r="E29" s="189">
        <v>163979</v>
      </c>
      <c r="F29" s="190">
        <v>-58.421487687127268</v>
      </c>
    </row>
    <row r="30" spans="1:7" ht="15.6" customHeight="1">
      <c r="A30" s="188" t="s">
        <v>179</v>
      </c>
      <c r="B30" s="189">
        <v>196995</v>
      </c>
      <c r="C30" s="189">
        <v>160057</v>
      </c>
      <c r="D30" s="189">
        <v>196995</v>
      </c>
      <c r="E30" s="189">
        <v>160057</v>
      </c>
      <c r="F30" s="190">
        <v>-18.750729713952129</v>
      </c>
    </row>
    <row r="31" spans="1:7" ht="15.6" customHeight="1">
      <c r="A31" s="188" t="s">
        <v>180</v>
      </c>
      <c r="B31" s="189">
        <v>996005</v>
      </c>
      <c r="C31" s="189">
        <v>560417</v>
      </c>
      <c r="D31" s="189">
        <v>996005</v>
      </c>
      <c r="E31" s="189">
        <v>560417</v>
      </c>
      <c r="F31" s="190">
        <v>-43.733515393999028</v>
      </c>
    </row>
    <row r="32" spans="1:7" ht="15.6" customHeight="1">
      <c r="A32" s="188" t="s">
        <v>181</v>
      </c>
      <c r="B32" s="189">
        <v>195830</v>
      </c>
      <c r="C32" s="189">
        <v>183698</v>
      </c>
      <c r="D32" s="189">
        <v>195830</v>
      </c>
      <c r="E32" s="189">
        <v>183698</v>
      </c>
      <c r="F32" s="190">
        <v>-6.1951692794770992</v>
      </c>
    </row>
    <row r="33" spans="1:6" ht="15.6" customHeight="1">
      <c r="A33" s="188" t="s">
        <v>182</v>
      </c>
      <c r="B33" s="189">
        <v>15432</v>
      </c>
      <c r="C33" s="189">
        <v>16587</v>
      </c>
      <c r="D33" s="189">
        <v>15432</v>
      </c>
      <c r="E33" s="189">
        <v>16587</v>
      </c>
      <c r="F33" s="190">
        <v>7.4844479004665629</v>
      </c>
    </row>
    <row r="34" spans="1:6" ht="15.6" customHeight="1">
      <c r="A34" s="188" t="s">
        <v>183</v>
      </c>
      <c r="B34" s="189">
        <v>24702</v>
      </c>
      <c r="C34" s="189">
        <v>18211</v>
      </c>
      <c r="D34" s="189">
        <v>24702</v>
      </c>
      <c r="E34" s="189">
        <v>18211</v>
      </c>
      <c r="F34" s="190">
        <v>-26.277224516233499</v>
      </c>
    </row>
    <row r="35" spans="1:6" ht="15.6" customHeight="1">
      <c r="A35" s="156" t="s">
        <v>153</v>
      </c>
      <c r="B35" s="76">
        <f>SUM(B7:B34)</f>
        <v>7525006</v>
      </c>
      <c r="C35" s="77">
        <f>SUM(C7:C34)</f>
        <v>6164104</v>
      </c>
      <c r="D35" s="76">
        <f>SUM(D7:D34)</f>
        <v>7525006</v>
      </c>
      <c r="E35" s="78">
        <f>SUM(E7:E34)</f>
        <v>6164104</v>
      </c>
      <c r="F35" s="140">
        <f>E35*100/D35-100</f>
        <v>-18.085061991977156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2026-01-26T09:04:57Z</dcterms:modified>
  <cp:category/>
</cp:coreProperties>
</file>