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75B5D5CE-B03E-42D1-AA90-C2DCD241711A}" xr6:coauthVersionLast="47" xr6:coauthVersionMax="47" xr10:uidLastSave="{00000000-0000-0000-0000-000000000000}"/>
  <bookViews>
    <workbookView xWindow="-28920" yWindow="1005" windowWidth="29040" windowHeight="1644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F35" i="30"/>
  <c r="E35" i="30"/>
  <c r="D35" i="30"/>
  <c r="C35" i="30"/>
  <c r="B35" i="30"/>
  <c r="E35" i="29"/>
  <c r="F35" i="29" s="1"/>
  <c r="D35" i="29"/>
  <c r="C35" i="29"/>
  <c r="B35" i="29"/>
  <c r="D33" i="6" s="1" a="1"/>
  <c r="E35" i="38"/>
  <c r="F35" i="38" s="1"/>
  <c r="D35" i="38"/>
  <c r="C35" i="38"/>
  <c r="B35" i="38"/>
  <c r="F35" i="28"/>
  <c r="E35" i="28"/>
  <c r="D35" i="28"/>
  <c r="C35" i="28"/>
  <c r="B35" i="28"/>
  <c r="F35" i="34"/>
  <c r="E35" i="34"/>
  <c r="D35" i="34"/>
  <c r="C35" i="34"/>
  <c r="B35" i="34"/>
  <c r="D30" i="6" s="1" a="1"/>
  <c r="E35" i="33"/>
  <c r="F35" i="33" s="1"/>
  <c r="D35" i="33"/>
  <c r="C35" i="33"/>
  <c r="B35" i="33"/>
  <c r="E35" i="32"/>
  <c r="F35" i="32" s="1"/>
  <c r="D35" i="32"/>
  <c r="D28" i="6" s="1" a="1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F35" i="24"/>
  <c r="E35" i="24"/>
  <c r="D35" i="24"/>
  <c r="C35" i="24"/>
  <c r="B35" i="24"/>
  <c r="F35" i="22"/>
  <c r="E35" i="22"/>
  <c r="D35" i="22"/>
  <c r="C35" i="22"/>
  <c r="B35" i="22"/>
  <c r="D24" i="6" s="1" a="1"/>
  <c r="E35" i="21"/>
  <c r="F35" i="21" s="1"/>
  <c r="D35" i="21"/>
  <c r="C35" i="21"/>
  <c r="B35" i="21"/>
  <c r="F35" i="20"/>
  <c r="E35" i="20"/>
  <c r="D35" i="20"/>
  <c r="C35" i="20"/>
  <c r="B35" i="20"/>
  <c r="E35" i="19"/>
  <c r="F35" i="19" s="1"/>
  <c r="D35" i="19"/>
  <c r="C35" i="19"/>
  <c r="B35" i="19"/>
  <c r="D21" i="6" s="1" a="1"/>
  <c r="E35" i="18"/>
  <c r="F35" i="18" s="1"/>
  <c r="D35" i="18"/>
  <c r="C35" i="18"/>
  <c r="B35" i="18"/>
  <c r="E35" i="17"/>
  <c r="F35" i="17" s="1"/>
  <c r="D35" i="17"/>
  <c r="C35" i="17"/>
  <c r="B35" i="17"/>
  <c r="F35" i="16"/>
  <c r="E35" i="16"/>
  <c r="D35" i="16"/>
  <c r="C35" i="16"/>
  <c r="B35" i="16"/>
  <c r="D15" i="6" s="1" a="1"/>
  <c r="E35" i="15"/>
  <c r="F35" i="15" s="1"/>
  <c r="D35" i="15"/>
  <c r="C35" i="15"/>
  <c r="B35" i="15"/>
  <c r="E35" i="14"/>
  <c r="F35" i="14" s="1"/>
  <c r="D35" i="14"/>
  <c r="D13" i="6" s="1" a="1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F35" i="11"/>
  <c r="E35" i="11"/>
  <c r="D35" i="11"/>
  <c r="C35" i="11"/>
  <c r="B35" i="11"/>
  <c r="F35" i="10"/>
  <c r="E35" i="10"/>
  <c r="D35" i="10"/>
  <c r="C35" i="10"/>
  <c r="B35" i="10"/>
  <c r="D7" i="6" s="1" a="1"/>
  <c r="E35" i="9"/>
  <c r="F35" i="9" s="1"/>
  <c r="D35" i="9"/>
  <c r="C35" i="9"/>
  <c r="B35" i="9"/>
  <c r="F35" i="7"/>
  <c r="E35" i="7"/>
  <c r="D35" i="7"/>
  <c r="C35" i="7"/>
  <c r="B35" i="7"/>
  <c r="AA2" i="7"/>
  <c r="AA1" i="7"/>
  <c r="M48" i="40"/>
  <c r="L48" i="40"/>
  <c r="N48" i="40" s="1"/>
  <c r="K48" i="40"/>
  <c r="J48" i="40"/>
  <c r="I48" i="40"/>
  <c r="H48" i="40"/>
  <c r="G48" i="40"/>
  <c r="D48" i="40"/>
  <c r="F48" i="40" s="1"/>
  <c r="C48" i="40"/>
  <c r="M48" i="39"/>
  <c r="L48" i="39"/>
  <c r="N48" i="39" s="1"/>
  <c r="K48" i="39"/>
  <c r="J48" i="39"/>
  <c r="I48" i="39"/>
  <c r="H48" i="39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D35" i="6" s="1"/>
  <c r="D34" i="6" a="1"/>
  <c r="I34" i="6" s="1"/>
  <c r="D32" i="6" a="1"/>
  <c r="D32" i="6" s="1"/>
  <c r="D31" i="6" a="1"/>
  <c r="I31" i="6" s="1"/>
  <c r="D29" i="6" a="1"/>
  <c r="D29" i="6" s="1"/>
  <c r="D26" i="6" a="1"/>
  <c r="I26" i="6" s="1"/>
  <c r="D25" i="6" a="1"/>
  <c r="I25" i="6" s="1"/>
  <c r="D23" i="6" a="1"/>
  <c r="D23" i="6" s="1"/>
  <c r="D22" i="6" a="1"/>
  <c r="I22" i="6" s="1"/>
  <c r="D20" i="6" a="1"/>
  <c r="D20" i="6" s="1"/>
  <c r="D16" i="6" a="1"/>
  <c r="I16" i="6" s="1"/>
  <c r="D14" i="6" a="1"/>
  <c r="D14" i="6" s="1"/>
  <c r="D9" i="6" a="1"/>
  <c r="D9" i="6" s="1"/>
  <c r="D8" i="6" a="1"/>
  <c r="I8" i="6" s="1"/>
  <c r="I7" i="6" l="1"/>
  <c r="E12" i="6"/>
  <c r="H7" i="6"/>
  <c r="G12" i="6"/>
  <c r="F12" i="6"/>
  <c r="D7" i="6"/>
  <c r="I15" i="6"/>
  <c r="H15" i="6"/>
  <c r="D15" i="6"/>
  <c r="I21" i="6"/>
  <c r="H21" i="6"/>
  <c r="D21" i="6"/>
  <c r="I24" i="6"/>
  <c r="H24" i="6"/>
  <c r="D24" i="6"/>
  <c r="I30" i="6"/>
  <c r="H30" i="6"/>
  <c r="D30" i="6"/>
  <c r="I28" i="6"/>
  <c r="H28" i="6"/>
  <c r="D28" i="6"/>
  <c r="I13" i="6"/>
  <c r="H13" i="6"/>
  <c r="F17" i="6"/>
  <c r="D13" i="6"/>
  <c r="E17" i="6"/>
  <c r="G17" i="6"/>
  <c r="I33" i="6"/>
  <c r="H33" i="6"/>
  <c r="D33" i="6"/>
  <c r="H9" i="6"/>
  <c r="H14" i="6"/>
  <c r="H20" i="6"/>
  <c r="H29" i="6"/>
  <c r="I20" i="6"/>
  <c r="I35" i="6"/>
  <c r="H35" i="6"/>
  <c r="D10" i="6" a="1"/>
  <c r="G11" i="6" s="1"/>
  <c r="D27" i="6" a="1"/>
  <c r="E48" i="39"/>
  <c r="E48" i="40"/>
  <c r="H32" i="6"/>
  <c r="I23" i="6"/>
  <c r="I9" i="6"/>
  <c r="I14" i="6"/>
  <c r="I29" i="6"/>
  <c r="I32" i="6"/>
  <c r="D8" i="6"/>
  <c r="D16" i="6"/>
  <c r="D22" i="6"/>
  <c r="D25" i="6"/>
  <c r="D31" i="6"/>
  <c r="D34" i="6"/>
  <c r="H23" i="6"/>
  <c r="E11" i="6"/>
  <c r="H8" i="6"/>
  <c r="F11" i="6"/>
  <c r="H16" i="6"/>
  <c r="H22" i="6"/>
  <c r="H25" i="6"/>
  <c r="H31" i="6"/>
  <c r="H34" i="6"/>
  <c r="D26" i="6"/>
  <c r="H26" i="6"/>
  <c r="H11" i="6" l="1"/>
  <c r="I11" i="6"/>
  <c r="D12" i="6"/>
  <c r="D18" i="6" s="1"/>
  <c r="F18" i="6"/>
  <c r="I27" i="6"/>
  <c r="H27" i="6"/>
  <c r="D27" i="6"/>
  <c r="I17" i="6"/>
  <c r="H17" i="6"/>
  <c r="G18" i="6"/>
  <c r="I12" i="6"/>
  <c r="H12" i="6"/>
  <c r="I10" i="6"/>
  <c r="H10" i="6"/>
  <c r="D10" i="6"/>
  <c r="D11" i="6" s="1"/>
  <c r="D17" i="6"/>
  <c r="E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<sst xmlns="http://schemas.openxmlformats.org/spreadsheetml/2006/main" count="1863" uniqueCount="244">
  <si>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</si>
  <si>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</si>
  <si>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</si>
  <si>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</si>
  <si>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</si>
  <si>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</si>
  <si>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</si>
  <si>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</si>
  <si>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</si>
  <si>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</si>
  <si>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</si>
  <si>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</si>
  <si>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</si>
  <si>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</si>
  <si>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</si>
  <si>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</si>
  <si>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</si>
  <si>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</si>
  <si>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</si>
  <si>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</si>
  <si>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</si>
  <si>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</si>
  <si>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</si>
  <si>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</si>
  <si>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</si>
  <si>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</si>
  <si>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</si>
  <si>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</si>
  <si>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</si>
  <si>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</si>
  <si>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</si>
  <si>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</si>
  <si>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</si>
  <si>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</si>
  <si>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</si>
  <si>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</si>
  <si>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</si>
  <si>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</si>
  <si>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</si>
  <si>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</si>
  <si>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</si>
  <si>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</si>
  <si>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</si>
  <si>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</si>
  <si>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</si>
  <si>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</si>
  <si>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</si>
  <si>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</si>
  <si>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</si>
  <si>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</si>
  <si>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</si>
  <si>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</si>
  <si>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</si>
  <si>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</si>
  <si>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</si>
  <si>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</si>
  <si>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</si>
  <si>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</si>
  <si>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</si>
  <si>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</si>
  <si>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</si>
  <si>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</si>
  <si>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</si>
  <si>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</si>
  <si>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</si>
  <si>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</si>
  <si>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</si>
  <si>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</si>
  <si>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</si>
  <si>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</si>
  <si>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</si>
  <si>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</si>
  <si>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</si>
  <si>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</si>
  <si>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</si>
  <si>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</si>
  <si>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</si>
  <si>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</si>
  <si>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</si>
  <si>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</si>
  <si>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</si>
  <si>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</si>
  <si>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</si>
  <si>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</si>
  <si>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</si>
  <si>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</si>
  <si>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</si>
  <si>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</si>
  <si>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</si>
  <si>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</si>
  <si>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</si>
  <si>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</si>
  <si>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</si>
  <si>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</si>
  <si>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</si>
  <si>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</si>
  <si>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</si>
  <si>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</si>
  <si>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</si>
  <si>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</si>
  <si>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</si>
  <si>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</si>
  <si>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</si>
  <si>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</si>
  <si>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</si>
  <si>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</si>
  <si>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</si>
  <si>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</si>
  <si>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</si>
  <si>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</si>
  <si>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</si>
  <si>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</si>
  <si>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</si>
  <si>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</si>
  <si>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</si>
  <si>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</si>
  <si>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</si>
  <si>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</si>
  <si>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</si>
  <si>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</si>
  <si>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</si>
  <si>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</si>
  <si>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</si>
  <si>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</si>
  <si>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</si>
  <si>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</si>
  <si>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</si>
  <si>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</si>
  <si>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</si>
  <si>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</si>
  <si>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</si>
  <si>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</si>
  <si>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</si>
  <si>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</si>
  <si>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</si>
  <si>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</si>
  <si>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</si>
  <si>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</si>
  <si>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</si>
  <si>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</si>
  <si>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</si>
  <si>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</si>
  <si>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</si>
  <si>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</si>
  <si>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</si>
  <si>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</si>
  <si>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</si>
  <si>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</si>
  <si>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</si>
  <si>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</si>
  <si>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</si>
  <si>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</si>
  <si>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</si>
  <si>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</si>
  <si>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Octubre </t>
  </si>
  <si>
    <t xml:space="preserve"> Octubre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</si>
  <si>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</si>
  <si>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</si>
  <si>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</si>
  <si>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</si>
  <si>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</si>
  <si>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</si>
  <si>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</si>
  <si>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Octubre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</si>
  <si>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</si>
  <si>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</si>
  <si>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</si>
  <si>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</si>
  <si>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</si>
  <si>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</si>
  <si>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</si>
  <si>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</si>
  <si>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</si>
  <si>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</si>
  <si>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</si>
  <si>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</si>
  <si>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Octubre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</si>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</sst>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82A2FF27-F3AF-4B02-B1EA-2C208BDAA128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11498432.107000001</c:v>
                </c:pt>
                <c:pt idx="1">
                  <c:v>2350213.9530000002</c:v>
                </c:pt>
                <c:pt idx="2">
                  <c:v>5112572.3059999999</c:v>
                </c:pt>
                <c:pt idx="3">
                  <c:v>3964350.3250000002</c:v>
                </c:pt>
                <c:pt idx="4">
                  <c:v>84154191.991999999</c:v>
                </c:pt>
                <c:pt idx="5">
                  <c:v>4650619.4910000004</c:v>
                </c:pt>
                <c:pt idx="6">
                  <c:v>15239729.064999999</c:v>
                </c:pt>
                <c:pt idx="7">
                  <c:v>58113758.278999999</c:v>
                </c:pt>
                <c:pt idx="8">
                  <c:v>26622699</c:v>
                </c:pt>
                <c:pt idx="9">
                  <c:v>28234132.646000002</c:v>
                </c:pt>
                <c:pt idx="10">
                  <c:v>15632501.901000001</c:v>
                </c:pt>
                <c:pt idx="11">
                  <c:v>1904437.6140000001</c:v>
                </c:pt>
                <c:pt idx="12">
                  <c:v>5787183.9939999999</c:v>
                </c:pt>
                <c:pt idx="13">
                  <c:v>13922474.047</c:v>
                </c:pt>
                <c:pt idx="14">
                  <c:v>25175941.140000001</c:v>
                </c:pt>
                <c:pt idx="15">
                  <c:v>30635458</c:v>
                </c:pt>
                <c:pt idx="16">
                  <c:v>4457222.898</c:v>
                </c:pt>
                <c:pt idx="17">
                  <c:v>1854292.2050000001</c:v>
                </c:pt>
                <c:pt idx="18">
                  <c:v>449993</c:v>
                </c:pt>
                <c:pt idx="19">
                  <c:v>2389530.818</c:v>
                </c:pt>
                <c:pt idx="20">
                  <c:v>2794611.9909999999</c:v>
                </c:pt>
                <c:pt idx="21">
                  <c:v>11964937.890000001</c:v>
                </c:pt>
                <c:pt idx="22">
                  <c:v>5996314.4720000001</c:v>
                </c:pt>
                <c:pt idx="23">
                  <c:v>3565298</c:v>
                </c:pt>
                <c:pt idx="24">
                  <c:v>24433148.129999999</c:v>
                </c:pt>
                <c:pt idx="25">
                  <c:v>67843444.438999996</c:v>
                </c:pt>
                <c:pt idx="26">
                  <c:v>4583985.33</c:v>
                </c:pt>
                <c:pt idx="27">
                  <c:v>1295763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12047034.327</c:v>
                </c:pt>
                <c:pt idx="1">
                  <c:v>2663233.8489999999</c:v>
                </c:pt>
                <c:pt idx="2">
                  <c:v>4471272.6899999985</c:v>
                </c:pt>
                <c:pt idx="3">
                  <c:v>3878457.3149999999</c:v>
                </c:pt>
                <c:pt idx="4">
                  <c:v>87553791.963</c:v>
                </c:pt>
                <c:pt idx="5">
                  <c:v>4030066.05</c:v>
                </c:pt>
                <c:pt idx="6">
                  <c:v>14653406.52</c:v>
                </c:pt>
                <c:pt idx="7">
                  <c:v>59083139.991999999</c:v>
                </c:pt>
                <c:pt idx="8">
                  <c:v>29353273</c:v>
                </c:pt>
                <c:pt idx="9">
                  <c:v>30280030.427999999</c:v>
                </c:pt>
                <c:pt idx="10">
                  <c:v>14777944.353</c:v>
                </c:pt>
                <c:pt idx="11">
                  <c:v>1457523.8659999999</c:v>
                </c:pt>
                <c:pt idx="12">
                  <c:v>5645351.2259999998</c:v>
                </c:pt>
                <c:pt idx="13">
                  <c:v>13005262.305</c:v>
                </c:pt>
                <c:pt idx="14">
                  <c:v>25762062.901999999</c:v>
                </c:pt>
                <c:pt idx="15">
                  <c:v>26379835.533</c:v>
                </c:pt>
                <c:pt idx="16">
                  <c:v>3826485.0019999999</c:v>
                </c:pt>
                <c:pt idx="17">
                  <c:v>2123467.4410000001</c:v>
                </c:pt>
                <c:pt idx="18">
                  <c:v>454187</c:v>
                </c:pt>
                <c:pt idx="19">
                  <c:v>2230430.6129999999</c:v>
                </c:pt>
                <c:pt idx="20">
                  <c:v>2826139.8480000002</c:v>
                </c:pt>
                <c:pt idx="21">
                  <c:v>11515630.51</c:v>
                </c:pt>
                <c:pt idx="22">
                  <c:v>6103108.875</c:v>
                </c:pt>
                <c:pt idx="23">
                  <c:v>3563033</c:v>
                </c:pt>
                <c:pt idx="24">
                  <c:v>26745186.971000001</c:v>
                </c:pt>
                <c:pt idx="25">
                  <c:v>68432977.694999993</c:v>
                </c:pt>
                <c:pt idx="26">
                  <c:v>4554165.8550000004</c:v>
                </c:pt>
                <c:pt idx="27">
                  <c:v>1200450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17867"/>
        <c:axId val="34242830"/>
      </c:barChart>
      <c:catAx>
        <c:axId val="135178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42830"/>
        <c:crosses val="autoZero"/>
        <c:auto val="1"/>
        <c:lblAlgn val="ctr"/>
        <c:lblOffset val="100"/>
        <c:noMultiLvlLbl val="0"/>
      </c:catAx>
      <c:valAx>
        <c:axId val="342428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17867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2809920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187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257808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1679</c:v>
                </c:pt>
                <c:pt idx="22">
                  <c:v>0</c:v>
                </c:pt>
                <c:pt idx="23">
                  <c:v>0</c:v>
                </c:pt>
                <c:pt idx="24">
                  <c:v>101481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10000</c:v>
                </c:pt>
                <c:pt idx="4">
                  <c:v>3034525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61</c:v>
                </c:pt>
                <c:pt idx="13">
                  <c:v>0</c:v>
                </c:pt>
                <c:pt idx="14">
                  <c:v>36249</c:v>
                </c:pt>
                <c:pt idx="15">
                  <c:v>35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1464</c:v>
                </c:pt>
                <c:pt idx="22">
                  <c:v>0</c:v>
                </c:pt>
                <c:pt idx="23">
                  <c:v>0</c:v>
                </c:pt>
                <c:pt idx="24">
                  <c:v>58374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759593"/>
        <c:axId val="57113891"/>
      </c:barChart>
      <c:catAx>
        <c:axId val="277595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13891"/>
        <c:crosses val="autoZero"/>
        <c:auto val="1"/>
        <c:lblAlgn val="ctr"/>
        <c:lblOffset val="100"/>
        <c:noMultiLvlLbl val="0"/>
      </c:catAx>
      <c:valAx>
        <c:axId val="571138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7595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215824</c:v>
                </c:pt>
                <c:pt idx="1">
                  <c:v>12443</c:v>
                </c:pt>
                <c:pt idx="2">
                  <c:v>197</c:v>
                </c:pt>
                <c:pt idx="3">
                  <c:v>32056</c:v>
                </c:pt>
                <c:pt idx="4">
                  <c:v>51261091</c:v>
                </c:pt>
                <c:pt idx="5">
                  <c:v>1153115</c:v>
                </c:pt>
                <c:pt idx="6">
                  <c:v>12388</c:v>
                </c:pt>
                <c:pt idx="7">
                  <c:v>20043479</c:v>
                </c:pt>
                <c:pt idx="8">
                  <c:v>55031</c:v>
                </c:pt>
                <c:pt idx="9">
                  <c:v>14631</c:v>
                </c:pt>
                <c:pt idx="10">
                  <c:v>97591</c:v>
                </c:pt>
                <c:pt idx="11">
                  <c:v>0</c:v>
                </c:pt>
                <c:pt idx="12">
                  <c:v>281774</c:v>
                </c:pt>
                <c:pt idx="13">
                  <c:v>490017</c:v>
                </c:pt>
                <c:pt idx="14">
                  <c:v>2178615</c:v>
                </c:pt>
                <c:pt idx="15">
                  <c:v>15155080</c:v>
                </c:pt>
                <c:pt idx="16">
                  <c:v>2739851</c:v>
                </c:pt>
                <c:pt idx="17">
                  <c:v>709</c:v>
                </c:pt>
                <c:pt idx="18">
                  <c:v>0</c:v>
                </c:pt>
                <c:pt idx="19">
                  <c:v>25559</c:v>
                </c:pt>
                <c:pt idx="20">
                  <c:v>20228</c:v>
                </c:pt>
                <c:pt idx="21">
                  <c:v>1021930</c:v>
                </c:pt>
                <c:pt idx="22">
                  <c:v>323827</c:v>
                </c:pt>
                <c:pt idx="23">
                  <c:v>1</c:v>
                </c:pt>
                <c:pt idx="24">
                  <c:v>1771247</c:v>
                </c:pt>
                <c:pt idx="25">
                  <c:v>26427493</c:v>
                </c:pt>
                <c:pt idx="26">
                  <c:v>363963</c:v>
                </c:pt>
                <c:pt idx="27">
                  <c:v>37342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370525</c:v>
                </c:pt>
                <c:pt idx="1">
                  <c:v>13334</c:v>
                </c:pt>
                <c:pt idx="2">
                  <c:v>2608</c:v>
                </c:pt>
                <c:pt idx="3">
                  <c:v>194</c:v>
                </c:pt>
                <c:pt idx="4">
                  <c:v>54218907</c:v>
                </c:pt>
                <c:pt idx="5">
                  <c:v>724865</c:v>
                </c:pt>
                <c:pt idx="6">
                  <c:v>10288</c:v>
                </c:pt>
                <c:pt idx="7">
                  <c:v>21964066</c:v>
                </c:pt>
                <c:pt idx="8">
                  <c:v>111522</c:v>
                </c:pt>
                <c:pt idx="9">
                  <c:v>92104</c:v>
                </c:pt>
                <c:pt idx="10">
                  <c:v>54942</c:v>
                </c:pt>
                <c:pt idx="11">
                  <c:v>986</c:v>
                </c:pt>
                <c:pt idx="12">
                  <c:v>350195</c:v>
                </c:pt>
                <c:pt idx="13">
                  <c:v>1233735</c:v>
                </c:pt>
                <c:pt idx="14">
                  <c:v>2266681</c:v>
                </c:pt>
                <c:pt idx="15">
                  <c:v>12088890</c:v>
                </c:pt>
                <c:pt idx="16">
                  <c:v>1935764</c:v>
                </c:pt>
                <c:pt idx="17">
                  <c:v>6592</c:v>
                </c:pt>
                <c:pt idx="18">
                  <c:v>0</c:v>
                </c:pt>
                <c:pt idx="19">
                  <c:v>27285</c:v>
                </c:pt>
                <c:pt idx="20">
                  <c:v>32839</c:v>
                </c:pt>
                <c:pt idx="21">
                  <c:v>738141</c:v>
                </c:pt>
                <c:pt idx="22">
                  <c:v>306897</c:v>
                </c:pt>
                <c:pt idx="23">
                  <c:v>0</c:v>
                </c:pt>
                <c:pt idx="24">
                  <c:v>1227929</c:v>
                </c:pt>
                <c:pt idx="25">
                  <c:v>28955727</c:v>
                </c:pt>
                <c:pt idx="26">
                  <c:v>444715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693481"/>
        <c:axId val="64043546"/>
      </c:barChart>
      <c:catAx>
        <c:axId val="356934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43546"/>
        <c:crosses val="autoZero"/>
        <c:auto val="1"/>
        <c:lblAlgn val="ctr"/>
        <c:lblOffset val="100"/>
        <c:noMultiLvlLbl val="0"/>
      </c:catAx>
      <c:valAx>
        <c:axId val="640435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934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12443</c:v>
                </c:pt>
                <c:pt idx="2">
                  <c:v>197</c:v>
                </c:pt>
                <c:pt idx="3">
                  <c:v>0</c:v>
                </c:pt>
                <c:pt idx="4">
                  <c:v>39194635</c:v>
                </c:pt>
                <c:pt idx="5">
                  <c:v>202494</c:v>
                </c:pt>
                <c:pt idx="6">
                  <c:v>46</c:v>
                </c:pt>
                <c:pt idx="7">
                  <c:v>13031432</c:v>
                </c:pt>
                <c:pt idx="8">
                  <c:v>28909</c:v>
                </c:pt>
                <c:pt idx="9">
                  <c:v>3494</c:v>
                </c:pt>
                <c:pt idx="10">
                  <c:v>97591</c:v>
                </c:pt>
                <c:pt idx="11">
                  <c:v>0</c:v>
                </c:pt>
                <c:pt idx="12">
                  <c:v>117911</c:v>
                </c:pt>
                <c:pt idx="13">
                  <c:v>628</c:v>
                </c:pt>
                <c:pt idx="14">
                  <c:v>281885</c:v>
                </c:pt>
                <c:pt idx="15">
                  <c:v>10311568</c:v>
                </c:pt>
                <c:pt idx="16">
                  <c:v>2726924</c:v>
                </c:pt>
                <c:pt idx="17">
                  <c:v>623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958277</c:v>
                </c:pt>
                <c:pt idx="22">
                  <c:v>301604</c:v>
                </c:pt>
                <c:pt idx="23">
                  <c:v>0</c:v>
                </c:pt>
                <c:pt idx="24">
                  <c:v>0</c:v>
                </c:pt>
                <c:pt idx="25">
                  <c:v>26005192</c:v>
                </c:pt>
                <c:pt idx="26">
                  <c:v>261516</c:v>
                </c:pt>
                <c:pt idx="27">
                  <c:v>12342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13334</c:v>
                </c:pt>
                <c:pt idx="2">
                  <c:v>11</c:v>
                </c:pt>
                <c:pt idx="3">
                  <c:v>0</c:v>
                </c:pt>
                <c:pt idx="4">
                  <c:v>42559950</c:v>
                </c:pt>
                <c:pt idx="5">
                  <c:v>197008</c:v>
                </c:pt>
                <c:pt idx="6">
                  <c:v>6</c:v>
                </c:pt>
                <c:pt idx="7">
                  <c:v>16189080</c:v>
                </c:pt>
                <c:pt idx="8">
                  <c:v>82710</c:v>
                </c:pt>
                <c:pt idx="9">
                  <c:v>2540</c:v>
                </c:pt>
                <c:pt idx="10">
                  <c:v>50942</c:v>
                </c:pt>
                <c:pt idx="11">
                  <c:v>0</c:v>
                </c:pt>
                <c:pt idx="12">
                  <c:v>2305</c:v>
                </c:pt>
                <c:pt idx="13">
                  <c:v>881</c:v>
                </c:pt>
                <c:pt idx="14">
                  <c:v>151511</c:v>
                </c:pt>
                <c:pt idx="15">
                  <c:v>8829544</c:v>
                </c:pt>
                <c:pt idx="16">
                  <c:v>1885474</c:v>
                </c:pt>
                <c:pt idx="17">
                  <c:v>792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715548</c:v>
                </c:pt>
                <c:pt idx="22">
                  <c:v>281173</c:v>
                </c:pt>
                <c:pt idx="23">
                  <c:v>0</c:v>
                </c:pt>
                <c:pt idx="24">
                  <c:v>1000</c:v>
                </c:pt>
                <c:pt idx="25">
                  <c:v>28527690</c:v>
                </c:pt>
                <c:pt idx="26">
                  <c:v>312754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82391"/>
        <c:axId val="5217560"/>
      </c:barChart>
      <c:catAx>
        <c:axId val="26823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7560"/>
        <c:crosses val="autoZero"/>
        <c:auto val="1"/>
        <c:lblAlgn val="ctr"/>
        <c:lblOffset val="100"/>
        <c:noMultiLvlLbl val="0"/>
      </c:catAx>
      <c:valAx>
        <c:axId val="52175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23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67525</c:v>
                </c:pt>
                <c:pt idx="2">
                  <c:v>835547</c:v>
                </c:pt>
                <c:pt idx="3">
                  <c:v>0</c:v>
                </c:pt>
                <c:pt idx="4">
                  <c:v>10333648</c:v>
                </c:pt>
                <c:pt idx="5">
                  <c:v>773163</c:v>
                </c:pt>
                <c:pt idx="6">
                  <c:v>13271855</c:v>
                </c:pt>
                <c:pt idx="7">
                  <c:v>10033307</c:v>
                </c:pt>
                <c:pt idx="8">
                  <c:v>1050834</c:v>
                </c:pt>
                <c:pt idx="9">
                  <c:v>366</c:v>
                </c:pt>
                <c:pt idx="10">
                  <c:v>231</c:v>
                </c:pt>
                <c:pt idx="11">
                  <c:v>499293</c:v>
                </c:pt>
                <c:pt idx="12">
                  <c:v>12917</c:v>
                </c:pt>
                <c:pt idx="13">
                  <c:v>0</c:v>
                </c:pt>
                <c:pt idx="14">
                  <c:v>503594</c:v>
                </c:pt>
                <c:pt idx="15">
                  <c:v>4836602</c:v>
                </c:pt>
                <c:pt idx="16">
                  <c:v>370350</c:v>
                </c:pt>
                <c:pt idx="17">
                  <c:v>0</c:v>
                </c:pt>
                <c:pt idx="18">
                  <c:v>382074</c:v>
                </c:pt>
                <c:pt idx="19">
                  <c:v>420039</c:v>
                </c:pt>
                <c:pt idx="20">
                  <c:v>435296</c:v>
                </c:pt>
                <c:pt idx="21">
                  <c:v>3921636</c:v>
                </c:pt>
                <c:pt idx="22">
                  <c:v>1800459</c:v>
                </c:pt>
                <c:pt idx="23">
                  <c:v>138804</c:v>
                </c:pt>
                <c:pt idx="24">
                  <c:v>276940</c:v>
                </c:pt>
                <c:pt idx="25">
                  <c:v>11683515</c:v>
                </c:pt>
                <c:pt idx="26">
                  <c:v>1147205</c:v>
                </c:pt>
                <c:pt idx="27">
                  <c:v>121261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29182</c:v>
                </c:pt>
                <c:pt idx="2">
                  <c:v>699802</c:v>
                </c:pt>
                <c:pt idx="3">
                  <c:v>0</c:v>
                </c:pt>
                <c:pt idx="4">
                  <c:v>9725574</c:v>
                </c:pt>
                <c:pt idx="5">
                  <c:v>735642</c:v>
                </c:pt>
                <c:pt idx="6">
                  <c:v>12699668</c:v>
                </c:pt>
                <c:pt idx="7">
                  <c:v>9983397</c:v>
                </c:pt>
                <c:pt idx="8">
                  <c:v>1016647</c:v>
                </c:pt>
                <c:pt idx="9">
                  <c:v>3427</c:v>
                </c:pt>
                <c:pt idx="10">
                  <c:v>17634</c:v>
                </c:pt>
                <c:pt idx="11">
                  <c:v>484528</c:v>
                </c:pt>
                <c:pt idx="12">
                  <c:v>20646</c:v>
                </c:pt>
                <c:pt idx="13">
                  <c:v>27</c:v>
                </c:pt>
                <c:pt idx="14">
                  <c:v>481896</c:v>
                </c:pt>
                <c:pt idx="15">
                  <c:v>4240365</c:v>
                </c:pt>
                <c:pt idx="16">
                  <c:v>408909</c:v>
                </c:pt>
                <c:pt idx="17">
                  <c:v>0</c:v>
                </c:pt>
                <c:pt idx="18">
                  <c:v>379238</c:v>
                </c:pt>
                <c:pt idx="19">
                  <c:v>394601</c:v>
                </c:pt>
                <c:pt idx="20">
                  <c:v>486307</c:v>
                </c:pt>
                <c:pt idx="21">
                  <c:v>3838953</c:v>
                </c:pt>
                <c:pt idx="22">
                  <c:v>1956212</c:v>
                </c:pt>
                <c:pt idx="23">
                  <c:v>139988</c:v>
                </c:pt>
                <c:pt idx="24">
                  <c:v>271798</c:v>
                </c:pt>
                <c:pt idx="25">
                  <c:v>11716559</c:v>
                </c:pt>
                <c:pt idx="26">
                  <c:v>1351579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270499"/>
        <c:axId val="17324623"/>
      </c:barChart>
      <c:catAx>
        <c:axId val="202704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24623"/>
        <c:crosses val="autoZero"/>
        <c:auto val="1"/>
        <c:lblAlgn val="ctr"/>
        <c:lblOffset val="100"/>
        <c:noMultiLvlLbl val="0"/>
      </c:catAx>
      <c:valAx>
        <c:axId val="173246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704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1670</c:v>
                </c:pt>
                <c:pt idx="2">
                  <c:v>45115</c:v>
                </c:pt>
                <c:pt idx="3">
                  <c:v>0</c:v>
                </c:pt>
                <c:pt idx="4">
                  <c:v>436441</c:v>
                </c:pt>
                <c:pt idx="5">
                  <c:v>28651</c:v>
                </c:pt>
                <c:pt idx="6">
                  <c:v>612616</c:v>
                </c:pt>
                <c:pt idx="7">
                  <c:v>365762</c:v>
                </c:pt>
                <c:pt idx="8">
                  <c:v>38503</c:v>
                </c:pt>
                <c:pt idx="9">
                  <c:v>0</c:v>
                </c:pt>
                <c:pt idx="10">
                  <c:v>0</c:v>
                </c:pt>
                <c:pt idx="11">
                  <c:v>27675</c:v>
                </c:pt>
                <c:pt idx="12">
                  <c:v>27</c:v>
                </c:pt>
                <c:pt idx="13">
                  <c:v>0</c:v>
                </c:pt>
                <c:pt idx="14">
                  <c:v>27591</c:v>
                </c:pt>
                <c:pt idx="15">
                  <c:v>295738</c:v>
                </c:pt>
                <c:pt idx="16">
                  <c:v>18037</c:v>
                </c:pt>
                <c:pt idx="17">
                  <c:v>0</c:v>
                </c:pt>
                <c:pt idx="18">
                  <c:v>24073</c:v>
                </c:pt>
                <c:pt idx="19">
                  <c:v>18148</c:v>
                </c:pt>
                <c:pt idx="20">
                  <c:v>2549</c:v>
                </c:pt>
                <c:pt idx="21">
                  <c:v>252371</c:v>
                </c:pt>
                <c:pt idx="22">
                  <c:v>39592</c:v>
                </c:pt>
                <c:pt idx="23">
                  <c:v>7438</c:v>
                </c:pt>
                <c:pt idx="24">
                  <c:v>0</c:v>
                </c:pt>
                <c:pt idx="25">
                  <c:v>445139</c:v>
                </c:pt>
                <c:pt idx="26">
                  <c:v>14939</c:v>
                </c:pt>
                <c:pt idx="27">
                  <c:v>3544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359</c:v>
                </c:pt>
                <c:pt idx="2">
                  <c:v>38222</c:v>
                </c:pt>
                <c:pt idx="3">
                  <c:v>0</c:v>
                </c:pt>
                <c:pt idx="4">
                  <c:v>414390</c:v>
                </c:pt>
                <c:pt idx="5">
                  <c:v>24570</c:v>
                </c:pt>
                <c:pt idx="6">
                  <c:v>589890</c:v>
                </c:pt>
                <c:pt idx="7">
                  <c:v>366237</c:v>
                </c:pt>
                <c:pt idx="8">
                  <c:v>38120</c:v>
                </c:pt>
                <c:pt idx="9">
                  <c:v>0</c:v>
                </c:pt>
                <c:pt idx="10">
                  <c:v>0</c:v>
                </c:pt>
                <c:pt idx="11">
                  <c:v>28325</c:v>
                </c:pt>
                <c:pt idx="12">
                  <c:v>36</c:v>
                </c:pt>
                <c:pt idx="13">
                  <c:v>0</c:v>
                </c:pt>
                <c:pt idx="14">
                  <c:v>25365</c:v>
                </c:pt>
                <c:pt idx="15">
                  <c:v>278920</c:v>
                </c:pt>
                <c:pt idx="16">
                  <c:v>20757</c:v>
                </c:pt>
                <c:pt idx="17">
                  <c:v>0</c:v>
                </c:pt>
                <c:pt idx="18">
                  <c:v>25065</c:v>
                </c:pt>
                <c:pt idx="19">
                  <c:v>16229</c:v>
                </c:pt>
                <c:pt idx="20">
                  <c:v>2723</c:v>
                </c:pt>
                <c:pt idx="21">
                  <c:v>256242</c:v>
                </c:pt>
                <c:pt idx="22">
                  <c:v>46321</c:v>
                </c:pt>
                <c:pt idx="23">
                  <c:v>7513</c:v>
                </c:pt>
                <c:pt idx="24">
                  <c:v>0</c:v>
                </c:pt>
                <c:pt idx="25">
                  <c:v>428594</c:v>
                </c:pt>
                <c:pt idx="26">
                  <c:v>20180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760505"/>
        <c:axId val="24006823"/>
      </c:barChart>
      <c:catAx>
        <c:axId val="4476050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06823"/>
        <c:crosses val="autoZero"/>
        <c:auto val="1"/>
        <c:lblAlgn val="ctr"/>
        <c:lblOffset val="100"/>
        <c:noMultiLvlLbl val="0"/>
      </c:catAx>
      <c:valAx>
        <c:axId val="240068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6050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7</c:v>
                </c:pt>
                <c:pt idx="1">
                  <c:v>158997.75</c:v>
                </c:pt>
                <c:pt idx="2">
                  <c:v>16610.5</c:v>
                </c:pt>
                <c:pt idx="3">
                  <c:v>0</c:v>
                </c:pt>
                <c:pt idx="4">
                  <c:v>3971728</c:v>
                </c:pt>
                <c:pt idx="5">
                  <c:v>177173</c:v>
                </c:pt>
                <c:pt idx="6">
                  <c:v>72566</c:v>
                </c:pt>
                <c:pt idx="7">
                  <c:v>3151682.25</c:v>
                </c:pt>
                <c:pt idx="8">
                  <c:v>354025.5</c:v>
                </c:pt>
                <c:pt idx="9">
                  <c:v>33164</c:v>
                </c:pt>
                <c:pt idx="10">
                  <c:v>85965.75</c:v>
                </c:pt>
                <c:pt idx="11">
                  <c:v>4675</c:v>
                </c:pt>
                <c:pt idx="12">
                  <c:v>22221.5</c:v>
                </c:pt>
                <c:pt idx="13">
                  <c:v>57518</c:v>
                </c:pt>
                <c:pt idx="14">
                  <c:v>128231.5</c:v>
                </c:pt>
                <c:pt idx="15">
                  <c:v>1291727</c:v>
                </c:pt>
                <c:pt idx="16">
                  <c:v>290906</c:v>
                </c:pt>
                <c:pt idx="17">
                  <c:v>35714.75</c:v>
                </c:pt>
                <c:pt idx="18">
                  <c:v>3714.75</c:v>
                </c:pt>
                <c:pt idx="19">
                  <c:v>178</c:v>
                </c:pt>
                <c:pt idx="20">
                  <c:v>2</c:v>
                </c:pt>
                <c:pt idx="21">
                  <c:v>455442</c:v>
                </c:pt>
                <c:pt idx="22">
                  <c:v>134615.5</c:v>
                </c:pt>
                <c:pt idx="23">
                  <c:v>129669.5</c:v>
                </c:pt>
                <c:pt idx="24">
                  <c:v>13692</c:v>
                </c:pt>
                <c:pt idx="25">
                  <c:v>4752298</c:v>
                </c:pt>
                <c:pt idx="26">
                  <c:v>258151</c:v>
                </c:pt>
                <c:pt idx="27">
                  <c:v>31339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34</c:v>
                </c:pt>
                <c:pt idx="1">
                  <c:v>147243</c:v>
                </c:pt>
                <c:pt idx="2">
                  <c:v>13383</c:v>
                </c:pt>
                <c:pt idx="3">
                  <c:v>0</c:v>
                </c:pt>
                <c:pt idx="4">
                  <c:v>3986898</c:v>
                </c:pt>
                <c:pt idx="5">
                  <c:v>182426.5</c:v>
                </c:pt>
                <c:pt idx="6">
                  <c:v>72795</c:v>
                </c:pt>
                <c:pt idx="7">
                  <c:v>3296077.25</c:v>
                </c:pt>
                <c:pt idx="8">
                  <c:v>386177.25</c:v>
                </c:pt>
                <c:pt idx="9">
                  <c:v>43704.5</c:v>
                </c:pt>
                <c:pt idx="10">
                  <c:v>70163.25</c:v>
                </c:pt>
                <c:pt idx="11">
                  <c:v>4326.5</c:v>
                </c:pt>
                <c:pt idx="12">
                  <c:v>11602.25</c:v>
                </c:pt>
                <c:pt idx="13">
                  <c:v>61860</c:v>
                </c:pt>
                <c:pt idx="14">
                  <c:v>88606</c:v>
                </c:pt>
                <c:pt idx="15">
                  <c:v>1122442</c:v>
                </c:pt>
                <c:pt idx="16">
                  <c:v>176874.5</c:v>
                </c:pt>
                <c:pt idx="17">
                  <c:v>39664.75</c:v>
                </c:pt>
                <c:pt idx="18">
                  <c:v>4784.75</c:v>
                </c:pt>
                <c:pt idx="19">
                  <c:v>395</c:v>
                </c:pt>
                <c:pt idx="20">
                  <c:v>0</c:v>
                </c:pt>
                <c:pt idx="21">
                  <c:v>425872</c:v>
                </c:pt>
                <c:pt idx="22">
                  <c:v>127160</c:v>
                </c:pt>
                <c:pt idx="23">
                  <c:v>125809.25</c:v>
                </c:pt>
                <c:pt idx="24">
                  <c:v>11852</c:v>
                </c:pt>
                <c:pt idx="25">
                  <c:v>4607622</c:v>
                </c:pt>
                <c:pt idx="26">
                  <c:v>244359</c:v>
                </c:pt>
                <c:pt idx="27">
                  <c:v>27354.75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993192"/>
        <c:axId val="25645375"/>
      </c:barChart>
      <c:catAx>
        <c:axId val="22993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45375"/>
        <c:crosses val="autoZero"/>
        <c:auto val="1"/>
        <c:lblAlgn val="ctr"/>
        <c:lblOffset val="100"/>
        <c:noMultiLvlLbl val="0"/>
      </c:catAx>
      <c:valAx>
        <c:axId val="256453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931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1311.5</c:v>
                </c:pt>
                <c:pt idx="2">
                  <c:v>90</c:v>
                </c:pt>
                <c:pt idx="3">
                  <c:v>0</c:v>
                </c:pt>
                <c:pt idx="4">
                  <c:v>3423990</c:v>
                </c:pt>
                <c:pt idx="5">
                  <c:v>17105.25</c:v>
                </c:pt>
                <c:pt idx="6">
                  <c:v>10</c:v>
                </c:pt>
                <c:pt idx="7">
                  <c:v>1285495.5</c:v>
                </c:pt>
                <c:pt idx="8">
                  <c:v>2601.5</c:v>
                </c:pt>
                <c:pt idx="9">
                  <c:v>714</c:v>
                </c:pt>
                <c:pt idx="10">
                  <c:v>7965.75</c:v>
                </c:pt>
                <c:pt idx="11">
                  <c:v>0</c:v>
                </c:pt>
                <c:pt idx="12">
                  <c:v>9219.25</c:v>
                </c:pt>
                <c:pt idx="13">
                  <c:v>191</c:v>
                </c:pt>
                <c:pt idx="14">
                  <c:v>26629</c:v>
                </c:pt>
                <c:pt idx="15">
                  <c:v>789165</c:v>
                </c:pt>
                <c:pt idx="16">
                  <c:v>251962.25</c:v>
                </c:pt>
                <c:pt idx="17">
                  <c:v>273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69027</c:v>
                </c:pt>
                <c:pt idx="22">
                  <c:v>24445.75</c:v>
                </c:pt>
                <c:pt idx="23">
                  <c:v>0</c:v>
                </c:pt>
                <c:pt idx="24">
                  <c:v>0</c:v>
                </c:pt>
                <c:pt idx="25">
                  <c:v>2168951</c:v>
                </c:pt>
                <c:pt idx="26">
                  <c:v>19559</c:v>
                </c:pt>
                <c:pt idx="27">
                  <c:v>993.5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1426</c:v>
                </c:pt>
                <c:pt idx="2">
                  <c:v>5</c:v>
                </c:pt>
                <c:pt idx="3">
                  <c:v>0</c:v>
                </c:pt>
                <c:pt idx="4">
                  <c:v>3444872</c:v>
                </c:pt>
                <c:pt idx="5">
                  <c:v>19338.5</c:v>
                </c:pt>
                <c:pt idx="6">
                  <c:v>6</c:v>
                </c:pt>
                <c:pt idx="7">
                  <c:v>1509227.5</c:v>
                </c:pt>
                <c:pt idx="8">
                  <c:v>6082</c:v>
                </c:pt>
                <c:pt idx="9">
                  <c:v>200</c:v>
                </c:pt>
                <c:pt idx="10">
                  <c:v>3335</c:v>
                </c:pt>
                <c:pt idx="11">
                  <c:v>0</c:v>
                </c:pt>
                <c:pt idx="12">
                  <c:v>449.25</c:v>
                </c:pt>
                <c:pt idx="13">
                  <c:v>233</c:v>
                </c:pt>
                <c:pt idx="14">
                  <c:v>10724.75</c:v>
                </c:pt>
                <c:pt idx="15">
                  <c:v>635519</c:v>
                </c:pt>
                <c:pt idx="16">
                  <c:v>153305</c:v>
                </c:pt>
                <c:pt idx="17">
                  <c:v>312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58291</c:v>
                </c:pt>
                <c:pt idx="22">
                  <c:v>23037</c:v>
                </c:pt>
                <c:pt idx="23">
                  <c:v>0</c:v>
                </c:pt>
                <c:pt idx="24">
                  <c:v>444</c:v>
                </c:pt>
                <c:pt idx="25">
                  <c:v>2320348</c:v>
                </c:pt>
                <c:pt idx="26">
                  <c:v>28818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233091"/>
        <c:axId val="6682111"/>
      </c:barChart>
      <c:catAx>
        <c:axId val="262330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2111"/>
        <c:crosses val="autoZero"/>
        <c:auto val="1"/>
        <c:lblAlgn val="ctr"/>
        <c:lblOffset val="100"/>
        <c:noMultiLvlLbl val="0"/>
      </c:catAx>
      <c:valAx>
        <c:axId val="668211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330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131015</c:v>
                </c:pt>
                <c:pt idx="2">
                  <c:v>3812</c:v>
                </c:pt>
                <c:pt idx="3">
                  <c:v>0</c:v>
                </c:pt>
                <c:pt idx="4">
                  <c:v>0</c:v>
                </c:pt>
                <c:pt idx="5">
                  <c:v>136561.5</c:v>
                </c:pt>
                <c:pt idx="6">
                  <c:v>72510</c:v>
                </c:pt>
                <c:pt idx="7">
                  <c:v>187006.25</c:v>
                </c:pt>
                <c:pt idx="8">
                  <c:v>14722.25</c:v>
                </c:pt>
                <c:pt idx="9">
                  <c:v>4420</c:v>
                </c:pt>
                <c:pt idx="10">
                  <c:v>7868.75</c:v>
                </c:pt>
                <c:pt idx="11">
                  <c:v>4548</c:v>
                </c:pt>
                <c:pt idx="12">
                  <c:v>3775</c:v>
                </c:pt>
                <c:pt idx="13">
                  <c:v>8930</c:v>
                </c:pt>
                <c:pt idx="14">
                  <c:v>74277.25</c:v>
                </c:pt>
                <c:pt idx="15">
                  <c:v>431094</c:v>
                </c:pt>
                <c:pt idx="16">
                  <c:v>7405.5</c:v>
                </c:pt>
                <c:pt idx="17">
                  <c:v>6517.75</c:v>
                </c:pt>
                <c:pt idx="18">
                  <c:v>3714.75</c:v>
                </c:pt>
                <c:pt idx="19">
                  <c:v>0</c:v>
                </c:pt>
                <c:pt idx="20">
                  <c:v>0</c:v>
                </c:pt>
                <c:pt idx="21">
                  <c:v>331887</c:v>
                </c:pt>
                <c:pt idx="22">
                  <c:v>20633</c:v>
                </c:pt>
                <c:pt idx="23">
                  <c:v>127639.25</c:v>
                </c:pt>
                <c:pt idx="24">
                  <c:v>0</c:v>
                </c:pt>
                <c:pt idx="25">
                  <c:v>171322</c:v>
                </c:pt>
                <c:pt idx="26">
                  <c:v>12029</c:v>
                </c:pt>
                <c:pt idx="27">
                  <c:v>24972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120476</c:v>
                </c:pt>
                <c:pt idx="2">
                  <c:v>3248</c:v>
                </c:pt>
                <c:pt idx="3">
                  <c:v>0</c:v>
                </c:pt>
                <c:pt idx="4">
                  <c:v>0</c:v>
                </c:pt>
                <c:pt idx="5">
                  <c:v>135254</c:v>
                </c:pt>
                <c:pt idx="6">
                  <c:v>72753</c:v>
                </c:pt>
                <c:pt idx="7">
                  <c:v>182316.75</c:v>
                </c:pt>
                <c:pt idx="8">
                  <c:v>18045.5</c:v>
                </c:pt>
                <c:pt idx="9">
                  <c:v>10784.25</c:v>
                </c:pt>
                <c:pt idx="10">
                  <c:v>5453.5</c:v>
                </c:pt>
                <c:pt idx="11">
                  <c:v>4165</c:v>
                </c:pt>
                <c:pt idx="12">
                  <c:v>1825</c:v>
                </c:pt>
                <c:pt idx="13">
                  <c:v>6282</c:v>
                </c:pt>
                <c:pt idx="14">
                  <c:v>67243.5</c:v>
                </c:pt>
                <c:pt idx="15">
                  <c:v>422241</c:v>
                </c:pt>
                <c:pt idx="16">
                  <c:v>7580</c:v>
                </c:pt>
                <c:pt idx="17">
                  <c:v>4379.5</c:v>
                </c:pt>
                <c:pt idx="18">
                  <c:v>4739.75</c:v>
                </c:pt>
                <c:pt idx="19">
                  <c:v>2</c:v>
                </c:pt>
                <c:pt idx="20">
                  <c:v>0</c:v>
                </c:pt>
                <c:pt idx="21">
                  <c:v>325261</c:v>
                </c:pt>
                <c:pt idx="22">
                  <c:v>20650</c:v>
                </c:pt>
                <c:pt idx="23">
                  <c:v>124441.25</c:v>
                </c:pt>
                <c:pt idx="24">
                  <c:v>0</c:v>
                </c:pt>
                <c:pt idx="25">
                  <c:v>169802</c:v>
                </c:pt>
                <c:pt idx="26">
                  <c:v>11351</c:v>
                </c:pt>
                <c:pt idx="27">
                  <c:v>21708.5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20438"/>
        <c:axId val="47649639"/>
      </c:barChart>
      <c:catAx>
        <c:axId val="128204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49639"/>
        <c:crosses val="autoZero"/>
        <c:auto val="1"/>
        <c:lblAlgn val="ctr"/>
        <c:lblOffset val="100"/>
        <c:noMultiLvlLbl val="0"/>
      </c:catAx>
      <c:valAx>
        <c:axId val="476496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204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7</c:v>
                </c:pt>
                <c:pt idx="1">
                  <c:v>26671.25</c:v>
                </c:pt>
                <c:pt idx="2">
                  <c:v>12708.5</c:v>
                </c:pt>
                <c:pt idx="3">
                  <c:v>0</c:v>
                </c:pt>
                <c:pt idx="4">
                  <c:v>547738</c:v>
                </c:pt>
                <c:pt idx="5">
                  <c:v>23506.25</c:v>
                </c:pt>
                <c:pt idx="6">
                  <c:v>46</c:v>
                </c:pt>
                <c:pt idx="7">
                  <c:v>1679180.5</c:v>
                </c:pt>
                <c:pt idx="8">
                  <c:v>336701.75</c:v>
                </c:pt>
                <c:pt idx="9">
                  <c:v>28030</c:v>
                </c:pt>
                <c:pt idx="10">
                  <c:v>70131.25</c:v>
                </c:pt>
                <c:pt idx="11">
                  <c:v>127</c:v>
                </c:pt>
                <c:pt idx="12">
                  <c:v>9227.25</c:v>
                </c:pt>
                <c:pt idx="13">
                  <c:v>48397</c:v>
                </c:pt>
                <c:pt idx="14">
                  <c:v>27325.25</c:v>
                </c:pt>
                <c:pt idx="15">
                  <c:v>71468</c:v>
                </c:pt>
                <c:pt idx="16">
                  <c:v>31538.25</c:v>
                </c:pt>
                <c:pt idx="17">
                  <c:v>28924</c:v>
                </c:pt>
                <c:pt idx="18">
                  <c:v>0</c:v>
                </c:pt>
                <c:pt idx="19">
                  <c:v>178</c:v>
                </c:pt>
                <c:pt idx="20">
                  <c:v>2</c:v>
                </c:pt>
                <c:pt idx="21">
                  <c:v>54528</c:v>
                </c:pt>
                <c:pt idx="22">
                  <c:v>89536.75</c:v>
                </c:pt>
                <c:pt idx="23">
                  <c:v>2030.25</c:v>
                </c:pt>
                <c:pt idx="24">
                  <c:v>13692</c:v>
                </c:pt>
                <c:pt idx="25">
                  <c:v>2412025</c:v>
                </c:pt>
                <c:pt idx="26">
                  <c:v>226563</c:v>
                </c:pt>
                <c:pt idx="27">
                  <c:v>5373.5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34</c:v>
                </c:pt>
                <c:pt idx="1">
                  <c:v>25341</c:v>
                </c:pt>
                <c:pt idx="2">
                  <c:v>10130</c:v>
                </c:pt>
                <c:pt idx="3">
                  <c:v>0</c:v>
                </c:pt>
                <c:pt idx="4">
                  <c:v>542026</c:v>
                </c:pt>
                <c:pt idx="5">
                  <c:v>27834</c:v>
                </c:pt>
                <c:pt idx="6">
                  <c:v>36</c:v>
                </c:pt>
                <c:pt idx="7">
                  <c:v>1604533</c:v>
                </c:pt>
                <c:pt idx="8">
                  <c:v>362049.75</c:v>
                </c:pt>
                <c:pt idx="9">
                  <c:v>32720.25</c:v>
                </c:pt>
                <c:pt idx="10">
                  <c:v>61374.75</c:v>
                </c:pt>
                <c:pt idx="11">
                  <c:v>161.5</c:v>
                </c:pt>
                <c:pt idx="12">
                  <c:v>9328</c:v>
                </c:pt>
                <c:pt idx="13">
                  <c:v>55345</c:v>
                </c:pt>
                <c:pt idx="14">
                  <c:v>10637.75</c:v>
                </c:pt>
                <c:pt idx="15">
                  <c:v>64682</c:v>
                </c:pt>
                <c:pt idx="16">
                  <c:v>15989.5</c:v>
                </c:pt>
                <c:pt idx="17">
                  <c:v>34973.25</c:v>
                </c:pt>
                <c:pt idx="18">
                  <c:v>45</c:v>
                </c:pt>
                <c:pt idx="19">
                  <c:v>393</c:v>
                </c:pt>
                <c:pt idx="20">
                  <c:v>0</c:v>
                </c:pt>
                <c:pt idx="21">
                  <c:v>42320</c:v>
                </c:pt>
                <c:pt idx="22">
                  <c:v>83473</c:v>
                </c:pt>
                <c:pt idx="23">
                  <c:v>1368</c:v>
                </c:pt>
                <c:pt idx="24">
                  <c:v>11408</c:v>
                </c:pt>
                <c:pt idx="25">
                  <c:v>2117472</c:v>
                </c:pt>
                <c:pt idx="26">
                  <c:v>204190</c:v>
                </c:pt>
                <c:pt idx="27">
                  <c:v>5468.5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143596"/>
        <c:axId val="53504854"/>
      </c:barChart>
      <c:catAx>
        <c:axId val="451435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504854"/>
        <c:crosses val="autoZero"/>
        <c:auto val="1"/>
        <c:lblAlgn val="ctr"/>
        <c:lblOffset val="100"/>
        <c:noMultiLvlLbl val="0"/>
      </c:catAx>
      <c:valAx>
        <c:axId val="535048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1435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930</c:v>
                </c:pt>
                <c:pt idx="1">
                  <c:v>761</c:v>
                </c:pt>
                <c:pt idx="2">
                  <c:v>1492</c:v>
                </c:pt>
                <c:pt idx="3">
                  <c:v>647</c:v>
                </c:pt>
                <c:pt idx="4">
                  <c:v>25714</c:v>
                </c:pt>
                <c:pt idx="5">
                  <c:v>1317</c:v>
                </c:pt>
                <c:pt idx="6">
                  <c:v>39650</c:v>
                </c:pt>
                <c:pt idx="7">
                  <c:v>7067</c:v>
                </c:pt>
                <c:pt idx="8">
                  <c:v>2236</c:v>
                </c:pt>
                <c:pt idx="9">
                  <c:v>1751</c:v>
                </c:pt>
                <c:pt idx="10">
                  <c:v>1150</c:v>
                </c:pt>
                <c:pt idx="11">
                  <c:v>8887</c:v>
                </c:pt>
                <c:pt idx="12">
                  <c:v>727</c:v>
                </c:pt>
                <c:pt idx="13">
                  <c:v>939</c:v>
                </c:pt>
                <c:pt idx="14">
                  <c:v>1849</c:v>
                </c:pt>
                <c:pt idx="15">
                  <c:v>12444</c:v>
                </c:pt>
                <c:pt idx="16">
                  <c:v>1091</c:v>
                </c:pt>
                <c:pt idx="17">
                  <c:v>421</c:v>
                </c:pt>
                <c:pt idx="18">
                  <c:v>645</c:v>
                </c:pt>
                <c:pt idx="19">
                  <c:v>788</c:v>
                </c:pt>
                <c:pt idx="20">
                  <c:v>730</c:v>
                </c:pt>
                <c:pt idx="21">
                  <c:v>15115</c:v>
                </c:pt>
                <c:pt idx="22">
                  <c:v>1339</c:v>
                </c:pt>
                <c:pt idx="23">
                  <c:v>806</c:v>
                </c:pt>
                <c:pt idx="24">
                  <c:v>1820</c:v>
                </c:pt>
                <c:pt idx="25">
                  <c:v>6150</c:v>
                </c:pt>
                <c:pt idx="26">
                  <c:v>1512</c:v>
                </c:pt>
                <c:pt idx="27">
                  <c:v>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954</c:v>
                </c:pt>
                <c:pt idx="1">
                  <c:v>677</c:v>
                </c:pt>
                <c:pt idx="2">
                  <c:v>1760</c:v>
                </c:pt>
                <c:pt idx="3">
                  <c:v>682</c:v>
                </c:pt>
                <c:pt idx="4">
                  <c:v>26501</c:v>
                </c:pt>
                <c:pt idx="5">
                  <c:v>1263</c:v>
                </c:pt>
                <c:pt idx="6">
                  <c:v>42646</c:v>
                </c:pt>
                <c:pt idx="7">
                  <c:v>7110</c:v>
                </c:pt>
                <c:pt idx="8">
                  <c:v>2336</c:v>
                </c:pt>
                <c:pt idx="9">
                  <c:v>1789</c:v>
                </c:pt>
                <c:pt idx="10">
                  <c:v>1122</c:v>
                </c:pt>
                <c:pt idx="11">
                  <c:v>8565</c:v>
                </c:pt>
                <c:pt idx="12">
                  <c:v>695</c:v>
                </c:pt>
                <c:pt idx="13">
                  <c:v>949</c:v>
                </c:pt>
                <c:pt idx="14">
                  <c:v>1885</c:v>
                </c:pt>
                <c:pt idx="15">
                  <c:v>11762</c:v>
                </c:pt>
                <c:pt idx="16">
                  <c:v>1284</c:v>
                </c:pt>
                <c:pt idx="17">
                  <c:v>406</c:v>
                </c:pt>
                <c:pt idx="18">
                  <c:v>1095</c:v>
                </c:pt>
                <c:pt idx="19">
                  <c:v>849</c:v>
                </c:pt>
                <c:pt idx="20">
                  <c:v>737</c:v>
                </c:pt>
                <c:pt idx="21">
                  <c:v>14116</c:v>
                </c:pt>
                <c:pt idx="22">
                  <c:v>1300</c:v>
                </c:pt>
                <c:pt idx="23">
                  <c:v>779</c:v>
                </c:pt>
                <c:pt idx="24">
                  <c:v>1967</c:v>
                </c:pt>
                <c:pt idx="25">
                  <c:v>6277</c:v>
                </c:pt>
                <c:pt idx="26">
                  <c:v>1592</c:v>
                </c:pt>
                <c:pt idx="27">
                  <c:v>350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536846"/>
        <c:axId val="49853546"/>
      </c:barChart>
      <c:catAx>
        <c:axId val="285368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53546"/>
        <c:crosses val="autoZero"/>
        <c:auto val="1"/>
        <c:lblAlgn val="ctr"/>
        <c:lblOffset val="100"/>
        <c:noMultiLvlLbl val="0"/>
      </c:catAx>
      <c:valAx>
        <c:axId val="498535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368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11416266</c:v>
                </c:pt>
                <c:pt idx="1">
                  <c:v>2325627</c:v>
                </c:pt>
                <c:pt idx="2">
                  <c:v>5038192</c:v>
                </c:pt>
                <c:pt idx="3">
                  <c:v>3897936</c:v>
                </c:pt>
                <c:pt idx="4">
                  <c:v>78780901</c:v>
                </c:pt>
                <c:pt idx="5">
                  <c:v>4530577</c:v>
                </c:pt>
                <c:pt idx="6">
                  <c:v>15120169</c:v>
                </c:pt>
                <c:pt idx="7">
                  <c:v>56640237</c:v>
                </c:pt>
                <c:pt idx="8">
                  <c:v>26601639</c:v>
                </c:pt>
                <c:pt idx="9">
                  <c:v>28023175</c:v>
                </c:pt>
                <c:pt idx="10">
                  <c:v>15608989</c:v>
                </c:pt>
                <c:pt idx="11">
                  <c:v>1242232</c:v>
                </c:pt>
                <c:pt idx="12">
                  <c:v>5767525</c:v>
                </c:pt>
                <c:pt idx="13">
                  <c:v>13910524</c:v>
                </c:pt>
                <c:pt idx="14">
                  <c:v>24821697</c:v>
                </c:pt>
                <c:pt idx="15">
                  <c:v>28188491</c:v>
                </c:pt>
                <c:pt idx="16">
                  <c:v>4386269</c:v>
                </c:pt>
                <c:pt idx="17">
                  <c:v>1832410</c:v>
                </c:pt>
                <c:pt idx="18">
                  <c:v>449162</c:v>
                </c:pt>
                <c:pt idx="19">
                  <c:v>2365121</c:v>
                </c:pt>
                <c:pt idx="20">
                  <c:v>2753055</c:v>
                </c:pt>
                <c:pt idx="21">
                  <c:v>11331149</c:v>
                </c:pt>
                <c:pt idx="22">
                  <c:v>5950218</c:v>
                </c:pt>
                <c:pt idx="23">
                  <c:v>3534633</c:v>
                </c:pt>
                <c:pt idx="24">
                  <c:v>24238523</c:v>
                </c:pt>
                <c:pt idx="25">
                  <c:v>67328358</c:v>
                </c:pt>
                <c:pt idx="26">
                  <c:v>4447470</c:v>
                </c:pt>
                <c:pt idx="27">
                  <c:v>1290085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11975425</c:v>
                </c:pt>
                <c:pt idx="1">
                  <c:v>2643299</c:v>
                </c:pt>
                <c:pt idx="2">
                  <c:v>4386285</c:v>
                </c:pt>
                <c:pt idx="3">
                  <c:v>3820420</c:v>
                </c:pt>
                <c:pt idx="4">
                  <c:v>81588505</c:v>
                </c:pt>
                <c:pt idx="5">
                  <c:v>3921898</c:v>
                </c:pt>
                <c:pt idx="6">
                  <c:v>14507249</c:v>
                </c:pt>
                <c:pt idx="7">
                  <c:v>57518281</c:v>
                </c:pt>
                <c:pt idx="8">
                  <c:v>29225348</c:v>
                </c:pt>
                <c:pt idx="9">
                  <c:v>30101678</c:v>
                </c:pt>
                <c:pt idx="10">
                  <c:v>14750654</c:v>
                </c:pt>
                <c:pt idx="11">
                  <c:v>992630</c:v>
                </c:pt>
                <c:pt idx="12">
                  <c:v>5633424</c:v>
                </c:pt>
                <c:pt idx="13">
                  <c:v>12968402</c:v>
                </c:pt>
                <c:pt idx="14">
                  <c:v>25586443</c:v>
                </c:pt>
                <c:pt idx="15">
                  <c:v>23983161</c:v>
                </c:pt>
                <c:pt idx="16">
                  <c:v>3761591</c:v>
                </c:pt>
                <c:pt idx="17">
                  <c:v>2099639</c:v>
                </c:pt>
                <c:pt idx="18">
                  <c:v>449335</c:v>
                </c:pt>
                <c:pt idx="19">
                  <c:v>2208425</c:v>
                </c:pt>
                <c:pt idx="20">
                  <c:v>2789797</c:v>
                </c:pt>
                <c:pt idx="21">
                  <c:v>10774058</c:v>
                </c:pt>
                <c:pt idx="22">
                  <c:v>6052609</c:v>
                </c:pt>
                <c:pt idx="23">
                  <c:v>3533711</c:v>
                </c:pt>
                <c:pt idx="24">
                  <c:v>26589100</c:v>
                </c:pt>
                <c:pt idx="25">
                  <c:v>67934079</c:v>
                </c:pt>
                <c:pt idx="26">
                  <c:v>4426541</c:v>
                </c:pt>
                <c:pt idx="27">
                  <c:v>1193328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284081"/>
        <c:axId val="4975364"/>
      </c:barChart>
      <c:catAx>
        <c:axId val="392840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5364"/>
        <c:crosses val="autoZero"/>
        <c:auto val="1"/>
        <c:lblAlgn val="ctr"/>
        <c:lblOffset val="100"/>
        <c:noMultiLvlLbl val="0"/>
      </c:catAx>
      <c:valAx>
        <c:axId val="49753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840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29368392</c:v>
                </c:pt>
                <c:pt idx="1">
                  <c:v>18186196</c:v>
                </c:pt>
                <c:pt idx="2">
                  <c:v>29232572</c:v>
                </c:pt>
                <c:pt idx="3">
                  <c:v>4555645</c:v>
                </c:pt>
                <c:pt idx="4">
                  <c:v>455757051</c:v>
                </c:pt>
                <c:pt idx="5">
                  <c:v>33578663</c:v>
                </c:pt>
                <c:pt idx="6">
                  <c:v>241512497</c:v>
                </c:pt>
                <c:pt idx="7">
                  <c:v>319185505</c:v>
                </c:pt>
                <c:pt idx="8">
                  <c:v>47775419</c:v>
                </c:pt>
                <c:pt idx="9">
                  <c:v>41038448</c:v>
                </c:pt>
                <c:pt idx="10">
                  <c:v>16883495</c:v>
                </c:pt>
                <c:pt idx="11">
                  <c:v>63728205</c:v>
                </c:pt>
                <c:pt idx="12">
                  <c:v>12869372</c:v>
                </c:pt>
                <c:pt idx="13">
                  <c:v>17377969</c:v>
                </c:pt>
                <c:pt idx="14">
                  <c:v>33676904</c:v>
                </c:pt>
                <c:pt idx="15">
                  <c:v>273020547</c:v>
                </c:pt>
                <c:pt idx="16">
                  <c:v>55601861</c:v>
                </c:pt>
                <c:pt idx="17">
                  <c:v>2570979</c:v>
                </c:pt>
                <c:pt idx="18">
                  <c:v>18372046</c:v>
                </c:pt>
                <c:pt idx="19">
                  <c:v>12939652</c:v>
                </c:pt>
                <c:pt idx="20">
                  <c:v>5718613</c:v>
                </c:pt>
                <c:pt idx="21">
                  <c:v>182205289</c:v>
                </c:pt>
                <c:pt idx="22">
                  <c:v>26384255</c:v>
                </c:pt>
                <c:pt idx="23">
                  <c:v>4828238</c:v>
                </c:pt>
                <c:pt idx="24">
                  <c:v>38960387</c:v>
                </c:pt>
                <c:pt idx="25">
                  <c:v>256739376</c:v>
                </c:pt>
                <c:pt idx="26">
                  <c:v>42332438</c:v>
                </c:pt>
                <c:pt idx="27">
                  <c:v>2863939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26425192</c:v>
                </c:pt>
                <c:pt idx="1">
                  <c:v>14870914</c:v>
                </c:pt>
                <c:pt idx="2">
                  <c:v>32687483</c:v>
                </c:pt>
                <c:pt idx="3">
                  <c:v>5111407</c:v>
                </c:pt>
                <c:pt idx="4">
                  <c:v>465219946</c:v>
                </c:pt>
                <c:pt idx="5">
                  <c:v>34938451</c:v>
                </c:pt>
                <c:pt idx="6">
                  <c:v>247359804</c:v>
                </c:pt>
                <c:pt idx="7">
                  <c:v>310540323</c:v>
                </c:pt>
                <c:pt idx="8">
                  <c:v>49129929</c:v>
                </c:pt>
                <c:pt idx="9">
                  <c:v>39066575</c:v>
                </c:pt>
                <c:pt idx="10">
                  <c:v>16500754</c:v>
                </c:pt>
                <c:pt idx="11">
                  <c:v>59553900</c:v>
                </c:pt>
                <c:pt idx="12">
                  <c:v>10368678</c:v>
                </c:pt>
                <c:pt idx="13">
                  <c:v>17392388</c:v>
                </c:pt>
                <c:pt idx="14">
                  <c:v>33961733</c:v>
                </c:pt>
                <c:pt idx="15">
                  <c:v>252698970</c:v>
                </c:pt>
                <c:pt idx="16">
                  <c:v>49368005</c:v>
                </c:pt>
                <c:pt idx="17">
                  <c:v>2688964</c:v>
                </c:pt>
                <c:pt idx="18">
                  <c:v>29807716</c:v>
                </c:pt>
                <c:pt idx="19">
                  <c:v>13434499</c:v>
                </c:pt>
                <c:pt idx="20">
                  <c:v>6018893</c:v>
                </c:pt>
                <c:pt idx="21">
                  <c:v>174076053</c:v>
                </c:pt>
                <c:pt idx="22">
                  <c:v>25618005</c:v>
                </c:pt>
                <c:pt idx="23">
                  <c:v>4753412</c:v>
                </c:pt>
                <c:pt idx="24">
                  <c:v>40455820</c:v>
                </c:pt>
                <c:pt idx="25">
                  <c:v>256760038</c:v>
                </c:pt>
                <c:pt idx="26">
                  <c:v>39914342</c:v>
                </c:pt>
                <c:pt idx="27">
                  <c:v>2494160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927570"/>
        <c:axId val="41129052"/>
      </c:barChart>
      <c:catAx>
        <c:axId val="589275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29052"/>
        <c:crosses val="autoZero"/>
        <c:auto val="1"/>
        <c:lblAlgn val="ctr"/>
        <c:lblOffset val="100"/>
        <c:noMultiLvlLbl val="0"/>
      </c:catAx>
      <c:valAx>
        <c:axId val="411290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275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163</c:v>
                </c:pt>
                <c:pt idx="1">
                  <c:v>91</c:v>
                </c:pt>
                <c:pt idx="2">
                  <c:v>26</c:v>
                </c:pt>
                <c:pt idx="3">
                  <c:v>1</c:v>
                </c:pt>
                <c:pt idx="4">
                  <c:v>0</c:v>
                </c:pt>
                <c:pt idx="5">
                  <c:v>287</c:v>
                </c:pt>
                <c:pt idx="6">
                  <c:v>737</c:v>
                </c:pt>
                <c:pt idx="7">
                  <c:v>773</c:v>
                </c:pt>
                <c:pt idx="8">
                  <c:v>95</c:v>
                </c:pt>
                <c:pt idx="9">
                  <c:v>151</c:v>
                </c:pt>
                <c:pt idx="10">
                  <c:v>8</c:v>
                </c:pt>
                <c:pt idx="11">
                  <c:v>9</c:v>
                </c:pt>
                <c:pt idx="12">
                  <c:v>19</c:v>
                </c:pt>
                <c:pt idx="13">
                  <c:v>31</c:v>
                </c:pt>
                <c:pt idx="14">
                  <c:v>13</c:v>
                </c:pt>
                <c:pt idx="15">
                  <c:v>596</c:v>
                </c:pt>
                <c:pt idx="16">
                  <c:v>272</c:v>
                </c:pt>
                <c:pt idx="17">
                  <c:v>0</c:v>
                </c:pt>
                <c:pt idx="18">
                  <c:v>9</c:v>
                </c:pt>
                <c:pt idx="19">
                  <c:v>36</c:v>
                </c:pt>
                <c:pt idx="20">
                  <c:v>3</c:v>
                </c:pt>
                <c:pt idx="21">
                  <c:v>452</c:v>
                </c:pt>
                <c:pt idx="22">
                  <c:v>26</c:v>
                </c:pt>
                <c:pt idx="23">
                  <c:v>70</c:v>
                </c:pt>
                <c:pt idx="24">
                  <c:v>60</c:v>
                </c:pt>
                <c:pt idx="25">
                  <c:v>266</c:v>
                </c:pt>
                <c:pt idx="26">
                  <c:v>111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147</c:v>
                </c:pt>
                <c:pt idx="1">
                  <c:v>81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272</c:v>
                </c:pt>
                <c:pt idx="6">
                  <c:v>692</c:v>
                </c:pt>
                <c:pt idx="7">
                  <c:v>676</c:v>
                </c:pt>
                <c:pt idx="8">
                  <c:v>79</c:v>
                </c:pt>
                <c:pt idx="9">
                  <c:v>112</c:v>
                </c:pt>
                <c:pt idx="10">
                  <c:v>1</c:v>
                </c:pt>
                <c:pt idx="11">
                  <c:v>11</c:v>
                </c:pt>
                <c:pt idx="12">
                  <c:v>19</c:v>
                </c:pt>
                <c:pt idx="13">
                  <c:v>35</c:v>
                </c:pt>
                <c:pt idx="14">
                  <c:v>16</c:v>
                </c:pt>
                <c:pt idx="15">
                  <c:v>424</c:v>
                </c:pt>
                <c:pt idx="16">
                  <c:v>213</c:v>
                </c:pt>
                <c:pt idx="17">
                  <c:v>1</c:v>
                </c:pt>
                <c:pt idx="18">
                  <c:v>10</c:v>
                </c:pt>
                <c:pt idx="19">
                  <c:v>28</c:v>
                </c:pt>
                <c:pt idx="20">
                  <c:v>3</c:v>
                </c:pt>
                <c:pt idx="21">
                  <c:v>358</c:v>
                </c:pt>
                <c:pt idx="22">
                  <c:v>19</c:v>
                </c:pt>
                <c:pt idx="23">
                  <c:v>63</c:v>
                </c:pt>
                <c:pt idx="24">
                  <c:v>59</c:v>
                </c:pt>
                <c:pt idx="25">
                  <c:v>242</c:v>
                </c:pt>
                <c:pt idx="26">
                  <c:v>73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586075"/>
        <c:axId val="65664389"/>
      </c:barChart>
      <c:catAx>
        <c:axId val="365860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64389"/>
        <c:crosses val="autoZero"/>
        <c:auto val="1"/>
        <c:lblAlgn val="ctr"/>
        <c:lblOffset val="100"/>
        <c:noMultiLvlLbl val="0"/>
      </c:catAx>
      <c:valAx>
        <c:axId val="656643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860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428118</c:v>
                </c:pt>
                <c:pt idx="1">
                  <c:v>396829</c:v>
                </c:pt>
                <c:pt idx="2">
                  <c:v>829760</c:v>
                </c:pt>
                <c:pt idx="3">
                  <c:v>221</c:v>
                </c:pt>
                <c:pt idx="4">
                  <c:v>5596931</c:v>
                </c:pt>
                <c:pt idx="5">
                  <c:v>565412</c:v>
                </c:pt>
                <c:pt idx="6">
                  <c:v>9185342</c:v>
                </c:pt>
                <c:pt idx="7">
                  <c:v>5192182</c:v>
                </c:pt>
                <c:pt idx="8">
                  <c:v>330129</c:v>
                </c:pt>
                <c:pt idx="9">
                  <c:v>219787</c:v>
                </c:pt>
                <c:pt idx="10">
                  <c:v>2708</c:v>
                </c:pt>
                <c:pt idx="11">
                  <c:v>1723681</c:v>
                </c:pt>
                <c:pt idx="12">
                  <c:v>16629</c:v>
                </c:pt>
                <c:pt idx="13">
                  <c:v>64600</c:v>
                </c:pt>
                <c:pt idx="14">
                  <c:v>46337</c:v>
                </c:pt>
                <c:pt idx="15">
                  <c:v>2665037</c:v>
                </c:pt>
                <c:pt idx="16">
                  <c:v>790547</c:v>
                </c:pt>
                <c:pt idx="17">
                  <c:v>0</c:v>
                </c:pt>
                <c:pt idx="18">
                  <c:v>522657</c:v>
                </c:pt>
                <c:pt idx="19">
                  <c:v>215771</c:v>
                </c:pt>
                <c:pt idx="20">
                  <c:v>1251</c:v>
                </c:pt>
                <c:pt idx="21">
                  <c:v>5962990</c:v>
                </c:pt>
                <c:pt idx="22">
                  <c:v>238114</c:v>
                </c:pt>
                <c:pt idx="23">
                  <c:v>16549</c:v>
                </c:pt>
                <c:pt idx="24">
                  <c:v>124093</c:v>
                </c:pt>
                <c:pt idx="25">
                  <c:v>1473352</c:v>
                </c:pt>
                <c:pt idx="26">
                  <c:v>282648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372148</c:v>
                </c:pt>
                <c:pt idx="1">
                  <c:v>320738</c:v>
                </c:pt>
                <c:pt idx="2">
                  <c:v>912061</c:v>
                </c:pt>
                <c:pt idx="3">
                  <c:v>0</c:v>
                </c:pt>
                <c:pt idx="4">
                  <c:v>5229527</c:v>
                </c:pt>
                <c:pt idx="5">
                  <c:v>597732</c:v>
                </c:pt>
                <c:pt idx="6">
                  <c:v>9215840</c:v>
                </c:pt>
                <c:pt idx="7">
                  <c:v>4818512</c:v>
                </c:pt>
                <c:pt idx="8">
                  <c:v>267980</c:v>
                </c:pt>
                <c:pt idx="9">
                  <c:v>167217</c:v>
                </c:pt>
                <c:pt idx="10">
                  <c:v>743</c:v>
                </c:pt>
                <c:pt idx="11">
                  <c:v>1655850</c:v>
                </c:pt>
                <c:pt idx="12">
                  <c:v>12301</c:v>
                </c:pt>
                <c:pt idx="13">
                  <c:v>39995</c:v>
                </c:pt>
                <c:pt idx="14">
                  <c:v>50270</c:v>
                </c:pt>
                <c:pt idx="15">
                  <c:v>2550813</c:v>
                </c:pt>
                <c:pt idx="16">
                  <c:v>672909</c:v>
                </c:pt>
                <c:pt idx="17">
                  <c:v>765</c:v>
                </c:pt>
                <c:pt idx="18">
                  <c:v>623965</c:v>
                </c:pt>
                <c:pt idx="19">
                  <c:v>204122</c:v>
                </c:pt>
                <c:pt idx="20">
                  <c:v>665</c:v>
                </c:pt>
                <c:pt idx="21">
                  <c:v>5442336</c:v>
                </c:pt>
                <c:pt idx="22">
                  <c:v>253217</c:v>
                </c:pt>
                <c:pt idx="23">
                  <c:v>18685</c:v>
                </c:pt>
                <c:pt idx="24">
                  <c:v>129076</c:v>
                </c:pt>
                <c:pt idx="25">
                  <c:v>1460002</c:v>
                </c:pt>
                <c:pt idx="26">
                  <c:v>176550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406031"/>
        <c:axId val="12236447"/>
      </c:barChart>
      <c:catAx>
        <c:axId val="324060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36447"/>
        <c:crosses val="autoZero"/>
        <c:auto val="1"/>
        <c:lblAlgn val="ctr"/>
        <c:lblOffset val="100"/>
        <c:noMultiLvlLbl val="0"/>
      </c:catAx>
      <c:valAx>
        <c:axId val="122364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4060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163634</c:v>
                </c:pt>
                <c:pt idx="2">
                  <c:v>811995</c:v>
                </c:pt>
                <c:pt idx="3">
                  <c:v>0</c:v>
                </c:pt>
                <c:pt idx="4">
                  <c:v>5596931</c:v>
                </c:pt>
                <c:pt idx="5">
                  <c:v>39264</c:v>
                </c:pt>
                <c:pt idx="6">
                  <c:v>6733265</c:v>
                </c:pt>
                <c:pt idx="7">
                  <c:v>1624704</c:v>
                </c:pt>
                <c:pt idx="8">
                  <c:v>149113</c:v>
                </c:pt>
                <c:pt idx="9">
                  <c:v>0</c:v>
                </c:pt>
                <c:pt idx="10">
                  <c:v>0</c:v>
                </c:pt>
                <c:pt idx="11">
                  <c:v>1716257</c:v>
                </c:pt>
                <c:pt idx="12">
                  <c:v>0</c:v>
                </c:pt>
                <c:pt idx="13">
                  <c:v>0</c:v>
                </c:pt>
                <c:pt idx="14">
                  <c:v>43659</c:v>
                </c:pt>
                <c:pt idx="15">
                  <c:v>1327866</c:v>
                </c:pt>
                <c:pt idx="16">
                  <c:v>311876</c:v>
                </c:pt>
                <c:pt idx="17">
                  <c:v>0</c:v>
                </c:pt>
                <c:pt idx="18">
                  <c:v>516784</c:v>
                </c:pt>
                <c:pt idx="19">
                  <c:v>183360</c:v>
                </c:pt>
                <c:pt idx="20">
                  <c:v>5</c:v>
                </c:pt>
                <c:pt idx="21">
                  <c:v>4899473</c:v>
                </c:pt>
                <c:pt idx="22">
                  <c:v>208252</c:v>
                </c:pt>
                <c:pt idx="23">
                  <c:v>0</c:v>
                </c:pt>
                <c:pt idx="24">
                  <c:v>0</c:v>
                </c:pt>
                <c:pt idx="25">
                  <c:v>743254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119656</c:v>
                </c:pt>
                <c:pt idx="2">
                  <c:v>900511</c:v>
                </c:pt>
                <c:pt idx="3">
                  <c:v>0</c:v>
                </c:pt>
                <c:pt idx="4">
                  <c:v>5229527</c:v>
                </c:pt>
                <c:pt idx="5">
                  <c:v>33802</c:v>
                </c:pt>
                <c:pt idx="6">
                  <c:v>6917818</c:v>
                </c:pt>
                <c:pt idx="7">
                  <c:v>1579214</c:v>
                </c:pt>
                <c:pt idx="8">
                  <c:v>133759</c:v>
                </c:pt>
                <c:pt idx="9">
                  <c:v>0</c:v>
                </c:pt>
                <c:pt idx="10">
                  <c:v>0</c:v>
                </c:pt>
                <c:pt idx="11">
                  <c:v>1648305</c:v>
                </c:pt>
                <c:pt idx="12">
                  <c:v>0</c:v>
                </c:pt>
                <c:pt idx="13">
                  <c:v>0</c:v>
                </c:pt>
                <c:pt idx="14">
                  <c:v>48614</c:v>
                </c:pt>
                <c:pt idx="15">
                  <c:v>1407283</c:v>
                </c:pt>
                <c:pt idx="16">
                  <c:v>311064</c:v>
                </c:pt>
                <c:pt idx="17">
                  <c:v>0</c:v>
                </c:pt>
                <c:pt idx="18">
                  <c:v>615872</c:v>
                </c:pt>
                <c:pt idx="19">
                  <c:v>165451</c:v>
                </c:pt>
                <c:pt idx="20">
                  <c:v>2</c:v>
                </c:pt>
                <c:pt idx="21">
                  <c:v>4642966</c:v>
                </c:pt>
                <c:pt idx="22">
                  <c:v>217444</c:v>
                </c:pt>
                <c:pt idx="23">
                  <c:v>0</c:v>
                </c:pt>
                <c:pt idx="24">
                  <c:v>0</c:v>
                </c:pt>
                <c:pt idx="25">
                  <c:v>729065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830972"/>
        <c:axId val="30807621"/>
      </c:barChart>
      <c:catAx>
        <c:axId val="178309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07621"/>
        <c:crosses val="autoZero"/>
        <c:auto val="1"/>
        <c:lblAlgn val="ctr"/>
        <c:lblOffset val="100"/>
        <c:noMultiLvlLbl val="0"/>
      </c:catAx>
      <c:valAx>
        <c:axId val="3080762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8309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428118</c:v>
                </c:pt>
                <c:pt idx="1">
                  <c:v>233195</c:v>
                </c:pt>
                <c:pt idx="2">
                  <c:v>17765</c:v>
                </c:pt>
                <c:pt idx="3">
                  <c:v>221</c:v>
                </c:pt>
                <c:pt idx="4">
                  <c:v>0</c:v>
                </c:pt>
                <c:pt idx="5">
                  <c:v>526148</c:v>
                </c:pt>
                <c:pt idx="6">
                  <c:v>2452077</c:v>
                </c:pt>
                <c:pt idx="7">
                  <c:v>3567478</c:v>
                </c:pt>
                <c:pt idx="8">
                  <c:v>181016</c:v>
                </c:pt>
                <c:pt idx="9">
                  <c:v>219787</c:v>
                </c:pt>
                <c:pt idx="10">
                  <c:v>2708</c:v>
                </c:pt>
                <c:pt idx="11">
                  <c:v>7424</c:v>
                </c:pt>
                <c:pt idx="12">
                  <c:v>16629</c:v>
                </c:pt>
                <c:pt idx="13">
                  <c:v>64600</c:v>
                </c:pt>
                <c:pt idx="14">
                  <c:v>2678</c:v>
                </c:pt>
                <c:pt idx="15">
                  <c:v>1337171</c:v>
                </c:pt>
                <c:pt idx="16">
                  <c:v>478671</c:v>
                </c:pt>
                <c:pt idx="17">
                  <c:v>0</c:v>
                </c:pt>
                <c:pt idx="18">
                  <c:v>5873</c:v>
                </c:pt>
                <c:pt idx="19">
                  <c:v>32411</c:v>
                </c:pt>
                <c:pt idx="20">
                  <c:v>1246</c:v>
                </c:pt>
                <c:pt idx="21">
                  <c:v>1063517</c:v>
                </c:pt>
                <c:pt idx="22">
                  <c:v>29862</c:v>
                </c:pt>
                <c:pt idx="23">
                  <c:v>16549</c:v>
                </c:pt>
                <c:pt idx="24">
                  <c:v>124093</c:v>
                </c:pt>
                <c:pt idx="25">
                  <c:v>730098</c:v>
                </c:pt>
                <c:pt idx="26">
                  <c:v>282648</c:v>
                </c:pt>
                <c:pt idx="27">
                  <c:v>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372148</c:v>
                </c:pt>
                <c:pt idx="1">
                  <c:v>201082</c:v>
                </c:pt>
                <c:pt idx="2">
                  <c:v>11550</c:v>
                </c:pt>
                <c:pt idx="3">
                  <c:v>0</c:v>
                </c:pt>
                <c:pt idx="4">
                  <c:v>0</c:v>
                </c:pt>
                <c:pt idx="5">
                  <c:v>563930</c:v>
                </c:pt>
                <c:pt idx="6">
                  <c:v>2298022</c:v>
                </c:pt>
                <c:pt idx="7">
                  <c:v>3239298</c:v>
                </c:pt>
                <c:pt idx="8">
                  <c:v>134221</c:v>
                </c:pt>
                <c:pt idx="9">
                  <c:v>167217</c:v>
                </c:pt>
                <c:pt idx="10">
                  <c:v>743</c:v>
                </c:pt>
                <c:pt idx="11">
                  <c:v>7545</c:v>
                </c:pt>
                <c:pt idx="12">
                  <c:v>12301</c:v>
                </c:pt>
                <c:pt idx="13">
                  <c:v>39995</c:v>
                </c:pt>
                <c:pt idx="14">
                  <c:v>1656</c:v>
                </c:pt>
                <c:pt idx="15">
                  <c:v>1143530</c:v>
                </c:pt>
                <c:pt idx="16">
                  <c:v>361845</c:v>
                </c:pt>
                <c:pt idx="17">
                  <c:v>765</c:v>
                </c:pt>
                <c:pt idx="18">
                  <c:v>8093</c:v>
                </c:pt>
                <c:pt idx="19">
                  <c:v>38671</c:v>
                </c:pt>
                <c:pt idx="20">
                  <c:v>663</c:v>
                </c:pt>
                <c:pt idx="21">
                  <c:v>799370</c:v>
                </c:pt>
                <c:pt idx="22">
                  <c:v>35773</c:v>
                </c:pt>
                <c:pt idx="23">
                  <c:v>18685</c:v>
                </c:pt>
                <c:pt idx="24">
                  <c:v>129076</c:v>
                </c:pt>
                <c:pt idx="25">
                  <c:v>730937</c:v>
                </c:pt>
                <c:pt idx="26">
                  <c:v>176550</c:v>
                </c:pt>
                <c:pt idx="27">
                  <c:v>1959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373098"/>
        <c:axId val="51394229"/>
      </c:barChart>
      <c:catAx>
        <c:axId val="433730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94229"/>
        <c:crosses val="autoZero"/>
        <c:auto val="1"/>
        <c:lblAlgn val="ctr"/>
        <c:lblOffset val="100"/>
        <c:noMultiLvlLbl val="0"/>
      </c:catAx>
      <c:valAx>
        <c:axId val="513942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730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61326</c:v>
                </c:pt>
                <c:pt idx="2">
                  <c:v>217365</c:v>
                </c:pt>
                <c:pt idx="3">
                  <c:v>0</c:v>
                </c:pt>
                <c:pt idx="4">
                  <c:v>1242129</c:v>
                </c:pt>
                <c:pt idx="5">
                  <c:v>22623</c:v>
                </c:pt>
                <c:pt idx="6">
                  <c:v>1159880</c:v>
                </c:pt>
                <c:pt idx="7">
                  <c:v>514703</c:v>
                </c:pt>
                <c:pt idx="8">
                  <c:v>65599</c:v>
                </c:pt>
                <c:pt idx="9">
                  <c:v>0</c:v>
                </c:pt>
                <c:pt idx="10">
                  <c:v>0</c:v>
                </c:pt>
                <c:pt idx="11">
                  <c:v>426596</c:v>
                </c:pt>
                <c:pt idx="12">
                  <c:v>0</c:v>
                </c:pt>
                <c:pt idx="13">
                  <c:v>0</c:v>
                </c:pt>
                <c:pt idx="14">
                  <c:v>26185</c:v>
                </c:pt>
                <c:pt idx="15">
                  <c:v>569810</c:v>
                </c:pt>
                <c:pt idx="16">
                  <c:v>70402</c:v>
                </c:pt>
                <c:pt idx="17">
                  <c:v>0</c:v>
                </c:pt>
                <c:pt idx="18">
                  <c:v>127357</c:v>
                </c:pt>
                <c:pt idx="19">
                  <c:v>47524</c:v>
                </c:pt>
                <c:pt idx="20">
                  <c:v>0</c:v>
                </c:pt>
                <c:pt idx="21">
                  <c:v>1614643</c:v>
                </c:pt>
                <c:pt idx="22">
                  <c:v>96074</c:v>
                </c:pt>
                <c:pt idx="23">
                  <c:v>0</c:v>
                </c:pt>
                <c:pt idx="24">
                  <c:v>0</c:v>
                </c:pt>
                <c:pt idx="25">
                  <c:v>207337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39074</c:v>
                </c:pt>
                <c:pt idx="2">
                  <c:v>236127</c:v>
                </c:pt>
                <c:pt idx="3">
                  <c:v>0</c:v>
                </c:pt>
                <c:pt idx="4">
                  <c:v>1165271</c:v>
                </c:pt>
                <c:pt idx="5">
                  <c:v>19373</c:v>
                </c:pt>
                <c:pt idx="6">
                  <c:v>1173647</c:v>
                </c:pt>
                <c:pt idx="7">
                  <c:v>477171</c:v>
                </c:pt>
                <c:pt idx="8">
                  <c:v>58697</c:v>
                </c:pt>
                <c:pt idx="9">
                  <c:v>0</c:v>
                </c:pt>
                <c:pt idx="10">
                  <c:v>0</c:v>
                </c:pt>
                <c:pt idx="11">
                  <c:v>406699</c:v>
                </c:pt>
                <c:pt idx="12">
                  <c:v>0</c:v>
                </c:pt>
                <c:pt idx="13">
                  <c:v>0</c:v>
                </c:pt>
                <c:pt idx="14">
                  <c:v>28243</c:v>
                </c:pt>
                <c:pt idx="15">
                  <c:v>594793</c:v>
                </c:pt>
                <c:pt idx="16">
                  <c:v>69493</c:v>
                </c:pt>
                <c:pt idx="17">
                  <c:v>0</c:v>
                </c:pt>
                <c:pt idx="18">
                  <c:v>146534</c:v>
                </c:pt>
                <c:pt idx="19">
                  <c:v>44408</c:v>
                </c:pt>
                <c:pt idx="20">
                  <c:v>0</c:v>
                </c:pt>
                <c:pt idx="21">
                  <c:v>1515918</c:v>
                </c:pt>
                <c:pt idx="22">
                  <c:v>97045</c:v>
                </c:pt>
                <c:pt idx="23">
                  <c:v>0</c:v>
                </c:pt>
                <c:pt idx="24">
                  <c:v>0</c:v>
                </c:pt>
                <c:pt idx="25">
                  <c:v>202714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766825"/>
        <c:axId val="18106230"/>
      </c:barChart>
      <c:catAx>
        <c:axId val="237668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06230"/>
        <c:crosses val="autoZero"/>
        <c:auto val="1"/>
        <c:lblAlgn val="ctr"/>
        <c:lblOffset val="100"/>
        <c:noMultiLvlLbl val="0"/>
      </c:catAx>
      <c:valAx>
        <c:axId val="181062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7668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8057</c:v>
                </c:pt>
                <c:pt idx="2">
                  <c:v>3628</c:v>
                </c:pt>
                <c:pt idx="3">
                  <c:v>0</c:v>
                </c:pt>
                <c:pt idx="4">
                  <c:v>6330</c:v>
                </c:pt>
                <c:pt idx="5">
                  <c:v>58649</c:v>
                </c:pt>
                <c:pt idx="6">
                  <c:v>115463</c:v>
                </c:pt>
                <c:pt idx="7">
                  <c:v>593574</c:v>
                </c:pt>
                <c:pt idx="8">
                  <c:v>19581</c:v>
                </c:pt>
                <c:pt idx="9">
                  <c:v>301</c:v>
                </c:pt>
                <c:pt idx="10">
                  <c:v>106</c:v>
                </c:pt>
                <c:pt idx="11">
                  <c:v>1727</c:v>
                </c:pt>
                <c:pt idx="12">
                  <c:v>3253</c:v>
                </c:pt>
                <c:pt idx="13">
                  <c:v>451</c:v>
                </c:pt>
                <c:pt idx="14">
                  <c:v>29352</c:v>
                </c:pt>
                <c:pt idx="15">
                  <c:v>391679</c:v>
                </c:pt>
                <c:pt idx="16">
                  <c:v>109311</c:v>
                </c:pt>
                <c:pt idx="17">
                  <c:v>493</c:v>
                </c:pt>
                <c:pt idx="18">
                  <c:v>2191</c:v>
                </c:pt>
                <c:pt idx="19">
                  <c:v>2168</c:v>
                </c:pt>
                <c:pt idx="20">
                  <c:v>173581</c:v>
                </c:pt>
                <c:pt idx="21">
                  <c:v>83480</c:v>
                </c:pt>
                <c:pt idx="22">
                  <c:v>324344</c:v>
                </c:pt>
                <c:pt idx="23">
                  <c:v>11312</c:v>
                </c:pt>
                <c:pt idx="24">
                  <c:v>182968</c:v>
                </c:pt>
                <c:pt idx="25">
                  <c:v>420597</c:v>
                </c:pt>
                <c:pt idx="26">
                  <c:v>555565</c:v>
                </c:pt>
                <c:pt idx="27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4809</c:v>
                </c:pt>
                <c:pt idx="2">
                  <c:v>4503</c:v>
                </c:pt>
                <c:pt idx="3">
                  <c:v>0</c:v>
                </c:pt>
                <c:pt idx="4">
                  <c:v>3788</c:v>
                </c:pt>
                <c:pt idx="5">
                  <c:v>26208</c:v>
                </c:pt>
                <c:pt idx="6">
                  <c:v>111967</c:v>
                </c:pt>
                <c:pt idx="7">
                  <c:v>566929</c:v>
                </c:pt>
                <c:pt idx="8">
                  <c:v>23760</c:v>
                </c:pt>
                <c:pt idx="9">
                  <c:v>2849</c:v>
                </c:pt>
                <c:pt idx="10">
                  <c:v>292</c:v>
                </c:pt>
                <c:pt idx="11">
                  <c:v>1781</c:v>
                </c:pt>
                <c:pt idx="12">
                  <c:v>0</c:v>
                </c:pt>
                <c:pt idx="13">
                  <c:v>21</c:v>
                </c:pt>
                <c:pt idx="14">
                  <c:v>12649</c:v>
                </c:pt>
                <c:pt idx="15">
                  <c:v>285980</c:v>
                </c:pt>
                <c:pt idx="16">
                  <c:v>74988</c:v>
                </c:pt>
                <c:pt idx="17">
                  <c:v>304</c:v>
                </c:pt>
                <c:pt idx="18">
                  <c:v>12617</c:v>
                </c:pt>
                <c:pt idx="19">
                  <c:v>1585</c:v>
                </c:pt>
                <c:pt idx="20">
                  <c:v>201713</c:v>
                </c:pt>
                <c:pt idx="21">
                  <c:v>70995</c:v>
                </c:pt>
                <c:pt idx="22">
                  <c:v>310492</c:v>
                </c:pt>
                <c:pt idx="23">
                  <c:v>6102</c:v>
                </c:pt>
                <c:pt idx="24">
                  <c:v>184112</c:v>
                </c:pt>
                <c:pt idx="25">
                  <c:v>476913</c:v>
                </c:pt>
                <c:pt idx="26">
                  <c:v>537941</c:v>
                </c:pt>
                <c:pt idx="27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52236"/>
        <c:axId val="21427231"/>
      </c:barChart>
      <c:catAx>
        <c:axId val="194522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27231"/>
        <c:crosses val="autoZero"/>
        <c:auto val="1"/>
        <c:lblAlgn val="ctr"/>
        <c:lblOffset val="100"/>
        <c:noMultiLvlLbl val="0"/>
      </c:catAx>
      <c:valAx>
        <c:axId val="214272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522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7423143</c:v>
                </c:pt>
                <c:pt idx="1">
                  <c:v>543186</c:v>
                </c:pt>
                <c:pt idx="2">
                  <c:v>741073</c:v>
                </c:pt>
                <c:pt idx="3">
                  <c:v>1750258</c:v>
                </c:pt>
                <c:pt idx="4">
                  <c:v>14294396</c:v>
                </c:pt>
                <c:pt idx="5">
                  <c:v>1029536</c:v>
                </c:pt>
                <c:pt idx="6">
                  <c:v>268136</c:v>
                </c:pt>
                <c:pt idx="7">
                  <c:v>15166399</c:v>
                </c:pt>
                <c:pt idx="8">
                  <c:v>17680563</c:v>
                </c:pt>
                <c:pt idx="9">
                  <c:v>19762774</c:v>
                </c:pt>
                <c:pt idx="10">
                  <c:v>11167235</c:v>
                </c:pt>
                <c:pt idx="11">
                  <c:v>281096</c:v>
                </c:pt>
                <c:pt idx="12">
                  <c:v>3914511</c:v>
                </c:pt>
                <c:pt idx="13">
                  <c:v>9610432</c:v>
                </c:pt>
                <c:pt idx="14">
                  <c:v>13041511</c:v>
                </c:pt>
                <c:pt idx="15">
                  <c:v>1519962</c:v>
                </c:pt>
                <c:pt idx="16">
                  <c:v>807337</c:v>
                </c:pt>
                <c:pt idx="17">
                  <c:v>1246710</c:v>
                </c:pt>
                <c:pt idx="18">
                  <c:v>92</c:v>
                </c:pt>
                <c:pt idx="19">
                  <c:v>1023537</c:v>
                </c:pt>
                <c:pt idx="20">
                  <c:v>1815403</c:v>
                </c:pt>
                <c:pt idx="21">
                  <c:v>946084</c:v>
                </c:pt>
                <c:pt idx="22">
                  <c:v>2578169</c:v>
                </c:pt>
                <c:pt idx="23">
                  <c:v>1723667</c:v>
                </c:pt>
                <c:pt idx="24">
                  <c:v>17459059</c:v>
                </c:pt>
                <c:pt idx="25">
                  <c:v>14282482</c:v>
                </c:pt>
                <c:pt idx="26">
                  <c:v>1582952</c:v>
                </c:pt>
                <c:pt idx="27">
                  <c:v>681958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1-45F8-BE32-BAC358326BA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7366224</c:v>
                </c:pt>
                <c:pt idx="1">
                  <c:v>783305</c:v>
                </c:pt>
                <c:pt idx="2">
                  <c:v>732238</c:v>
                </c:pt>
                <c:pt idx="3">
                  <c:v>1810839</c:v>
                </c:pt>
                <c:pt idx="4">
                  <c:v>14277115</c:v>
                </c:pt>
                <c:pt idx="5">
                  <c:v>916975</c:v>
                </c:pt>
                <c:pt idx="6">
                  <c:v>455404</c:v>
                </c:pt>
                <c:pt idx="7">
                  <c:v>14488534</c:v>
                </c:pt>
                <c:pt idx="8">
                  <c:v>19018104</c:v>
                </c:pt>
                <c:pt idx="9">
                  <c:v>20177744</c:v>
                </c:pt>
                <c:pt idx="10">
                  <c:v>10462123</c:v>
                </c:pt>
                <c:pt idx="11">
                  <c:v>289788</c:v>
                </c:pt>
                <c:pt idx="12">
                  <c:v>3647436</c:v>
                </c:pt>
                <c:pt idx="13">
                  <c:v>8241606</c:v>
                </c:pt>
                <c:pt idx="14">
                  <c:v>13781330</c:v>
                </c:pt>
                <c:pt idx="15">
                  <c:v>1626269</c:v>
                </c:pt>
                <c:pt idx="16">
                  <c:v>950530</c:v>
                </c:pt>
                <c:pt idx="17">
                  <c:v>1445749</c:v>
                </c:pt>
                <c:pt idx="18">
                  <c:v>16</c:v>
                </c:pt>
                <c:pt idx="19">
                  <c:v>1164398</c:v>
                </c:pt>
                <c:pt idx="20">
                  <c:v>1813371</c:v>
                </c:pt>
                <c:pt idx="21">
                  <c:v>800669</c:v>
                </c:pt>
                <c:pt idx="22">
                  <c:v>2830461</c:v>
                </c:pt>
                <c:pt idx="23">
                  <c:v>1785598</c:v>
                </c:pt>
                <c:pt idx="24">
                  <c:v>19032278</c:v>
                </c:pt>
                <c:pt idx="25">
                  <c:v>13394018</c:v>
                </c:pt>
                <c:pt idx="26">
                  <c:v>1545947</c:v>
                </c:pt>
                <c:pt idx="27">
                  <c:v>650636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1-45F8-BE32-BAC358326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04593"/>
        <c:axId val="64650949"/>
      </c:barChart>
      <c:catAx>
        <c:axId val="601045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650949"/>
        <c:crosses val="autoZero"/>
        <c:auto val="1"/>
        <c:lblAlgn val="ctr"/>
        <c:lblOffset val="100"/>
        <c:noMultiLvlLbl val="0"/>
      </c:catAx>
      <c:valAx>
        <c:axId val="646509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045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4884784</c:v>
                </c:pt>
                <c:pt idx="1">
                  <c:v>4000</c:v>
                </c:pt>
                <c:pt idx="2">
                  <c:v>35235</c:v>
                </c:pt>
                <c:pt idx="3">
                  <c:v>228050</c:v>
                </c:pt>
                <c:pt idx="4">
                  <c:v>9566606</c:v>
                </c:pt>
                <c:pt idx="5">
                  <c:v>42109</c:v>
                </c:pt>
                <c:pt idx="6">
                  <c:v>194929</c:v>
                </c:pt>
                <c:pt idx="7">
                  <c:v>6199138</c:v>
                </c:pt>
                <c:pt idx="8">
                  <c:v>12619882</c:v>
                </c:pt>
                <c:pt idx="9">
                  <c:v>15664993</c:v>
                </c:pt>
                <c:pt idx="10">
                  <c:v>5361149</c:v>
                </c:pt>
                <c:pt idx="11">
                  <c:v>279607</c:v>
                </c:pt>
                <c:pt idx="12">
                  <c:v>1818226</c:v>
                </c:pt>
                <c:pt idx="13">
                  <c:v>847789</c:v>
                </c:pt>
                <c:pt idx="14">
                  <c:v>10484459</c:v>
                </c:pt>
                <c:pt idx="15">
                  <c:v>914094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642478</c:v>
                </c:pt>
                <c:pt idx="20">
                  <c:v>0</c:v>
                </c:pt>
                <c:pt idx="21">
                  <c:v>389721</c:v>
                </c:pt>
                <c:pt idx="22">
                  <c:v>136466</c:v>
                </c:pt>
                <c:pt idx="23">
                  <c:v>389430</c:v>
                </c:pt>
                <c:pt idx="24">
                  <c:v>11460066</c:v>
                </c:pt>
                <c:pt idx="25">
                  <c:v>2472261</c:v>
                </c:pt>
                <c:pt idx="26">
                  <c:v>26331</c:v>
                </c:pt>
                <c:pt idx="27">
                  <c:v>289782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4-4049-935F-EA4B2DD00F9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4556242</c:v>
                </c:pt>
                <c:pt idx="1">
                  <c:v>7301</c:v>
                </c:pt>
                <c:pt idx="2">
                  <c:v>44871</c:v>
                </c:pt>
                <c:pt idx="3">
                  <c:v>237154</c:v>
                </c:pt>
                <c:pt idx="4">
                  <c:v>9798178</c:v>
                </c:pt>
                <c:pt idx="5">
                  <c:v>47990</c:v>
                </c:pt>
                <c:pt idx="6">
                  <c:v>367757</c:v>
                </c:pt>
                <c:pt idx="7">
                  <c:v>5289508</c:v>
                </c:pt>
                <c:pt idx="8">
                  <c:v>13850905</c:v>
                </c:pt>
                <c:pt idx="9">
                  <c:v>15365717</c:v>
                </c:pt>
                <c:pt idx="10">
                  <c:v>4915263</c:v>
                </c:pt>
                <c:pt idx="11">
                  <c:v>287966</c:v>
                </c:pt>
                <c:pt idx="12">
                  <c:v>1609067</c:v>
                </c:pt>
                <c:pt idx="13">
                  <c:v>1072892</c:v>
                </c:pt>
                <c:pt idx="14">
                  <c:v>10837069</c:v>
                </c:pt>
                <c:pt idx="15">
                  <c:v>1103372</c:v>
                </c:pt>
                <c:pt idx="16">
                  <c:v>49449</c:v>
                </c:pt>
                <c:pt idx="17">
                  <c:v>0</c:v>
                </c:pt>
                <c:pt idx="18">
                  <c:v>0</c:v>
                </c:pt>
                <c:pt idx="19">
                  <c:v>806891</c:v>
                </c:pt>
                <c:pt idx="20">
                  <c:v>0</c:v>
                </c:pt>
                <c:pt idx="21">
                  <c:v>348543</c:v>
                </c:pt>
                <c:pt idx="22">
                  <c:v>144648</c:v>
                </c:pt>
                <c:pt idx="23">
                  <c:v>466867</c:v>
                </c:pt>
                <c:pt idx="24">
                  <c:v>11733062</c:v>
                </c:pt>
                <c:pt idx="25">
                  <c:v>1849597</c:v>
                </c:pt>
                <c:pt idx="26">
                  <c:v>30505</c:v>
                </c:pt>
                <c:pt idx="27">
                  <c:v>231620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4-4049-935F-EA4B2DD0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67208"/>
        <c:axId val="56759784"/>
      </c:barChart>
      <c:catAx>
        <c:axId val="120672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59784"/>
        <c:crosses val="autoZero"/>
        <c:auto val="1"/>
        <c:lblAlgn val="ctr"/>
        <c:lblOffset val="100"/>
        <c:noMultiLvlLbl val="0"/>
      </c:catAx>
      <c:valAx>
        <c:axId val="567597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672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2229033</c:v>
                </c:pt>
                <c:pt idx="1">
                  <c:v>378093</c:v>
                </c:pt>
                <c:pt idx="2">
                  <c:v>180715</c:v>
                </c:pt>
                <c:pt idx="3">
                  <c:v>1429157</c:v>
                </c:pt>
                <c:pt idx="4">
                  <c:v>135158</c:v>
                </c:pt>
                <c:pt idx="5">
                  <c:v>925836</c:v>
                </c:pt>
                <c:pt idx="6">
                  <c:v>64044</c:v>
                </c:pt>
                <c:pt idx="7">
                  <c:v>1930596</c:v>
                </c:pt>
                <c:pt idx="8">
                  <c:v>1774624</c:v>
                </c:pt>
                <c:pt idx="9">
                  <c:v>3668460</c:v>
                </c:pt>
                <c:pt idx="10">
                  <c:v>5712885</c:v>
                </c:pt>
                <c:pt idx="11">
                  <c:v>0</c:v>
                </c:pt>
                <c:pt idx="12">
                  <c:v>2012445</c:v>
                </c:pt>
                <c:pt idx="13">
                  <c:v>8204823</c:v>
                </c:pt>
                <c:pt idx="14">
                  <c:v>2446165</c:v>
                </c:pt>
                <c:pt idx="15">
                  <c:v>250875</c:v>
                </c:pt>
                <c:pt idx="16">
                  <c:v>591972</c:v>
                </c:pt>
                <c:pt idx="17">
                  <c:v>849882</c:v>
                </c:pt>
                <c:pt idx="18">
                  <c:v>92</c:v>
                </c:pt>
                <c:pt idx="19">
                  <c:v>163078</c:v>
                </c:pt>
                <c:pt idx="20">
                  <c:v>728503</c:v>
                </c:pt>
                <c:pt idx="21">
                  <c:v>127834</c:v>
                </c:pt>
                <c:pt idx="22">
                  <c:v>1686653</c:v>
                </c:pt>
                <c:pt idx="23">
                  <c:v>1201445</c:v>
                </c:pt>
                <c:pt idx="24">
                  <c:v>5010183</c:v>
                </c:pt>
                <c:pt idx="25">
                  <c:v>1427219</c:v>
                </c:pt>
                <c:pt idx="26">
                  <c:v>63395</c:v>
                </c:pt>
                <c:pt idx="27">
                  <c:v>165464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D-4F9B-A2DA-8D0EDF26092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2488521</c:v>
                </c:pt>
                <c:pt idx="1">
                  <c:v>666357</c:v>
                </c:pt>
                <c:pt idx="2">
                  <c:v>217889</c:v>
                </c:pt>
                <c:pt idx="3">
                  <c:v>1328476</c:v>
                </c:pt>
                <c:pt idx="4">
                  <c:v>151406</c:v>
                </c:pt>
                <c:pt idx="5">
                  <c:v>827911</c:v>
                </c:pt>
                <c:pt idx="6">
                  <c:v>74168</c:v>
                </c:pt>
                <c:pt idx="7">
                  <c:v>2237402</c:v>
                </c:pt>
                <c:pt idx="8">
                  <c:v>1833471</c:v>
                </c:pt>
                <c:pt idx="9">
                  <c:v>4415725</c:v>
                </c:pt>
                <c:pt idx="10">
                  <c:v>5395843</c:v>
                </c:pt>
                <c:pt idx="11">
                  <c:v>0</c:v>
                </c:pt>
                <c:pt idx="12">
                  <c:v>1944888</c:v>
                </c:pt>
                <c:pt idx="13">
                  <c:v>6537950</c:v>
                </c:pt>
                <c:pt idx="14">
                  <c:v>2735007</c:v>
                </c:pt>
                <c:pt idx="15">
                  <c:v>187372</c:v>
                </c:pt>
                <c:pt idx="16">
                  <c:v>734436</c:v>
                </c:pt>
                <c:pt idx="17">
                  <c:v>1102033</c:v>
                </c:pt>
                <c:pt idx="18">
                  <c:v>0</c:v>
                </c:pt>
                <c:pt idx="19">
                  <c:v>146596</c:v>
                </c:pt>
                <c:pt idx="20">
                  <c:v>672904</c:v>
                </c:pt>
                <c:pt idx="21">
                  <c:v>104738</c:v>
                </c:pt>
                <c:pt idx="22">
                  <c:v>1990672</c:v>
                </c:pt>
                <c:pt idx="23">
                  <c:v>1169354</c:v>
                </c:pt>
                <c:pt idx="24">
                  <c:v>6426519</c:v>
                </c:pt>
                <c:pt idx="25">
                  <c:v>1739240</c:v>
                </c:pt>
                <c:pt idx="26">
                  <c:v>61043</c:v>
                </c:pt>
                <c:pt idx="27">
                  <c:v>213478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D-4F9B-A2DA-8D0EDF260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102439"/>
        <c:axId val="5138297"/>
      </c:barChart>
      <c:catAx>
        <c:axId val="541024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8297"/>
        <c:crosses val="autoZero"/>
        <c:auto val="1"/>
        <c:lblAlgn val="ctr"/>
        <c:lblOffset val="100"/>
        <c:noMultiLvlLbl val="0"/>
      </c:catAx>
      <c:valAx>
        <c:axId val="51382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1024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7898006</c:v>
                </c:pt>
                <c:pt idx="1">
                  <c:v>48361</c:v>
                </c:pt>
                <c:pt idx="2">
                  <c:v>89484</c:v>
                </c:pt>
                <c:pt idx="3">
                  <c:v>488723</c:v>
                </c:pt>
                <c:pt idx="4">
                  <c:v>23706012</c:v>
                </c:pt>
                <c:pt idx="5">
                  <c:v>965498</c:v>
                </c:pt>
                <c:pt idx="6">
                  <c:v>1494079</c:v>
                </c:pt>
                <c:pt idx="7">
                  <c:v>13765898</c:v>
                </c:pt>
                <c:pt idx="8">
                  <c:v>16035738</c:v>
                </c:pt>
                <c:pt idx="9">
                  <c:v>21665127</c:v>
                </c:pt>
                <c:pt idx="10">
                  <c:v>7831584</c:v>
                </c:pt>
                <c:pt idx="11">
                  <c:v>728362</c:v>
                </c:pt>
                <c:pt idx="12">
                  <c:v>2079869</c:v>
                </c:pt>
                <c:pt idx="13">
                  <c:v>1346209</c:v>
                </c:pt>
                <c:pt idx="14">
                  <c:v>18790434</c:v>
                </c:pt>
                <c:pt idx="15">
                  <c:v>8748552</c:v>
                </c:pt>
                <c:pt idx="16">
                  <c:v>61445</c:v>
                </c:pt>
                <c:pt idx="17">
                  <c:v>0</c:v>
                </c:pt>
                <c:pt idx="18">
                  <c:v>56062</c:v>
                </c:pt>
                <c:pt idx="19">
                  <c:v>1234721</c:v>
                </c:pt>
                <c:pt idx="20">
                  <c:v>0</c:v>
                </c:pt>
                <c:pt idx="21">
                  <c:v>2775675</c:v>
                </c:pt>
                <c:pt idx="22">
                  <c:v>187804</c:v>
                </c:pt>
                <c:pt idx="23">
                  <c:v>425217</c:v>
                </c:pt>
                <c:pt idx="24">
                  <c:v>15801545</c:v>
                </c:pt>
                <c:pt idx="25">
                  <c:v>3313718</c:v>
                </c:pt>
                <c:pt idx="26">
                  <c:v>26354</c:v>
                </c:pt>
                <c:pt idx="27">
                  <c:v>289782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7981746</c:v>
                </c:pt>
                <c:pt idx="1">
                  <c:v>50630</c:v>
                </c:pt>
                <c:pt idx="2">
                  <c:v>115695</c:v>
                </c:pt>
                <c:pt idx="3">
                  <c:v>510863</c:v>
                </c:pt>
                <c:pt idx="4">
                  <c:v>24070405</c:v>
                </c:pt>
                <c:pt idx="5">
                  <c:v>507968</c:v>
                </c:pt>
                <c:pt idx="6">
                  <c:v>1432594</c:v>
                </c:pt>
                <c:pt idx="7">
                  <c:v>11726205</c:v>
                </c:pt>
                <c:pt idx="8">
                  <c:v>18404934</c:v>
                </c:pt>
                <c:pt idx="9">
                  <c:v>21881782</c:v>
                </c:pt>
                <c:pt idx="10">
                  <c:v>7228493</c:v>
                </c:pt>
                <c:pt idx="11">
                  <c:v>497300</c:v>
                </c:pt>
                <c:pt idx="12">
                  <c:v>1928462</c:v>
                </c:pt>
                <c:pt idx="13">
                  <c:v>1425787</c:v>
                </c:pt>
                <c:pt idx="14">
                  <c:v>19601072</c:v>
                </c:pt>
                <c:pt idx="15">
                  <c:v>7045177</c:v>
                </c:pt>
                <c:pt idx="16">
                  <c:v>97496</c:v>
                </c:pt>
                <c:pt idx="17">
                  <c:v>0</c:v>
                </c:pt>
                <c:pt idx="18">
                  <c:v>53408</c:v>
                </c:pt>
                <c:pt idx="19">
                  <c:v>1075381</c:v>
                </c:pt>
                <c:pt idx="20">
                  <c:v>0</c:v>
                </c:pt>
                <c:pt idx="21">
                  <c:v>3010109</c:v>
                </c:pt>
                <c:pt idx="22">
                  <c:v>155876</c:v>
                </c:pt>
                <c:pt idx="23">
                  <c:v>492135</c:v>
                </c:pt>
                <c:pt idx="24">
                  <c:v>17450975</c:v>
                </c:pt>
                <c:pt idx="25">
                  <c:v>2730070</c:v>
                </c:pt>
                <c:pt idx="26">
                  <c:v>30505</c:v>
                </c:pt>
                <c:pt idx="27">
                  <c:v>233810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041541"/>
        <c:axId val="42142757"/>
      </c:barChart>
      <c:catAx>
        <c:axId val="650415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142757"/>
        <c:crosses val="autoZero"/>
        <c:auto val="1"/>
        <c:lblAlgn val="ctr"/>
        <c:lblOffset val="100"/>
        <c:noMultiLvlLbl val="0"/>
      </c:catAx>
      <c:valAx>
        <c:axId val="421427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415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309326</c:v>
                </c:pt>
                <c:pt idx="1">
                  <c:v>161093</c:v>
                </c:pt>
                <c:pt idx="2">
                  <c:v>525123</c:v>
                </c:pt>
                <c:pt idx="3">
                  <c:v>93051</c:v>
                </c:pt>
                <c:pt idx="4">
                  <c:v>4592632</c:v>
                </c:pt>
                <c:pt idx="5">
                  <c:v>61591</c:v>
                </c:pt>
                <c:pt idx="6">
                  <c:v>9163</c:v>
                </c:pt>
                <c:pt idx="7">
                  <c:v>7036665</c:v>
                </c:pt>
                <c:pt idx="8">
                  <c:v>3286057</c:v>
                </c:pt>
                <c:pt idx="9">
                  <c:v>429321</c:v>
                </c:pt>
                <c:pt idx="10">
                  <c:v>93201</c:v>
                </c:pt>
                <c:pt idx="11">
                  <c:v>1489</c:v>
                </c:pt>
                <c:pt idx="12">
                  <c:v>83840</c:v>
                </c:pt>
                <c:pt idx="13">
                  <c:v>557820</c:v>
                </c:pt>
                <c:pt idx="14">
                  <c:v>110887</c:v>
                </c:pt>
                <c:pt idx="15">
                  <c:v>354993</c:v>
                </c:pt>
                <c:pt idx="16">
                  <c:v>201256</c:v>
                </c:pt>
                <c:pt idx="17">
                  <c:v>396828</c:v>
                </c:pt>
                <c:pt idx="18">
                  <c:v>0</c:v>
                </c:pt>
                <c:pt idx="19">
                  <c:v>217981</c:v>
                </c:pt>
                <c:pt idx="20">
                  <c:v>1086900</c:v>
                </c:pt>
                <c:pt idx="21">
                  <c:v>428529</c:v>
                </c:pt>
                <c:pt idx="22">
                  <c:v>755050</c:v>
                </c:pt>
                <c:pt idx="23">
                  <c:v>132792</c:v>
                </c:pt>
                <c:pt idx="24">
                  <c:v>988810</c:v>
                </c:pt>
                <c:pt idx="25">
                  <c:v>10383002</c:v>
                </c:pt>
                <c:pt idx="26">
                  <c:v>1493226</c:v>
                </c:pt>
                <c:pt idx="27">
                  <c:v>226712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BF-4BE8-BAEB-ED0305A835C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321461</c:v>
                </c:pt>
                <c:pt idx="1">
                  <c:v>109647</c:v>
                </c:pt>
                <c:pt idx="2">
                  <c:v>469478</c:v>
                </c:pt>
                <c:pt idx="3">
                  <c:v>245209</c:v>
                </c:pt>
                <c:pt idx="4">
                  <c:v>4327531</c:v>
                </c:pt>
                <c:pt idx="5">
                  <c:v>41074</c:v>
                </c:pt>
                <c:pt idx="6">
                  <c:v>13479</c:v>
                </c:pt>
                <c:pt idx="7">
                  <c:v>6961624</c:v>
                </c:pt>
                <c:pt idx="8">
                  <c:v>3333728</c:v>
                </c:pt>
                <c:pt idx="9">
                  <c:v>396302</c:v>
                </c:pt>
                <c:pt idx="10">
                  <c:v>151017</c:v>
                </c:pt>
                <c:pt idx="11">
                  <c:v>1822</c:v>
                </c:pt>
                <c:pt idx="12">
                  <c:v>93481</c:v>
                </c:pt>
                <c:pt idx="13">
                  <c:v>630764</c:v>
                </c:pt>
                <c:pt idx="14">
                  <c:v>209254</c:v>
                </c:pt>
                <c:pt idx="15">
                  <c:v>335525</c:v>
                </c:pt>
                <c:pt idx="16">
                  <c:v>166645</c:v>
                </c:pt>
                <c:pt idx="17">
                  <c:v>343716</c:v>
                </c:pt>
                <c:pt idx="18">
                  <c:v>16</c:v>
                </c:pt>
                <c:pt idx="19">
                  <c:v>210911</c:v>
                </c:pt>
                <c:pt idx="20">
                  <c:v>1140467</c:v>
                </c:pt>
                <c:pt idx="21">
                  <c:v>347388</c:v>
                </c:pt>
                <c:pt idx="22">
                  <c:v>695141</c:v>
                </c:pt>
                <c:pt idx="23">
                  <c:v>149377</c:v>
                </c:pt>
                <c:pt idx="24">
                  <c:v>872697</c:v>
                </c:pt>
                <c:pt idx="25">
                  <c:v>9805181</c:v>
                </c:pt>
                <c:pt idx="26">
                  <c:v>1454399</c:v>
                </c:pt>
                <c:pt idx="27">
                  <c:v>205538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BF-4BE8-BAEB-ED0305A83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549880"/>
        <c:axId val="9917817"/>
      </c:barChart>
      <c:catAx>
        <c:axId val="51549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917817"/>
        <c:crosses val="autoZero"/>
        <c:auto val="1"/>
        <c:lblAlgn val="ctr"/>
        <c:lblOffset val="100"/>
        <c:noMultiLvlLbl val="0"/>
      </c:catAx>
      <c:valAx>
        <c:axId val="99178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498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2058503</c:v>
                </c:pt>
                <c:pt idx="1">
                  <c:v>583694</c:v>
                </c:pt>
                <c:pt idx="2">
                  <c:v>3149450</c:v>
                </c:pt>
                <c:pt idx="3">
                  <c:v>1871744</c:v>
                </c:pt>
                <c:pt idx="4">
                  <c:v>7135707</c:v>
                </c:pt>
                <c:pt idx="5">
                  <c:v>608342</c:v>
                </c:pt>
                <c:pt idx="6">
                  <c:v>9427</c:v>
                </c:pt>
                <c:pt idx="7">
                  <c:v>9822558</c:v>
                </c:pt>
                <c:pt idx="8">
                  <c:v>6347431</c:v>
                </c:pt>
                <c:pt idx="9">
                  <c:v>5801855</c:v>
                </c:pt>
                <c:pt idx="10">
                  <c:v>2402189</c:v>
                </c:pt>
                <c:pt idx="11">
                  <c:v>45346</c:v>
                </c:pt>
                <c:pt idx="12">
                  <c:v>1446425</c:v>
                </c:pt>
                <c:pt idx="13">
                  <c:v>2638852</c:v>
                </c:pt>
                <c:pt idx="14">
                  <c:v>4671439</c:v>
                </c:pt>
                <c:pt idx="15">
                  <c:v>609862</c:v>
                </c:pt>
                <c:pt idx="16">
                  <c:v>446547</c:v>
                </c:pt>
                <c:pt idx="17">
                  <c:v>501746</c:v>
                </c:pt>
                <c:pt idx="18">
                  <c:v>123</c:v>
                </c:pt>
                <c:pt idx="19">
                  <c:v>543723</c:v>
                </c:pt>
                <c:pt idx="20">
                  <c:v>873789</c:v>
                </c:pt>
                <c:pt idx="21">
                  <c:v>230139</c:v>
                </c:pt>
                <c:pt idx="22">
                  <c:v>2309412</c:v>
                </c:pt>
                <c:pt idx="23">
                  <c:v>570337</c:v>
                </c:pt>
                <c:pt idx="24">
                  <c:v>2953175</c:v>
                </c:pt>
                <c:pt idx="25">
                  <c:v>12446715</c:v>
                </c:pt>
                <c:pt idx="26">
                  <c:v>1640175</c:v>
                </c:pt>
                <c:pt idx="27">
                  <c:v>272437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2-4A50-98A2-AA56D531ECD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2262550</c:v>
                </c:pt>
                <c:pt idx="1">
                  <c:v>781422</c:v>
                </c:pt>
                <c:pt idx="2">
                  <c:v>2647176</c:v>
                </c:pt>
                <c:pt idx="3">
                  <c:v>1667997</c:v>
                </c:pt>
                <c:pt idx="4">
                  <c:v>7288724</c:v>
                </c:pt>
                <c:pt idx="5">
                  <c:v>540070</c:v>
                </c:pt>
                <c:pt idx="6">
                  <c:v>8825</c:v>
                </c:pt>
                <c:pt idx="7">
                  <c:v>9881963</c:v>
                </c:pt>
                <c:pt idx="8">
                  <c:v>7313289</c:v>
                </c:pt>
                <c:pt idx="9">
                  <c:v>7262180</c:v>
                </c:pt>
                <c:pt idx="10">
                  <c:v>2554410</c:v>
                </c:pt>
                <c:pt idx="11">
                  <c:v>0</c:v>
                </c:pt>
                <c:pt idx="12">
                  <c:v>1403070</c:v>
                </c:pt>
                <c:pt idx="13">
                  <c:v>2613376</c:v>
                </c:pt>
                <c:pt idx="14">
                  <c:v>5126115</c:v>
                </c:pt>
                <c:pt idx="15">
                  <c:v>288381</c:v>
                </c:pt>
                <c:pt idx="16">
                  <c:v>420475</c:v>
                </c:pt>
                <c:pt idx="17">
                  <c:v>542902</c:v>
                </c:pt>
                <c:pt idx="18">
                  <c:v>0</c:v>
                </c:pt>
                <c:pt idx="19">
                  <c:v>527588</c:v>
                </c:pt>
                <c:pt idx="20">
                  <c:v>898608</c:v>
                </c:pt>
                <c:pt idx="21">
                  <c:v>227808</c:v>
                </c:pt>
                <c:pt idx="22">
                  <c:v>2121763</c:v>
                </c:pt>
                <c:pt idx="23">
                  <c:v>549353</c:v>
                </c:pt>
                <c:pt idx="24">
                  <c:v>3353577</c:v>
                </c:pt>
                <c:pt idx="25">
                  <c:v>12282062</c:v>
                </c:pt>
                <c:pt idx="26">
                  <c:v>1609239</c:v>
                </c:pt>
                <c:pt idx="27">
                  <c:v>292099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2-4A50-98A2-AA56D531E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474459"/>
        <c:axId val="15376299"/>
      </c:barChart>
      <c:catAx>
        <c:axId val="254744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76299"/>
        <c:crosses val="autoZero"/>
        <c:auto val="1"/>
        <c:lblAlgn val="ctr"/>
        <c:lblOffset val="100"/>
        <c:noMultiLvlLbl val="0"/>
      </c:catAx>
      <c:valAx>
        <c:axId val="153762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744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1425527</c:v>
                </c:pt>
                <c:pt idx="1">
                  <c:v>34</c:v>
                </c:pt>
                <c:pt idx="2">
                  <c:v>54249</c:v>
                </c:pt>
                <c:pt idx="3">
                  <c:v>152290</c:v>
                </c:pt>
                <c:pt idx="4">
                  <c:v>2529992</c:v>
                </c:pt>
                <c:pt idx="5">
                  <c:v>4009</c:v>
                </c:pt>
                <c:pt idx="6">
                  <c:v>24</c:v>
                </c:pt>
                <c:pt idx="7">
                  <c:v>427293</c:v>
                </c:pt>
                <c:pt idx="8">
                  <c:v>2040594</c:v>
                </c:pt>
                <c:pt idx="9">
                  <c:v>3841616</c:v>
                </c:pt>
                <c:pt idx="10">
                  <c:v>972661</c:v>
                </c:pt>
                <c:pt idx="11">
                  <c:v>45307</c:v>
                </c:pt>
                <c:pt idx="12">
                  <c:v>219471</c:v>
                </c:pt>
                <c:pt idx="13">
                  <c:v>56709</c:v>
                </c:pt>
                <c:pt idx="14">
                  <c:v>3001336</c:v>
                </c:pt>
                <c:pt idx="15">
                  <c:v>137554</c:v>
                </c:pt>
                <c:pt idx="16">
                  <c:v>30631</c:v>
                </c:pt>
                <c:pt idx="17">
                  <c:v>0</c:v>
                </c:pt>
                <c:pt idx="18">
                  <c:v>0</c:v>
                </c:pt>
                <c:pt idx="19">
                  <c:v>27768</c:v>
                </c:pt>
                <c:pt idx="20">
                  <c:v>0</c:v>
                </c:pt>
                <c:pt idx="21">
                  <c:v>93807</c:v>
                </c:pt>
                <c:pt idx="22">
                  <c:v>10895</c:v>
                </c:pt>
                <c:pt idx="23">
                  <c:v>5522</c:v>
                </c:pt>
                <c:pt idx="24">
                  <c:v>2331254</c:v>
                </c:pt>
                <c:pt idx="25">
                  <c:v>182794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A-41D4-8925-EAA842CB6BA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1585786</c:v>
                </c:pt>
                <c:pt idx="1">
                  <c:v>3431</c:v>
                </c:pt>
                <c:pt idx="2">
                  <c:v>70824</c:v>
                </c:pt>
                <c:pt idx="3">
                  <c:v>162083</c:v>
                </c:pt>
                <c:pt idx="4">
                  <c:v>3106975</c:v>
                </c:pt>
                <c:pt idx="5">
                  <c:v>8122</c:v>
                </c:pt>
                <c:pt idx="6">
                  <c:v>0</c:v>
                </c:pt>
                <c:pt idx="7">
                  <c:v>400129</c:v>
                </c:pt>
                <c:pt idx="8">
                  <c:v>2941017</c:v>
                </c:pt>
                <c:pt idx="9">
                  <c:v>4302431</c:v>
                </c:pt>
                <c:pt idx="10">
                  <c:v>1020204</c:v>
                </c:pt>
                <c:pt idx="11">
                  <c:v>0</c:v>
                </c:pt>
                <c:pt idx="12">
                  <c:v>165356</c:v>
                </c:pt>
                <c:pt idx="13">
                  <c:v>105818</c:v>
                </c:pt>
                <c:pt idx="14">
                  <c:v>3568208</c:v>
                </c:pt>
                <c:pt idx="15">
                  <c:v>106416</c:v>
                </c:pt>
                <c:pt idx="16">
                  <c:v>31530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147989</c:v>
                </c:pt>
                <c:pt idx="22">
                  <c:v>9352</c:v>
                </c:pt>
                <c:pt idx="23">
                  <c:v>0</c:v>
                </c:pt>
                <c:pt idx="24">
                  <c:v>2595304</c:v>
                </c:pt>
                <c:pt idx="25">
                  <c:v>256879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A-41D4-8925-EAA842CB6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540732"/>
        <c:axId val="23362764"/>
      </c:barChart>
      <c:catAx>
        <c:axId val="665407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62764"/>
        <c:crosses val="autoZero"/>
        <c:auto val="1"/>
        <c:lblAlgn val="ctr"/>
        <c:lblOffset val="100"/>
        <c:noMultiLvlLbl val="0"/>
      </c:catAx>
      <c:valAx>
        <c:axId val="233627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407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543432</c:v>
                </c:pt>
                <c:pt idx="1">
                  <c:v>486332</c:v>
                </c:pt>
                <c:pt idx="2">
                  <c:v>2722720</c:v>
                </c:pt>
                <c:pt idx="3">
                  <c:v>769064</c:v>
                </c:pt>
                <c:pt idx="4">
                  <c:v>5156</c:v>
                </c:pt>
                <c:pt idx="5">
                  <c:v>373636</c:v>
                </c:pt>
                <c:pt idx="6">
                  <c:v>110</c:v>
                </c:pt>
                <c:pt idx="7">
                  <c:v>1189540</c:v>
                </c:pt>
                <c:pt idx="8">
                  <c:v>1777517</c:v>
                </c:pt>
                <c:pt idx="9">
                  <c:v>1715281</c:v>
                </c:pt>
                <c:pt idx="10">
                  <c:v>751025</c:v>
                </c:pt>
                <c:pt idx="11">
                  <c:v>0</c:v>
                </c:pt>
                <c:pt idx="12">
                  <c:v>739689</c:v>
                </c:pt>
                <c:pt idx="13">
                  <c:v>1889956</c:v>
                </c:pt>
                <c:pt idx="14">
                  <c:v>1485827</c:v>
                </c:pt>
                <c:pt idx="15">
                  <c:v>5114</c:v>
                </c:pt>
                <c:pt idx="16">
                  <c:v>256701</c:v>
                </c:pt>
                <c:pt idx="17">
                  <c:v>5036</c:v>
                </c:pt>
                <c:pt idx="18">
                  <c:v>123</c:v>
                </c:pt>
                <c:pt idx="19">
                  <c:v>450364</c:v>
                </c:pt>
                <c:pt idx="20">
                  <c:v>97890</c:v>
                </c:pt>
                <c:pt idx="21">
                  <c:v>1981</c:v>
                </c:pt>
                <c:pt idx="22">
                  <c:v>950814</c:v>
                </c:pt>
                <c:pt idx="23">
                  <c:v>377114</c:v>
                </c:pt>
                <c:pt idx="24">
                  <c:v>140830</c:v>
                </c:pt>
                <c:pt idx="25">
                  <c:v>554722</c:v>
                </c:pt>
                <c:pt idx="26">
                  <c:v>0</c:v>
                </c:pt>
                <c:pt idx="27">
                  <c:v>54718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1-4F8B-A3D1-A42F1D04F2F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563628</c:v>
                </c:pt>
                <c:pt idx="1">
                  <c:v>708789</c:v>
                </c:pt>
                <c:pt idx="2">
                  <c:v>2247927</c:v>
                </c:pt>
                <c:pt idx="3">
                  <c:v>830411</c:v>
                </c:pt>
                <c:pt idx="4">
                  <c:v>0</c:v>
                </c:pt>
                <c:pt idx="5">
                  <c:v>305211</c:v>
                </c:pt>
                <c:pt idx="6">
                  <c:v>43</c:v>
                </c:pt>
                <c:pt idx="7">
                  <c:v>1528996</c:v>
                </c:pt>
                <c:pt idx="8">
                  <c:v>1673766</c:v>
                </c:pt>
                <c:pt idx="9">
                  <c:v>2654152</c:v>
                </c:pt>
                <c:pt idx="10">
                  <c:v>894576</c:v>
                </c:pt>
                <c:pt idx="11">
                  <c:v>0</c:v>
                </c:pt>
                <c:pt idx="12">
                  <c:v>826610</c:v>
                </c:pt>
                <c:pt idx="13">
                  <c:v>1722337</c:v>
                </c:pt>
                <c:pt idx="14">
                  <c:v>1356325</c:v>
                </c:pt>
                <c:pt idx="15">
                  <c:v>13180</c:v>
                </c:pt>
                <c:pt idx="16">
                  <c:v>269668</c:v>
                </c:pt>
                <c:pt idx="17">
                  <c:v>14255</c:v>
                </c:pt>
                <c:pt idx="18">
                  <c:v>0</c:v>
                </c:pt>
                <c:pt idx="19">
                  <c:v>465381</c:v>
                </c:pt>
                <c:pt idx="20">
                  <c:v>50255</c:v>
                </c:pt>
                <c:pt idx="21">
                  <c:v>13</c:v>
                </c:pt>
                <c:pt idx="22">
                  <c:v>780276</c:v>
                </c:pt>
                <c:pt idx="23">
                  <c:v>375077</c:v>
                </c:pt>
                <c:pt idx="24">
                  <c:v>321965</c:v>
                </c:pt>
                <c:pt idx="25">
                  <c:v>600783</c:v>
                </c:pt>
                <c:pt idx="26">
                  <c:v>0</c:v>
                </c:pt>
                <c:pt idx="27">
                  <c:v>80392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1-4F8B-A3D1-A42F1D04F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124338"/>
        <c:axId val="32239738"/>
      </c:barChart>
      <c:catAx>
        <c:axId val="431243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39738"/>
        <c:crosses val="autoZero"/>
        <c:auto val="1"/>
        <c:lblAlgn val="ctr"/>
        <c:lblOffset val="100"/>
        <c:noMultiLvlLbl val="0"/>
      </c:catAx>
      <c:valAx>
        <c:axId val="322397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243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89544</c:v>
                </c:pt>
                <c:pt idx="1">
                  <c:v>97328</c:v>
                </c:pt>
                <c:pt idx="2">
                  <c:v>372481</c:v>
                </c:pt>
                <c:pt idx="3">
                  <c:v>950390</c:v>
                </c:pt>
                <c:pt idx="4">
                  <c:v>4600559</c:v>
                </c:pt>
                <c:pt idx="5">
                  <c:v>230697</c:v>
                </c:pt>
                <c:pt idx="6">
                  <c:v>9293</c:v>
                </c:pt>
                <c:pt idx="7">
                  <c:v>8205725</c:v>
                </c:pt>
                <c:pt idx="8">
                  <c:v>2529320</c:v>
                </c:pt>
                <c:pt idx="9">
                  <c:v>244958</c:v>
                </c:pt>
                <c:pt idx="10">
                  <c:v>678503</c:v>
                </c:pt>
                <c:pt idx="11">
                  <c:v>39</c:v>
                </c:pt>
                <c:pt idx="12">
                  <c:v>487265</c:v>
                </c:pt>
                <c:pt idx="13">
                  <c:v>692187</c:v>
                </c:pt>
                <c:pt idx="14">
                  <c:v>184276</c:v>
                </c:pt>
                <c:pt idx="15">
                  <c:v>467194</c:v>
                </c:pt>
                <c:pt idx="16">
                  <c:v>159215</c:v>
                </c:pt>
                <c:pt idx="17">
                  <c:v>496710</c:v>
                </c:pt>
                <c:pt idx="18">
                  <c:v>0</c:v>
                </c:pt>
                <c:pt idx="19">
                  <c:v>65591</c:v>
                </c:pt>
                <c:pt idx="20">
                  <c:v>775899</c:v>
                </c:pt>
                <c:pt idx="21">
                  <c:v>134351</c:v>
                </c:pt>
                <c:pt idx="22">
                  <c:v>1347703</c:v>
                </c:pt>
                <c:pt idx="23">
                  <c:v>187701</c:v>
                </c:pt>
                <c:pt idx="24">
                  <c:v>481091</c:v>
                </c:pt>
                <c:pt idx="25">
                  <c:v>11709199</c:v>
                </c:pt>
                <c:pt idx="26">
                  <c:v>1640152</c:v>
                </c:pt>
                <c:pt idx="27">
                  <c:v>217719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DD4-9410-060EA446C50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113136</c:v>
                </c:pt>
                <c:pt idx="1">
                  <c:v>69202</c:v>
                </c:pt>
                <c:pt idx="2">
                  <c:v>328425</c:v>
                </c:pt>
                <c:pt idx="3">
                  <c:v>675503</c:v>
                </c:pt>
                <c:pt idx="4">
                  <c:v>4181749</c:v>
                </c:pt>
                <c:pt idx="5">
                  <c:v>226737</c:v>
                </c:pt>
                <c:pt idx="6">
                  <c:v>8782</c:v>
                </c:pt>
                <c:pt idx="7">
                  <c:v>7952838</c:v>
                </c:pt>
                <c:pt idx="8">
                  <c:v>2698506</c:v>
                </c:pt>
                <c:pt idx="9">
                  <c:v>305597</c:v>
                </c:pt>
                <c:pt idx="10">
                  <c:v>639630</c:v>
                </c:pt>
                <c:pt idx="11">
                  <c:v>0</c:v>
                </c:pt>
                <c:pt idx="12">
                  <c:v>411104</c:v>
                </c:pt>
                <c:pt idx="13">
                  <c:v>785221</c:v>
                </c:pt>
                <c:pt idx="14">
                  <c:v>201582</c:v>
                </c:pt>
                <c:pt idx="15">
                  <c:v>168785</c:v>
                </c:pt>
                <c:pt idx="16">
                  <c:v>119277</c:v>
                </c:pt>
                <c:pt idx="17">
                  <c:v>528647</c:v>
                </c:pt>
                <c:pt idx="18">
                  <c:v>0</c:v>
                </c:pt>
                <c:pt idx="19">
                  <c:v>58750</c:v>
                </c:pt>
                <c:pt idx="20">
                  <c:v>848353</c:v>
                </c:pt>
                <c:pt idx="21">
                  <c:v>79806</c:v>
                </c:pt>
                <c:pt idx="22">
                  <c:v>1332135</c:v>
                </c:pt>
                <c:pt idx="23">
                  <c:v>174276</c:v>
                </c:pt>
                <c:pt idx="24">
                  <c:v>436308</c:v>
                </c:pt>
                <c:pt idx="25">
                  <c:v>11424400</c:v>
                </c:pt>
                <c:pt idx="26">
                  <c:v>1609239</c:v>
                </c:pt>
                <c:pt idx="27">
                  <c:v>211707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DD4-9410-060EA446C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560124"/>
        <c:axId val="19843440"/>
      </c:barChart>
      <c:catAx>
        <c:axId val="185601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43440"/>
        <c:crosses val="autoZero"/>
        <c:auto val="1"/>
        <c:lblAlgn val="ctr"/>
        <c:lblOffset val="100"/>
        <c:noMultiLvlLbl val="0"/>
      </c:catAx>
      <c:valAx>
        <c:axId val="198434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601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43087398.836999997</c:v>
              </c:pt>
              <c:pt idx="1">
                <c:v>43953359.092000008</c:v>
              </c:pt>
              <c:pt idx="2">
                <c:v>48130491.751000002</c:v>
              </c:pt>
              <c:pt idx="3">
                <c:v>47588623.952999987</c:v>
              </c:pt>
              <c:pt idx="4">
                <c:v>47746676.803000003</c:v>
              </c:pt>
              <c:pt idx="5">
                <c:v>45304275.362000003</c:v>
              </c:pt>
              <c:pt idx="6">
                <c:v>48560458.593999997</c:v>
              </c:pt>
              <c:pt idx="7">
                <c:v>44608879.076000012</c:v>
              </c:pt>
              <c:pt idx="8">
                <c:v>46702934.265000008</c:v>
              </c:pt>
              <c:pt idx="9">
                <c:v>48944140.29999999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08-45CA-9E34-11C6C03D1A4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46226834.434999987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44621965.462000012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708-45CA-9E34-11C6C03D1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932710"/>
        <c:axId val="54919833"/>
      </c:lineChart>
      <c:catAx>
        <c:axId val="3993271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919833"/>
        <c:crosses val="autoZero"/>
        <c:auto val="1"/>
        <c:lblAlgn val="ctr"/>
        <c:lblOffset val="100"/>
        <c:noMultiLvlLbl val="0"/>
      </c:catAx>
      <c:valAx>
        <c:axId val="5491983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3271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  <c:pt idx="3">
                <c:v>15680521</c:v>
              </c:pt>
              <c:pt idx="4">
                <c:v>14821241</c:v>
              </c:pt>
              <c:pt idx="5">
                <c:v>13342236</c:v>
              </c:pt>
              <c:pt idx="6">
                <c:v>16339671</c:v>
              </c:pt>
              <c:pt idx="7">
                <c:v>14888354</c:v>
              </c:pt>
              <c:pt idx="8">
                <c:v>14950237</c:v>
              </c:pt>
              <c:pt idx="9">
                <c:v>16747054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21-481F-8580-673EFA91DE1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D21-481F-8580-673EFA91D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61981"/>
        <c:axId val="44967334"/>
      </c:lineChart>
      <c:catAx>
        <c:axId val="502619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967334"/>
        <c:crosses val="autoZero"/>
        <c:auto val="1"/>
        <c:lblAlgn val="ctr"/>
        <c:lblOffset val="100"/>
        <c:noMultiLvlLbl val="0"/>
      </c:catAx>
      <c:valAx>
        <c:axId val="4496733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26198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  <c:pt idx="3">
                <c:v>6633900</c:v>
              </c:pt>
              <c:pt idx="4">
                <c:v>6511369</c:v>
              </c:pt>
              <c:pt idx="5">
                <c:v>6456970</c:v>
              </c:pt>
              <c:pt idx="6">
                <c:v>6418734</c:v>
              </c:pt>
              <c:pt idx="7">
                <c:v>6273282</c:v>
              </c:pt>
              <c:pt idx="8">
                <c:v>7780924</c:v>
              </c:pt>
              <c:pt idx="9">
                <c:v>7312375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1A-4724-A0D7-784B9AC2D83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F1A-4724-A0D7-784B9AC2D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72114"/>
        <c:axId val="11753955"/>
      </c:lineChart>
      <c:catAx>
        <c:axId val="393721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53955"/>
        <c:crosses val="autoZero"/>
        <c:auto val="1"/>
        <c:lblAlgn val="ctr"/>
        <c:lblOffset val="100"/>
        <c:noMultiLvlLbl val="0"/>
      </c:catAx>
      <c:valAx>
        <c:axId val="11753955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3721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  <c:pt idx="3">
                <c:v>24011717</c:v>
              </c:pt>
              <c:pt idx="4">
                <c:v>25172598</c:v>
              </c:pt>
              <c:pt idx="5">
                <c:v>24265827</c:v>
              </c:pt>
              <c:pt idx="6">
                <c:v>24490060</c:v>
              </c:pt>
              <c:pt idx="7">
                <c:v>22177393</c:v>
              </c:pt>
              <c:pt idx="8">
                <c:v>22681928</c:v>
              </c:pt>
              <c:pt idx="9">
                <c:v>23363412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96-4D78-B799-35918F30CAA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696-4D78-B799-35918F30C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36716"/>
        <c:axId val="4708037"/>
      </c:lineChart>
      <c:catAx>
        <c:axId val="314367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08037"/>
        <c:crosses val="autoZero"/>
        <c:auto val="1"/>
        <c:lblAlgn val="ctr"/>
        <c:lblOffset val="100"/>
        <c:noMultiLvlLbl val="0"/>
      </c:catAx>
      <c:valAx>
        <c:axId val="470803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367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  <c:pt idx="3">
                <c:v>16462435</c:v>
              </c:pt>
              <c:pt idx="4">
                <c:v>16956886</c:v>
              </c:pt>
              <c:pt idx="5">
                <c:v>16456633</c:v>
              </c:pt>
              <c:pt idx="6">
                <c:v>16726491</c:v>
              </c:pt>
              <c:pt idx="7">
                <c:v>15792788</c:v>
              </c:pt>
              <c:pt idx="8">
                <c:v>15288739</c:v>
              </c:pt>
              <c:pt idx="9">
                <c:v>16029828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1F-4405-922F-F1BA8654CB0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81F-4405-922F-F1BA8654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42968"/>
        <c:axId val="7380618"/>
      </c:lineChart>
      <c:catAx>
        <c:axId val="3234296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80618"/>
        <c:crosses val="autoZero"/>
        <c:auto val="1"/>
        <c:lblAlgn val="ctr"/>
        <c:lblOffset val="100"/>
        <c:noMultiLvlLbl val="0"/>
      </c:catAx>
      <c:valAx>
        <c:axId val="738061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4296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3109026</c:v>
                </c:pt>
                <c:pt idx="1">
                  <c:v>1136125</c:v>
                </c:pt>
                <c:pt idx="2">
                  <c:v>3580055</c:v>
                </c:pt>
                <c:pt idx="3">
                  <c:v>2352324</c:v>
                </c:pt>
                <c:pt idx="4">
                  <c:v>235735</c:v>
                </c:pt>
                <c:pt idx="5">
                  <c:v>1535271</c:v>
                </c:pt>
                <c:pt idx="6">
                  <c:v>274715</c:v>
                </c:pt>
                <c:pt idx="7">
                  <c:v>3234983</c:v>
                </c:pt>
                <c:pt idx="8">
                  <c:v>3641054</c:v>
                </c:pt>
                <c:pt idx="9">
                  <c:v>5602965</c:v>
                </c:pt>
                <c:pt idx="10">
                  <c:v>6729182</c:v>
                </c:pt>
                <c:pt idx="11">
                  <c:v>5300</c:v>
                </c:pt>
                <c:pt idx="12">
                  <c:v>2914326</c:v>
                </c:pt>
                <c:pt idx="13">
                  <c:v>11181994</c:v>
                </c:pt>
                <c:pt idx="14">
                  <c:v>4491587</c:v>
                </c:pt>
                <c:pt idx="15">
                  <c:v>380077</c:v>
                </c:pt>
                <c:pt idx="16">
                  <c:v>861823</c:v>
                </c:pt>
                <c:pt idx="17">
                  <c:v>859675</c:v>
                </c:pt>
                <c:pt idx="18">
                  <c:v>11015</c:v>
                </c:pt>
                <c:pt idx="19">
                  <c:v>634606</c:v>
                </c:pt>
                <c:pt idx="20">
                  <c:v>830886</c:v>
                </c:pt>
                <c:pt idx="21">
                  <c:v>327949</c:v>
                </c:pt>
                <c:pt idx="22">
                  <c:v>2648294</c:v>
                </c:pt>
                <c:pt idx="23">
                  <c:v>1725434</c:v>
                </c:pt>
                <c:pt idx="24">
                  <c:v>6819462</c:v>
                </c:pt>
                <c:pt idx="25">
                  <c:v>2010684</c:v>
                </c:pt>
                <c:pt idx="26">
                  <c:v>254447</c:v>
                </c:pt>
                <c:pt idx="27">
                  <c:v>315432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3558960</c:v>
                </c:pt>
                <c:pt idx="1">
                  <c:v>1593848</c:v>
                </c:pt>
                <c:pt idx="2">
                  <c:v>3070567</c:v>
                </c:pt>
                <c:pt idx="3">
                  <c:v>2348379</c:v>
                </c:pt>
                <c:pt idx="4">
                  <c:v>216074</c:v>
                </c:pt>
                <c:pt idx="5">
                  <c:v>1432850</c:v>
                </c:pt>
                <c:pt idx="6">
                  <c:v>292422</c:v>
                </c:pt>
                <c:pt idx="7">
                  <c:v>3834821</c:v>
                </c:pt>
                <c:pt idx="8">
                  <c:v>3599477</c:v>
                </c:pt>
                <c:pt idx="9">
                  <c:v>7363854</c:v>
                </c:pt>
                <c:pt idx="10">
                  <c:v>6522745</c:v>
                </c:pt>
                <c:pt idx="11">
                  <c:v>3926</c:v>
                </c:pt>
                <c:pt idx="12">
                  <c:v>3137401</c:v>
                </c:pt>
                <c:pt idx="13">
                  <c:v>9978935</c:v>
                </c:pt>
                <c:pt idx="14">
                  <c:v>4506891</c:v>
                </c:pt>
                <c:pt idx="15">
                  <c:v>332723</c:v>
                </c:pt>
                <c:pt idx="16">
                  <c:v>1120086</c:v>
                </c:pt>
                <c:pt idx="17">
                  <c:v>1121626</c:v>
                </c:pt>
                <c:pt idx="18">
                  <c:v>16689</c:v>
                </c:pt>
                <c:pt idx="19">
                  <c:v>670298</c:v>
                </c:pt>
                <c:pt idx="20">
                  <c:v>723159</c:v>
                </c:pt>
                <c:pt idx="21">
                  <c:v>284579</c:v>
                </c:pt>
                <c:pt idx="22">
                  <c:v>2792575</c:v>
                </c:pt>
                <c:pt idx="23">
                  <c:v>1671272</c:v>
                </c:pt>
                <c:pt idx="24">
                  <c:v>7754822</c:v>
                </c:pt>
                <c:pt idx="25">
                  <c:v>2376512</c:v>
                </c:pt>
                <c:pt idx="26">
                  <c:v>211918</c:v>
                </c:pt>
                <c:pt idx="27">
                  <c:v>353489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002484"/>
        <c:axId val="44768304"/>
      </c:barChart>
      <c:catAx>
        <c:axId val="520024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68304"/>
        <c:crosses val="autoZero"/>
        <c:auto val="1"/>
        <c:lblAlgn val="ctr"/>
        <c:lblOffset val="100"/>
        <c:noMultiLvlLbl val="0"/>
      </c:catAx>
      <c:valAx>
        <c:axId val="447683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024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  <c:pt idx="3">
                <c:v>1566992.75</c:v>
              </c:pt>
              <c:pt idx="4">
                <c:v>1672874.25</c:v>
              </c:pt>
              <c:pt idx="5">
                <c:v>1616632.75</c:v>
              </c:pt>
              <c:pt idx="6">
                <c:v>1674102.5</c:v>
              </c:pt>
              <c:pt idx="7">
                <c:v>1600238.25</c:v>
              </c:pt>
              <c:pt idx="8">
                <c:v>1550132.75</c:v>
              </c:pt>
              <c:pt idx="9">
                <c:v>1614224.75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0C-43CB-95E7-211B44A3784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60C-43CB-95E7-211B44A37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22201"/>
        <c:axId val="26566349"/>
      </c:lineChart>
      <c:catAx>
        <c:axId val="439222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66349"/>
        <c:crosses val="autoZero"/>
        <c:auto val="1"/>
        <c:lblAlgn val="ctr"/>
        <c:lblOffset val="100"/>
        <c:noMultiLvlLbl val="0"/>
      </c:catAx>
      <c:valAx>
        <c:axId val="2656634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2220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-5.9273275426035658E-2</c:v>
              </c:pt>
              <c:pt idx="1">
                <c:v>-2.0431186505506019E-2</c:v>
              </c:pt>
              <c:pt idx="2">
                <c:v>-7.9785170838930775E-3</c:v>
              </c:pt>
              <c:pt idx="3">
                <c:v>-1.383884748949271E-2</c:v>
              </c:pt>
              <c:pt idx="4">
                <c:v>-2.529668076136082E-2</c:v>
              </c:pt>
              <c:pt idx="5">
                <c:v>-2.8310409008445839E-2</c:v>
              </c:pt>
              <c:pt idx="6">
                <c:v>-2.013675624114708E-2</c:v>
              </c:pt>
              <c:pt idx="7">
                <c:v>-2.1958018312214559E-2</c:v>
              </c:pt>
              <c:pt idx="8">
                <c:v>-1.618335159019357E-2</c:v>
              </c:pt>
              <c:pt idx="9">
                <c:v>-8.513800244347669E-3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00-4B92-9060-F54AE87FC14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3.8132099784458078E-2</c:v>
              </c:pt>
              <c:pt idx="1">
                <c:v>2.5838305418782289E-2</c:v>
              </c:pt>
              <c:pt idx="2">
                <c:v>1.6063493503377439E-2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3.5601150428503203E-2</c:v>
              </c:pt>
              <c:pt idx="6">
                <c:v>3.2583336418717357E-2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2.7195375934575331E-2</c:v>
              </c:pt>
              <c:pt idx="11">
                <c:v>2.7013461676145271E-2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B00-4B92-9060-F54AE87FC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08645"/>
        <c:axId val="9368189"/>
      </c:lineChart>
      <c:catAx>
        <c:axId val="97086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68189"/>
        <c:crosses val="autoZero"/>
        <c:auto val="1"/>
        <c:lblAlgn val="ctr"/>
        <c:lblOffset val="100"/>
        <c:noMultiLvlLbl val="0"/>
      </c:catAx>
      <c:valAx>
        <c:axId val="936818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86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  <c:pt idx="3">
                <c:v>-3.4445451989891678E-2</c:v>
              </c:pt>
              <c:pt idx="4">
                <c:v>-4.2365466530801983E-2</c:v>
              </c:pt>
              <c:pt idx="5">
                <c:v>-5.3274502262791852E-2</c:v>
              </c:pt>
              <c:pt idx="6">
                <c:v>-3.2331243148886801E-2</c:v>
              </c:pt>
              <c:pt idx="7">
                <c:v>-3.127759112695061E-2</c:v>
              </c:pt>
              <c:pt idx="8">
                <c:v>-1.9961551587101441E-2</c:v>
              </c:pt>
              <c:pt idx="9">
                <c:v>7.7054804698084567E-4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AF-43BD-B60E-80393B25314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AF-43BD-B60E-80393B253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858327"/>
        <c:axId val="25151863"/>
      </c:lineChart>
      <c:catAx>
        <c:axId val="2385832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151863"/>
        <c:crosses val="autoZero"/>
        <c:auto val="1"/>
        <c:lblAlgn val="ctr"/>
        <c:lblOffset val="100"/>
        <c:noMultiLvlLbl val="0"/>
      </c:catAx>
      <c:valAx>
        <c:axId val="2515186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5832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  <c:pt idx="3">
                <c:v>-9.7821171552556763E-3</c:v>
              </c:pt>
              <c:pt idx="4">
                <c:v>-4.4298936732067973E-2</c:v>
              </c:pt>
              <c:pt idx="5">
                <c:v>-4.7486071977248967E-2</c:v>
              </c:pt>
              <c:pt idx="6">
                <c:v>-5.7456246158152147E-2</c:v>
              </c:pt>
              <c:pt idx="7">
                <c:v>-6.622377999319129E-2</c:v>
              </c:pt>
              <c:pt idx="8">
                <c:v>-5.3287417163894617E-2</c:v>
              </c:pt>
              <c:pt idx="9">
                <c:v>-4.4948958045361483E-2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23-481E-BADE-29CCD80AE63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23-481E-BADE-29CCD80AE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02680"/>
        <c:axId val="27626620"/>
      </c:lineChart>
      <c:catAx>
        <c:axId val="820268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26620"/>
        <c:crosses val="autoZero"/>
        <c:auto val="1"/>
        <c:lblAlgn val="ctr"/>
        <c:lblOffset val="100"/>
        <c:noMultiLvlLbl val="0"/>
      </c:catAx>
      <c:valAx>
        <c:axId val="2762662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0268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  <c:pt idx="3">
                <c:v>8.8409825368351846E-4</c:v>
              </c:pt>
              <c:pt idx="4">
                <c:v>-6.6207258152650716E-3</c:v>
              </c:pt>
              <c:pt idx="5">
                <c:v>-4.6216141857212678E-3</c:v>
              </c:pt>
              <c:pt idx="6">
                <c:v>7.1668144283720814E-4</c:v>
              </c:pt>
              <c:pt idx="7">
                <c:v>-8.6822306091982604E-4</c:v>
              </c:pt>
              <c:pt idx="8">
                <c:v>-9.3560733655839723E-4</c:v>
              </c:pt>
              <c:pt idx="9">
                <c:v>-2.2300947589450888E-3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E5-4287-86A2-1C6ECC7E49D8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9E5-4287-86A2-1C6ECC7E4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037925"/>
        <c:axId val="11436596"/>
      </c:lineChart>
      <c:catAx>
        <c:axId val="280379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436596"/>
        <c:crosses val="autoZero"/>
        <c:auto val="1"/>
        <c:lblAlgn val="ctr"/>
        <c:lblOffset val="100"/>
        <c:noMultiLvlLbl val="0"/>
      </c:catAx>
      <c:valAx>
        <c:axId val="1143659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379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  <c:pt idx="3">
                <c:v>-1.919121043277772E-2</c:v>
              </c:pt>
              <c:pt idx="4">
                <c:v>-2.5208800008646559E-2</c:v>
              </c:pt>
              <c:pt idx="5">
                <c:v>-2.566460097367174E-2</c:v>
              </c:pt>
              <c:pt idx="6">
                <c:v>-1.855176074313691E-2</c:v>
              </c:pt>
              <c:pt idx="7">
                <c:v>-1.8824028859848459E-2</c:v>
              </c:pt>
              <c:pt idx="8">
                <c:v>-1.9873740050771142E-2</c:v>
              </c:pt>
              <c:pt idx="9">
                <c:v>-1.951853254866898E-2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19-41D4-991B-9E1E069F478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19-41D4-991B-9E1E069F4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256556"/>
        <c:axId val="24767352"/>
      </c:lineChart>
      <c:catAx>
        <c:axId val="482565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767352"/>
        <c:crosses val="autoZero"/>
        <c:auto val="1"/>
        <c:lblAlgn val="ctr"/>
        <c:lblOffset val="100"/>
        <c:noMultiLvlLbl val="0"/>
      </c:catAx>
      <c:valAx>
        <c:axId val="247673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565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  <c:pt idx="3">
                <c:v>4.6412977783125697E-3</c:v>
              </c:pt>
              <c:pt idx="4">
                <c:v>2.7404462228746151E-3</c:v>
              </c:pt>
              <c:pt idx="5">
                <c:v>5.2474886901254791E-3</c:v>
              </c:pt>
              <c:pt idx="6">
                <c:v>1.7275059149003621E-2</c:v>
              </c:pt>
              <c:pt idx="7">
                <c:v>1.979458198398509E-2</c:v>
              </c:pt>
              <c:pt idx="8">
                <c:v>2.107051060516452E-2</c:v>
              </c:pt>
              <c:pt idx="9">
                <c:v>2.3072028631328619E-2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20-4453-B70E-68A392A4F65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920-4453-B70E-68A392A4F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521361"/>
        <c:axId val="52919329"/>
      </c:lineChart>
      <c:catAx>
        <c:axId val="425213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919329"/>
        <c:crosses val="autoZero"/>
        <c:auto val="1"/>
        <c:lblAlgn val="ctr"/>
        <c:lblOffset val="100"/>
        <c:noMultiLvlLbl val="0"/>
      </c:catAx>
      <c:valAx>
        <c:axId val="529193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213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8A-45DC-9C05-EAEB9AD6A0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8A-45DC-9C05-EAEB9AD6A0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8A-45DC-9C05-EAEB9AD6A0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8A-45DC-9C05-EAEB9AD6A0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A-45DC-9C05-EAEB9AD6A0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8A-45DC-9C05-EAEB9AD6A0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8A-45DC-9C05-EAEB9AD6A0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8A-45DC-9C05-EAEB9AD6A0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8A-45DC-9C05-EAEB9AD6A0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8A-45DC-9C05-EAEB9AD6A0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8A-45DC-9C05-EAEB9AD6A08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556.67533589199991</c:v>
              </c:pt>
              <c:pt idx="1">
                <c:v>557.75781040300001</c:v>
              </c:pt>
              <c:pt idx="2">
                <c:v>555.04296113600003</c:v>
              </c:pt>
              <c:pt idx="3">
                <c:v>555.94237290199987</c:v>
              </c:pt>
              <c:pt idx="4">
                <c:v>556.67067051399999</c:v>
              </c:pt>
              <c:pt idx="5">
                <c:v>555.1931321940001</c:v>
              </c:pt>
              <c:pt idx="6">
                <c:v>551.77542529699986</c:v>
              </c:pt>
              <c:pt idx="7">
                <c:v>549.72199592100003</c:v>
              </c:pt>
              <c:pt idx="8">
                <c:v>551.09179294900002</c:v>
              </c:pt>
              <c:pt idx="9">
                <c:v>549.47383759000002</c:v>
              </c:pt>
              <c:pt idx="10">
                <c:v>550.920006091</c:v>
              </c:pt>
              <c:pt idx="11">
                <c:v>553.76809930700017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98A-45DC-9C05-EAEB9AD6A0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645262"/>
        <c:axId val="9500198"/>
      </c:lineChart>
      <c:catAx>
        <c:axId val="576452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0198"/>
        <c:crosses val="autoZero"/>
        <c:auto val="1"/>
        <c:lblAlgn val="ctr"/>
        <c:lblOffset val="100"/>
        <c:noMultiLvlLbl val="0"/>
      </c:catAx>
      <c:valAx>
        <c:axId val="95001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452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3B-49A7-ACF4-21E58EFE95B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3B-49A7-ACF4-21E58EFE95B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3B-49A7-ACF4-21E58EFE95B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3B-49A7-ACF4-21E58EFE95B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3B-49A7-ACF4-21E58EFE95B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3B-49A7-ACF4-21E58EFE95B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3B-49A7-ACF4-21E58EFE95B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3B-49A7-ACF4-21E58EFE95B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3B-49A7-ACF4-21E58EFE95B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3B-49A7-ACF4-21E58EFE95B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3B-49A7-ACF4-21E58EFE95B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178.537678</c:v>
              </c:pt>
              <c:pt idx="1">
                <c:v>178.78799699999999</c:v>
              </c:pt>
              <c:pt idx="2">
                <c:v>177.12413900000001</c:v>
              </c:pt>
              <c:pt idx="3">
                <c:v>176.705558</c:v>
              </c:pt>
              <c:pt idx="4">
                <c:v>176.823341</c:v>
              </c:pt>
              <c:pt idx="5">
                <c:v>176.69158200000001</c:v>
              </c:pt>
              <c:pt idx="6">
                <c:v>175.532543</c:v>
              </c:pt>
              <c:pt idx="7">
                <c:v>173.896298</c:v>
              </c:pt>
              <c:pt idx="8">
                <c:v>175.33763999999999</c:v>
              </c:pt>
              <c:pt idx="9">
                <c:v>174.97300799999999</c:v>
              </c:pt>
              <c:pt idx="10">
                <c:v>176.076852</c:v>
              </c:pt>
              <c:pt idx="11">
                <c:v>178.903378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63B-49A7-ACF4-21E58EFE95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3488271"/>
        <c:axId val="60262600"/>
      </c:lineChart>
      <c:catAx>
        <c:axId val="4348827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262600"/>
        <c:crosses val="autoZero"/>
        <c:auto val="1"/>
        <c:lblAlgn val="ctr"/>
        <c:lblOffset val="100"/>
        <c:noMultiLvlLbl val="0"/>
      </c:catAx>
      <c:valAx>
        <c:axId val="602626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8827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34-46CC-BCA2-B26C1A69553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34-46CC-BCA2-B26C1A6955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34-46CC-BCA2-B26C1A69553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34-46CC-BCA2-B26C1A6955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34-46CC-BCA2-B26C1A6955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34-46CC-BCA2-B26C1A6955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34-46CC-BCA2-B26C1A69553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34-46CC-BCA2-B26C1A69553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34-46CC-BCA2-B26C1A6955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34-46CC-BCA2-B26C1A69553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34-46CC-BCA2-B26C1A69553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84.887242999999998</c:v>
              </c:pt>
              <c:pt idx="1">
                <c:v>84.763587000000001</c:v>
              </c:pt>
              <c:pt idx="2">
                <c:v>83.402684999999991</c:v>
              </c:pt>
              <c:pt idx="3">
                <c:v>84.130178999999998</c:v>
              </c:pt>
              <c:pt idx="4">
                <c:v>84.853032999999996</c:v>
              </c:pt>
              <c:pt idx="5">
                <c:v>84.497346999999991</c:v>
              </c:pt>
              <c:pt idx="6">
                <c:v>83.21253999999999</c:v>
              </c:pt>
              <c:pt idx="7">
                <c:v>82.773482999999999</c:v>
              </c:pt>
              <c:pt idx="8">
                <c:v>81.938891999999996</c:v>
              </c:pt>
              <c:pt idx="9">
                <c:v>81.032384999999991</c:v>
              </c:pt>
              <c:pt idx="10">
                <c:v>81.364311999999998</c:v>
              </c:pt>
              <c:pt idx="11">
                <c:v>81.577114999999992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E34-46CC-BCA2-B26C1A6955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3410565"/>
        <c:axId val="18972817"/>
      </c:lineChart>
      <c:catAx>
        <c:axId val="534105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72817"/>
        <c:crosses val="autoZero"/>
        <c:auto val="1"/>
        <c:lblAlgn val="ctr"/>
        <c:lblOffset val="100"/>
        <c:noMultiLvlLbl val="0"/>
      </c:catAx>
      <c:valAx>
        <c:axId val="189728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105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409234</c:v>
                </c:pt>
                <c:pt idx="1">
                  <c:v>1141141</c:v>
                </c:pt>
                <c:pt idx="2">
                  <c:v>1368653</c:v>
                </c:pt>
                <c:pt idx="3">
                  <c:v>1056889</c:v>
                </c:pt>
                <c:pt idx="4">
                  <c:v>54839154</c:v>
                </c:pt>
                <c:pt idx="5">
                  <c:v>2029808</c:v>
                </c:pt>
                <c:pt idx="6">
                  <c:v>13351375</c:v>
                </c:pt>
                <c:pt idx="7">
                  <c:v>39639356</c:v>
                </c:pt>
                <c:pt idx="8">
                  <c:v>6924847</c:v>
                </c:pt>
                <c:pt idx="9">
                  <c:v>755083</c:v>
                </c:pt>
                <c:pt idx="10">
                  <c:v>1048223</c:v>
                </c:pt>
                <c:pt idx="11">
                  <c:v>508570</c:v>
                </c:pt>
                <c:pt idx="12">
                  <c:v>773330</c:v>
                </c:pt>
                <c:pt idx="13">
                  <c:v>1382321</c:v>
                </c:pt>
                <c:pt idx="14">
                  <c:v>1539676</c:v>
                </c:pt>
                <c:pt idx="15">
                  <c:v>19059862</c:v>
                </c:pt>
                <c:pt idx="16">
                  <c:v>3463001</c:v>
                </c:pt>
                <c:pt idx="17">
                  <c:v>972735</c:v>
                </c:pt>
                <c:pt idx="18">
                  <c:v>382085</c:v>
                </c:pt>
                <c:pt idx="19">
                  <c:v>495794</c:v>
                </c:pt>
                <c:pt idx="20">
                  <c:v>1922169</c:v>
                </c:pt>
                <c:pt idx="21">
                  <c:v>8227525</c:v>
                </c:pt>
                <c:pt idx="22">
                  <c:v>3114120</c:v>
                </c:pt>
                <c:pt idx="23">
                  <c:v>1383982</c:v>
                </c:pt>
                <c:pt idx="24">
                  <c:v>1617516</c:v>
                </c:pt>
                <c:pt idx="25">
                  <c:v>62003956</c:v>
                </c:pt>
                <c:pt idx="26">
                  <c:v>4166669</c:v>
                </c:pt>
                <c:pt idx="27">
                  <c:v>684871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434719</c:v>
                </c:pt>
                <c:pt idx="1">
                  <c:v>998821</c:v>
                </c:pt>
                <c:pt idx="2">
                  <c:v>1200023</c:v>
                </c:pt>
                <c:pt idx="3">
                  <c:v>961178</c:v>
                </c:pt>
                <c:pt idx="4">
                  <c:v>57302026</c:v>
                </c:pt>
                <c:pt idx="5">
                  <c:v>1981080</c:v>
                </c:pt>
                <c:pt idx="6">
                  <c:v>12782233</c:v>
                </c:pt>
                <c:pt idx="7">
                  <c:v>41957255</c:v>
                </c:pt>
                <c:pt idx="8">
                  <c:v>7220937</c:v>
                </c:pt>
                <c:pt idx="9">
                  <c:v>856042</c:v>
                </c:pt>
                <c:pt idx="10">
                  <c:v>999416</c:v>
                </c:pt>
                <c:pt idx="11">
                  <c:v>491404</c:v>
                </c:pt>
                <c:pt idx="12">
                  <c:v>567561</c:v>
                </c:pt>
                <c:pt idx="13">
                  <c:v>1563680</c:v>
                </c:pt>
                <c:pt idx="14">
                  <c:v>1478480</c:v>
                </c:pt>
                <c:pt idx="15">
                  <c:v>16605261</c:v>
                </c:pt>
                <c:pt idx="16">
                  <c:v>2544009</c:v>
                </c:pt>
                <c:pt idx="17">
                  <c:v>978013</c:v>
                </c:pt>
                <c:pt idx="18">
                  <c:v>379238</c:v>
                </c:pt>
                <c:pt idx="19">
                  <c:v>462746</c:v>
                </c:pt>
                <c:pt idx="20">
                  <c:v>2066638</c:v>
                </c:pt>
                <c:pt idx="21">
                  <c:v>7479370</c:v>
                </c:pt>
                <c:pt idx="22">
                  <c:v>3104158</c:v>
                </c:pt>
                <c:pt idx="23">
                  <c:v>1370304</c:v>
                </c:pt>
                <c:pt idx="24">
                  <c:v>1383303</c:v>
                </c:pt>
                <c:pt idx="25">
                  <c:v>62827497</c:v>
                </c:pt>
                <c:pt idx="26">
                  <c:v>4184118</c:v>
                </c:pt>
                <c:pt idx="27">
                  <c:v>606029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558726"/>
        <c:axId val="38143250"/>
      </c:barChart>
      <c:catAx>
        <c:axId val="475587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143250"/>
        <c:crosses val="autoZero"/>
        <c:auto val="1"/>
        <c:lblAlgn val="ctr"/>
        <c:lblOffset val="100"/>
        <c:noMultiLvlLbl val="0"/>
      </c:catAx>
      <c:valAx>
        <c:axId val="381432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587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6E-440B-A680-2AB6FE2E4C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6E-440B-A680-2AB6FE2E4C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6E-440B-A680-2AB6FE2E4C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6E-440B-A680-2AB6FE2E4C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6E-440B-A680-2AB6FE2E4C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6E-440B-A680-2AB6FE2E4C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6E-440B-A680-2AB6FE2E4C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6E-440B-A680-2AB6FE2E4C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6E-440B-A680-2AB6FE2E4C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6E-440B-A680-2AB6FE2E4C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6E-440B-A680-2AB6FE2E4CF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277.42839700000002</c:v>
              </c:pt>
              <c:pt idx="1">
                <c:v>278.50822499999998</c:v>
              </c:pt>
              <c:pt idx="2">
                <c:v>279.034963</c:v>
              </c:pt>
              <c:pt idx="3">
                <c:v>279.51891899999998</c:v>
              </c:pt>
              <c:pt idx="4">
                <c:v>279.36150199999997</c:v>
              </c:pt>
              <c:pt idx="5">
                <c:v>278.58958799999999</c:v>
              </c:pt>
              <c:pt idx="6">
                <c:v>277.72654899999998</c:v>
              </c:pt>
              <c:pt idx="7">
                <c:v>277.85100199999999</c:v>
              </c:pt>
              <c:pt idx="8">
                <c:v>278.627137</c:v>
              </c:pt>
              <c:pt idx="9">
                <c:v>278.34466900000001</c:v>
              </c:pt>
              <c:pt idx="10">
                <c:v>278.310722</c:v>
              </c:pt>
              <c:pt idx="11">
                <c:v>277.98463099999998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B6E-440B-A680-2AB6FE2E4C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685476"/>
        <c:axId val="66930964"/>
      </c:lineChart>
      <c:catAx>
        <c:axId val="156854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30964"/>
        <c:crosses val="autoZero"/>
        <c:auto val="1"/>
        <c:lblAlgn val="ctr"/>
        <c:lblOffset val="100"/>
        <c:noMultiLvlLbl val="0"/>
      </c:catAx>
      <c:valAx>
        <c:axId val="6693096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54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79-4BC2-AEC6-7B04FB4297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BC2-AEC6-7B04FB42970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BC2-AEC6-7B04FB42970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BC2-AEC6-7B04FB42970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BC2-AEC6-7B04FB4297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BC2-AEC6-7B04FB42970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BC2-AEC6-7B04FB42970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79-4BC2-AEC6-7B04FB42970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79-4BC2-AEC6-7B04FB42970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79-4BC2-AEC6-7B04FB42970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79-4BC2-AEC6-7B04FB42970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192.44849199999999</c:v>
              </c:pt>
              <c:pt idx="1">
                <c:v>192.98977600000001</c:v>
              </c:pt>
              <c:pt idx="2">
                <c:v>193.370374</c:v>
              </c:pt>
              <c:pt idx="3">
                <c:v>193.27979999999999</c:v>
              </c:pt>
              <c:pt idx="4">
                <c:v>192.39098100000001</c:v>
              </c:pt>
              <c:pt idx="5">
                <c:v>191.76684399999999</c:v>
              </c:pt>
              <c:pt idx="6">
                <c:v>190.93494799999999</c:v>
              </c:pt>
              <c:pt idx="7">
                <c:v>190.46333799999999</c:v>
              </c:pt>
              <c:pt idx="8">
                <c:v>190.86059399999999</c:v>
              </c:pt>
              <c:pt idx="9">
                <c:v>190.52575899999999</c:v>
              </c:pt>
              <c:pt idx="10">
                <c:v>190.07556299999999</c:v>
              </c:pt>
              <c:pt idx="11">
                <c:v>189.80957900000001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C79-4BC2-AEC6-7B04FB4297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9737229"/>
        <c:axId val="4561425"/>
      </c:lineChart>
      <c:catAx>
        <c:axId val="497372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61425"/>
        <c:crosses val="autoZero"/>
        <c:auto val="1"/>
        <c:lblAlgn val="ctr"/>
        <c:lblOffset val="100"/>
        <c:noMultiLvlLbl val="0"/>
      </c:catAx>
      <c:valAx>
        <c:axId val="45614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372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03-47EF-9796-9577FCCAFF1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03-47EF-9796-9577FCCAFF1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3-47EF-9796-9577FCCAFF1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3-47EF-9796-9577FCCAFF1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3-47EF-9796-9577FCCAFF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03-47EF-9796-9577FCCAFF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03-47EF-9796-9577FCCAFF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03-47EF-9796-9577FCCAFF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03-47EF-9796-9577FCCAFF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03-47EF-9796-9577FCCAFF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03-47EF-9796-9577FCCAFF1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#,##0.00</c:formatCode>
              <c:ptCount val="12"/>
              <c:pt idx="0">
                <c:v>18.037866000000001</c:v>
              </c:pt>
              <c:pt idx="1">
                <c:v>18.132217499999999</c:v>
              </c:pt>
              <c:pt idx="2">
                <c:v>18.200631250000001</c:v>
              </c:pt>
              <c:pt idx="3">
                <c:v>18.22310775</c:v>
              </c:pt>
              <c:pt idx="4">
                <c:v>18.167519500000001</c:v>
              </c:pt>
              <c:pt idx="5">
                <c:v>18.15949225</c:v>
              </c:pt>
              <c:pt idx="6">
                <c:v>18.152924250000002</c:v>
              </c:pt>
              <c:pt idx="7">
                <c:v>18.180207500000002</c:v>
              </c:pt>
              <c:pt idx="8">
                <c:v>18.316764750000001</c:v>
              </c:pt>
              <c:pt idx="9">
                <c:v>18.374219249999999</c:v>
              </c:pt>
              <c:pt idx="10">
                <c:v>18.421484499999998</c:v>
              </c:pt>
              <c:pt idx="11">
                <c:v>18.484746250000001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E03-47EF-9796-9577FCCAFF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295235"/>
        <c:axId val="35507685"/>
      </c:lineChart>
      <c:catAx>
        <c:axId val="422952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07685"/>
        <c:crosses val="autoZero"/>
        <c:auto val="1"/>
        <c:lblAlgn val="ctr"/>
        <c:lblOffset val="100"/>
        <c:noMultiLvlLbl val="0"/>
      </c:catAx>
      <c:valAx>
        <c:axId val="3550768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952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0E-42AE-9630-7D3BD3E49EB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0E-42AE-9630-7D3BD3E49EB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0E-42AE-9630-7D3BD3E49EB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0E-42AE-9630-7D3BD3E49EB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0E-42AE-9630-7D3BD3E49E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0E-42AE-9630-7D3BD3E49EB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0E-42AE-9630-7D3BD3E49EB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0E-42AE-9630-7D3BD3E49EB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0E-42AE-9630-7D3BD3E49EB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0E-42AE-9630-7D3BD3E49EB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0E-42AE-9630-7D3BD3E49EB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1.976064437864079E-2</c:v>
              </c:pt>
              <c:pt idx="1">
                <c:v>2.7013461676145559E-2</c:v>
              </c:pt>
              <c:pt idx="2">
                <c:v>1.8858307778504689E-2</c:v>
              </c:pt>
              <c:pt idx="3">
                <c:v>1.9469410894732371E-2</c:v>
              </c:pt>
              <c:pt idx="4">
                <c:v>2.0961987409026571E-2</c:v>
              </c:pt>
              <c:pt idx="5">
                <c:v>1.428965474675583E-2</c:v>
              </c:pt>
              <c:pt idx="6">
                <c:v>8.8360739282480449E-4</c:v>
              </c:pt>
              <c:pt idx="7">
                <c:v>-5.6490081091447901E-3</c:v>
              </c:pt>
              <c:pt idx="8">
                <c:v>-4.4103776710485423E-3</c:v>
              </c:pt>
              <c:pt idx="9">
                <c:v>-9.8931843829571983E-3</c:v>
              </c:pt>
              <c:pt idx="10">
                <c:v>-9.4210331366987397E-3</c:v>
              </c:pt>
              <c:pt idx="11">
                <c:v>-5.9664087561388107E-3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80E-42AE-9630-7D3BD3E49E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68734"/>
        <c:axId val="7483675"/>
      </c:lineChart>
      <c:catAx>
        <c:axId val="96873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483675"/>
        <c:crosses val="autoZero"/>
        <c:auto val="1"/>
        <c:lblAlgn val="ctr"/>
        <c:lblOffset val="100"/>
        <c:noMultiLvlLbl val="0"/>
      </c:catAx>
      <c:valAx>
        <c:axId val="74836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6873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45-44E6-A471-FA0D8E513A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45-44E6-A471-FA0D8E513A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5-44E6-A471-FA0D8E513A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5-44E6-A471-FA0D8E513A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5-44E6-A471-FA0D8E513A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45-44E6-A471-FA0D8E513A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45-44E6-A471-FA0D8E513A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45-44E6-A471-FA0D8E513A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45-44E6-A471-FA0D8E513A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5-44E6-A471-FA0D8E513A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45-44E6-A471-FA0D8E513A9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1.1148513256508379E-2</c:v>
              </c:pt>
              <c:pt idx="1">
                <c:v>2.3075330917992451E-2</c:v>
              </c:pt>
              <c:pt idx="2">
                <c:v>8.3390112749728712E-3</c:v>
              </c:pt>
              <c:pt idx="3">
                <c:v>8.3775736280363236E-3</c:v>
              </c:pt>
              <c:pt idx="4">
                <c:v>7.8810855940718606E-3</c:v>
              </c:pt>
              <c:pt idx="5">
                <c:v>6.8382962711719423E-3</c:v>
              </c:pt>
              <c:pt idx="6">
                <c:v>-9.5090214177804243E-3</c:v>
              </c:pt>
              <c:pt idx="7">
                <c:v>-2.7183973021038751E-2</c:v>
              </c:pt>
              <c:pt idx="8">
                <c:v>-1.9206361580063148E-2</c:v>
              </c:pt>
              <c:pt idx="9">
                <c:v>-2.415710348795793E-2</c:v>
              </c:pt>
              <c:pt idx="10">
                <c:v>-1.7324902952402112E-2</c:v>
              </c:pt>
              <c:pt idx="11">
                <c:v>1.648282186035663E-3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945-44E6-A471-FA0D8E513A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426616"/>
        <c:axId val="22337880"/>
      </c:lineChart>
      <c:catAx>
        <c:axId val="604266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37880"/>
        <c:crosses val="autoZero"/>
        <c:auto val="1"/>
        <c:lblAlgn val="ctr"/>
        <c:lblOffset val="100"/>
        <c:noMultiLvlLbl val="0"/>
      </c:catAx>
      <c:valAx>
        <c:axId val="2233788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266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3F-4EBC-BF19-24ED7E458C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3F-4EBC-BF19-24ED7E458C2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F-4EBC-BF19-24ED7E458C2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F-4EBC-BF19-24ED7E458C2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F-4EBC-BF19-24ED7E458C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F-4EBC-BF19-24ED7E458C2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F-4EBC-BF19-24ED7E458C2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3F-4EBC-BF19-24ED7E458C2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3F-4EBC-BF19-24ED7E458C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3F-4EBC-BF19-24ED7E458C2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3F-4EBC-BF19-24ED7E458C2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-7.5895009075497802E-2</c:v>
              </c:pt>
              <c:pt idx="1">
                <c:v>-6.3873681836189508E-2</c:v>
              </c:pt>
              <c:pt idx="2">
                <c:v>-7.2303938416846208E-2</c:v>
              </c:pt>
              <c:pt idx="3">
                <c:v>-5.3851810791412873E-2</c:v>
              </c:pt>
              <c:pt idx="4">
                <c:v>-2.7239897545253969E-2</c:v>
              </c:pt>
              <c:pt idx="5">
                <c:v>-2.335512090347458E-2</c:v>
              </c:pt>
              <c:pt idx="6">
                <c:v>-4.1987791283637541E-2</c:v>
              </c:pt>
              <c:pt idx="7">
                <c:v>-2.9277401142625059E-2</c:v>
              </c:pt>
              <c:pt idx="8">
                <c:v>-3.7681706536375259E-2</c:v>
              </c:pt>
              <c:pt idx="9">
                <c:v>-4.4889024274474713E-2</c:v>
              </c:pt>
              <c:pt idx="10">
                <c:v>-4.1328668785144192E-2</c:v>
              </c:pt>
              <c:pt idx="11">
                <c:v>-3.8290070201295323E-2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53F-4EBC-BF19-24ED7E458C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620831"/>
        <c:axId val="15381025"/>
      </c:lineChart>
      <c:catAx>
        <c:axId val="516208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81025"/>
        <c:crosses val="autoZero"/>
        <c:auto val="1"/>
        <c:lblAlgn val="ctr"/>
        <c:lblOffset val="100"/>
        <c:noMultiLvlLbl val="0"/>
      </c:catAx>
      <c:valAx>
        <c:axId val="153810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208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A9-4506-B243-0418C970EA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9-4506-B243-0418C970EA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9-4506-B243-0418C970EA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9-4506-B243-0418C970EA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9-4506-B243-0418C970EA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9-4506-B243-0418C970EA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9-4506-B243-0418C970EA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9-4506-B243-0418C970EA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A9-4506-B243-0418C970EA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9-4506-B243-0418C970EA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A9-4506-B243-0418C970EAF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5.7535493199258061E-2</c:v>
              </c:pt>
              <c:pt idx="1">
                <c:v>6.0955507015301107E-2</c:v>
              </c:pt>
              <c:pt idx="2">
                <c:v>5.810228962315931E-2</c:v>
              </c:pt>
              <c:pt idx="3">
                <c:v>5.2791529985188962E-2</c:v>
              </c:pt>
              <c:pt idx="4">
                <c:v>4.6037559436151641E-2</c:v>
              </c:pt>
              <c:pt idx="5">
                <c:v>3.3342141550471507E-2</c:v>
              </c:pt>
              <c:pt idx="6">
                <c:v>2.3203333218103479E-2</c:v>
              </c:pt>
              <c:pt idx="7">
                <c:v>1.7926893717656298E-2</c:v>
              </c:pt>
              <c:pt idx="8">
                <c:v>1.7775678898018621E-2</c:v>
              </c:pt>
              <c:pt idx="9">
                <c:v>1.223540569788349E-2</c:v>
              </c:pt>
              <c:pt idx="10">
                <c:v>7.3901764853894518E-3</c:v>
              </c:pt>
              <c:pt idx="11">
                <c:v>8.0784419241797625E-4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CA9-4506-B243-0418C970EA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196100"/>
        <c:axId val="17983099"/>
      </c:lineChart>
      <c:catAx>
        <c:axId val="411961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83099"/>
        <c:crosses val="autoZero"/>
        <c:auto val="1"/>
        <c:lblAlgn val="ctr"/>
        <c:lblOffset val="100"/>
        <c:noMultiLvlLbl val="0"/>
      </c:catAx>
      <c:valAx>
        <c:axId val="179830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961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17-4179-851A-9254E5596F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17-4179-851A-9254E5596F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17-4179-851A-9254E5596F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17-4179-851A-9254E5596F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17-4179-851A-9254E5596F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17-4179-851A-9254E5596F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17-4179-851A-9254E5596F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17-4179-851A-9254E5596F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17-4179-851A-9254E5596F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17-4179-851A-9254E5596F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17-4179-851A-9254E5596FA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7.9493255363599205E-2</c:v>
              </c:pt>
              <c:pt idx="1">
                <c:v>7.9861239320340963E-2</c:v>
              </c:pt>
              <c:pt idx="2">
                <c:v>7.6707693825816339E-2</c:v>
              </c:pt>
              <c:pt idx="3">
                <c:v>6.6245543373948737E-2</c:v>
              </c:pt>
              <c:pt idx="4">
                <c:v>5.0222876857871447E-2</c:v>
              </c:pt>
              <c:pt idx="5">
                <c:v>3.5997449363312443E-2</c:v>
              </c:pt>
              <c:pt idx="6">
                <c:v>2.3017824266734151E-2</c:v>
              </c:pt>
              <c:pt idx="7">
                <c:v>1.004842154938246E-2</c:v>
              </c:pt>
              <c:pt idx="8">
                <c:v>8.2271257016912226E-3</c:v>
              </c:pt>
              <c:pt idx="9">
                <c:v>-1.102773863836434E-4</c:v>
              </c:pt>
              <c:pt idx="10">
                <c:v>-8.4198482170860008E-3</c:v>
              </c:pt>
              <c:pt idx="11">
                <c:v>-1.513641298955816E-2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517-4179-851A-9254E5596F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6874964"/>
        <c:axId val="52602469"/>
      </c:lineChart>
      <c:catAx>
        <c:axId val="468749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02469"/>
        <c:crosses val="autoZero"/>
        <c:auto val="1"/>
        <c:lblAlgn val="ctr"/>
        <c:lblOffset val="100"/>
        <c:noMultiLvlLbl val="0"/>
      </c:catAx>
      <c:valAx>
        <c:axId val="526024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749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B1-45A0-B6CF-97DED549BFB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B1-45A0-B6CF-97DED549BFB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B1-45A0-B6CF-97DED549BFB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B1-45A0-B6CF-97DED549BFB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B1-45A0-B6CF-97DED549BF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B1-45A0-B6CF-97DED549BFB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B1-45A0-B6CF-97DED549BFB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B1-45A0-B6CF-97DED549BFB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B1-45A0-B6CF-97DED549BFB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B1-45A0-B6CF-97DED549BFB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B1-45A0-B6CF-97DED549BFB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nov.-24</c:v>
              </c:pt>
              <c:pt idx="1">
                <c:v>dic.-24</c:v>
              </c:pt>
              <c:pt idx="2">
                <c:v>ene.-25</c:v>
              </c:pt>
              <c:pt idx="3">
                <c:v>feb.-25</c:v>
              </c:pt>
              <c:pt idx="4">
                <c:v>mar.-25</c:v>
              </c:pt>
              <c:pt idx="5">
                <c:v>abr.-25</c:v>
              </c:pt>
              <c:pt idx="6">
                <c:v>may.-25</c:v>
              </c:pt>
              <c:pt idx="7">
                <c:v>jun.-25</c:v>
              </c:pt>
              <c:pt idx="8">
                <c:v>jul.-25</c:v>
              </c:pt>
              <c:pt idx="9">
                <c:v>ago.-25</c:v>
              </c:pt>
              <c:pt idx="10">
                <c:v>sep.-25</c:v>
              </c:pt>
              <c:pt idx="11">
                <c:v>oct.-25</c:v>
              </c:pt>
            </c:strLit>
          </c:cat>
          <c:val>
            <c:numLit>
              <c:formatCode>0.00%</c:formatCode>
              <c:ptCount val="12"/>
              <c:pt idx="0">
                <c:v>0.1040515405789391</c:v>
              </c:pt>
              <c:pt idx="1">
                <c:v>0.107325615826835</c:v>
              </c:pt>
              <c:pt idx="2">
                <c:v>0.10629421281402281</c:v>
              </c:pt>
              <c:pt idx="3">
                <c:v>9.6474125171742378E-2</c:v>
              </c:pt>
              <c:pt idx="4">
                <c:v>8.1060256704749492E-2</c:v>
              </c:pt>
              <c:pt idx="5">
                <c:v>6.7146079972993863E-2</c:v>
              </c:pt>
              <c:pt idx="6">
                <c:v>5.4042658479942267E-2</c:v>
              </c:pt>
              <c:pt idx="7">
                <c:v>4.3119413576204871E-2</c:v>
              </c:pt>
              <c:pt idx="8">
                <c:v>4.5118836650312591E-2</c:v>
              </c:pt>
              <c:pt idx="9">
                <c:v>3.9772595607615882E-2</c:v>
              </c:pt>
              <c:pt idx="10">
                <c:v>3.266586703174798E-2</c:v>
              </c:pt>
              <c:pt idx="11">
                <c:v>2.7125872044475582E-2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AB1-45A0-B6CF-97DED549BF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639361"/>
        <c:axId val="30202903"/>
      </c:lineChart>
      <c:catAx>
        <c:axId val="326393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02903"/>
        <c:crosses val="autoZero"/>
        <c:auto val="1"/>
        <c:lblAlgn val="ctr"/>
        <c:lblOffset val="100"/>
        <c:noMultiLvlLbl val="0"/>
      </c:catAx>
      <c:valAx>
        <c:axId val="302029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393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47</c:v>
                </c:pt>
                <c:pt idx="1">
                  <c:v>1034518</c:v>
                </c:pt>
                <c:pt idx="2">
                  <c:v>247047</c:v>
                </c:pt>
                <c:pt idx="3">
                  <c:v>0</c:v>
                </c:pt>
                <c:pt idx="4">
                  <c:v>44423210</c:v>
                </c:pt>
                <c:pt idx="5">
                  <c:v>1327297</c:v>
                </c:pt>
                <c:pt idx="6">
                  <c:v>252474</c:v>
                </c:pt>
                <c:pt idx="7">
                  <c:v>29647474</c:v>
                </c:pt>
                <c:pt idx="8">
                  <c:v>3967983</c:v>
                </c:pt>
                <c:pt idx="9">
                  <c:v>460678</c:v>
                </c:pt>
                <c:pt idx="10">
                  <c:v>1029704</c:v>
                </c:pt>
                <c:pt idx="11">
                  <c:v>57123</c:v>
                </c:pt>
                <c:pt idx="12">
                  <c:v>230893</c:v>
                </c:pt>
                <c:pt idx="13">
                  <c:v>813473</c:v>
                </c:pt>
                <c:pt idx="14">
                  <c:v>869974</c:v>
                </c:pt>
                <c:pt idx="15">
                  <c:v>14012521</c:v>
                </c:pt>
                <c:pt idx="16">
                  <c:v>3097838</c:v>
                </c:pt>
                <c:pt idx="17">
                  <c:v>396822</c:v>
                </c:pt>
                <c:pt idx="18">
                  <c:v>25538</c:v>
                </c:pt>
                <c:pt idx="19">
                  <c:v>1094</c:v>
                </c:pt>
                <c:pt idx="20">
                  <c:v>14</c:v>
                </c:pt>
                <c:pt idx="21">
                  <c:v>3805993</c:v>
                </c:pt>
                <c:pt idx="22">
                  <c:v>1232507</c:v>
                </c:pt>
                <c:pt idx="23">
                  <c:v>929894</c:v>
                </c:pt>
                <c:pt idx="24">
                  <c:v>128465</c:v>
                </c:pt>
                <c:pt idx="25">
                  <c:v>48843790</c:v>
                </c:pt>
                <c:pt idx="26">
                  <c:v>2653910</c:v>
                </c:pt>
                <c:pt idx="27">
                  <c:v>261699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313</c:v>
                </c:pt>
                <c:pt idx="1">
                  <c:v>937740</c:v>
                </c:pt>
                <c:pt idx="2">
                  <c:v>209946</c:v>
                </c:pt>
                <c:pt idx="3">
                  <c:v>0</c:v>
                </c:pt>
                <c:pt idx="4">
                  <c:v>47596928</c:v>
                </c:pt>
                <c:pt idx="5">
                  <c:v>1352354</c:v>
                </c:pt>
                <c:pt idx="6">
                  <c:v>264486</c:v>
                </c:pt>
                <c:pt idx="7">
                  <c:v>32012483</c:v>
                </c:pt>
                <c:pt idx="8">
                  <c:v>4280683</c:v>
                </c:pt>
                <c:pt idx="9">
                  <c:v>564907</c:v>
                </c:pt>
                <c:pt idx="10">
                  <c:v>953866</c:v>
                </c:pt>
                <c:pt idx="11">
                  <c:v>54225</c:v>
                </c:pt>
                <c:pt idx="12">
                  <c:v>110379</c:v>
                </c:pt>
                <c:pt idx="13">
                  <c:v>874519</c:v>
                </c:pt>
                <c:pt idx="14">
                  <c:v>676429</c:v>
                </c:pt>
                <c:pt idx="15">
                  <c:v>12485167</c:v>
                </c:pt>
                <c:pt idx="16">
                  <c:v>2128124</c:v>
                </c:pt>
                <c:pt idx="17">
                  <c:v>425050</c:v>
                </c:pt>
                <c:pt idx="18">
                  <c:v>33605</c:v>
                </c:pt>
                <c:pt idx="19">
                  <c:v>2623</c:v>
                </c:pt>
                <c:pt idx="20">
                  <c:v>0</c:v>
                </c:pt>
                <c:pt idx="21">
                  <c:v>3497486</c:v>
                </c:pt>
                <c:pt idx="22">
                  <c:v>1148437</c:v>
                </c:pt>
                <c:pt idx="23">
                  <c:v>911606</c:v>
                </c:pt>
                <c:pt idx="24">
                  <c:v>110752</c:v>
                </c:pt>
                <c:pt idx="25">
                  <c:v>49561465</c:v>
                </c:pt>
                <c:pt idx="26">
                  <c:v>2517071</c:v>
                </c:pt>
                <c:pt idx="27">
                  <c:v>221533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349161"/>
        <c:axId val="61571345"/>
      </c:barChart>
      <c:catAx>
        <c:axId val="513491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71345"/>
        <c:crosses val="autoZero"/>
        <c:auto val="1"/>
        <c:lblAlgn val="ctr"/>
        <c:lblOffset val="100"/>
        <c:noMultiLvlLbl val="0"/>
      </c:catAx>
      <c:valAx>
        <c:axId val="615713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491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23930.107</c:v>
                </c:pt>
                <c:pt idx="1">
                  <c:v>555.95299999999997</c:v>
                </c:pt>
                <c:pt idx="2">
                  <c:v>4139.3059999999996</c:v>
                </c:pt>
                <c:pt idx="3">
                  <c:v>10069.325000000001</c:v>
                </c:pt>
                <c:pt idx="4">
                  <c:v>1289.992</c:v>
                </c:pt>
                <c:pt idx="5">
                  <c:v>10419.491</c:v>
                </c:pt>
                <c:pt idx="6">
                  <c:v>1624.0649999999989</c:v>
                </c:pt>
                <c:pt idx="7">
                  <c:v>1278.279</c:v>
                </c:pt>
                <c:pt idx="8">
                  <c:v>0</c:v>
                </c:pt>
                <c:pt idx="9">
                  <c:v>361.64600000000007</c:v>
                </c:pt>
                <c:pt idx="10">
                  <c:v>2110.9009999999998</c:v>
                </c:pt>
                <c:pt idx="11">
                  <c:v>28.614000000000001</c:v>
                </c:pt>
                <c:pt idx="12">
                  <c:v>95.993999999999986</c:v>
                </c:pt>
                <c:pt idx="13">
                  <c:v>11950.047</c:v>
                </c:pt>
                <c:pt idx="14">
                  <c:v>100.14</c:v>
                </c:pt>
                <c:pt idx="15">
                  <c:v>728</c:v>
                </c:pt>
                <c:pt idx="16">
                  <c:v>17.898</c:v>
                </c:pt>
                <c:pt idx="17">
                  <c:v>1773.2049999999999</c:v>
                </c:pt>
                <c:pt idx="18">
                  <c:v>0</c:v>
                </c:pt>
                <c:pt idx="19">
                  <c:v>735.81799999999998</c:v>
                </c:pt>
                <c:pt idx="20">
                  <c:v>14966.991</c:v>
                </c:pt>
                <c:pt idx="21">
                  <c:v>1585.89</c:v>
                </c:pt>
                <c:pt idx="22">
                  <c:v>2727.4720000000011</c:v>
                </c:pt>
                <c:pt idx="23">
                  <c:v>0</c:v>
                </c:pt>
                <c:pt idx="24">
                  <c:v>1091.1300000000001</c:v>
                </c:pt>
                <c:pt idx="25">
                  <c:v>704.43899999999996</c:v>
                </c:pt>
                <c:pt idx="26">
                  <c:v>24511.33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21074.327000000001</c:v>
                </c:pt>
                <c:pt idx="1">
                  <c:v>784.84899999999982</c:v>
                </c:pt>
                <c:pt idx="2">
                  <c:v>3229.690000000001</c:v>
                </c:pt>
                <c:pt idx="3">
                  <c:v>8887.3150000000005</c:v>
                </c:pt>
                <c:pt idx="4">
                  <c:v>1106.963</c:v>
                </c:pt>
                <c:pt idx="5">
                  <c:v>9540.0499999999975</c:v>
                </c:pt>
                <c:pt idx="6">
                  <c:v>1684.52</c:v>
                </c:pt>
                <c:pt idx="7">
                  <c:v>2489.9920000000002</c:v>
                </c:pt>
                <c:pt idx="8">
                  <c:v>0</c:v>
                </c:pt>
                <c:pt idx="9">
                  <c:v>367.42800000000011</c:v>
                </c:pt>
                <c:pt idx="10">
                  <c:v>2282.3530000000001</c:v>
                </c:pt>
                <c:pt idx="11">
                  <c:v>37.866000000000007</c:v>
                </c:pt>
                <c:pt idx="12">
                  <c:v>105.226</c:v>
                </c:pt>
                <c:pt idx="13">
                  <c:v>8738.3050000000003</c:v>
                </c:pt>
                <c:pt idx="14">
                  <c:v>80.901999999999973</c:v>
                </c:pt>
                <c:pt idx="15">
                  <c:v>885.5329999999999</c:v>
                </c:pt>
                <c:pt idx="16">
                  <c:v>124.002</c:v>
                </c:pt>
                <c:pt idx="17">
                  <c:v>1795.441</c:v>
                </c:pt>
                <c:pt idx="18">
                  <c:v>0</c:v>
                </c:pt>
                <c:pt idx="19">
                  <c:v>696.61300000000006</c:v>
                </c:pt>
                <c:pt idx="20">
                  <c:v>14132.848</c:v>
                </c:pt>
                <c:pt idx="21">
                  <c:v>2240.5100000000002</c:v>
                </c:pt>
                <c:pt idx="22">
                  <c:v>3610.875</c:v>
                </c:pt>
                <c:pt idx="23">
                  <c:v>0</c:v>
                </c:pt>
                <c:pt idx="24">
                  <c:v>1842.971</c:v>
                </c:pt>
                <c:pt idx="25">
                  <c:v>1465.6949999999999</c:v>
                </c:pt>
                <c:pt idx="26">
                  <c:v>25622.855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207856"/>
        <c:axId val="64840155"/>
      </c:barChart>
      <c:catAx>
        <c:axId val="66207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40155"/>
        <c:crosses val="autoZero"/>
        <c:auto val="1"/>
        <c:lblAlgn val="ctr"/>
        <c:lblOffset val="100"/>
        <c:noMultiLvlLbl val="0"/>
      </c:catAx>
      <c:valAx>
        <c:axId val="648401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078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58236</c:v>
                </c:pt>
                <c:pt idx="1">
                  <c:v>24031</c:v>
                </c:pt>
                <c:pt idx="2">
                  <c:v>70241</c:v>
                </c:pt>
                <c:pt idx="3">
                  <c:v>41645</c:v>
                </c:pt>
                <c:pt idx="4">
                  <c:v>2562081</c:v>
                </c:pt>
                <c:pt idx="5">
                  <c:v>109623</c:v>
                </c:pt>
                <c:pt idx="6">
                  <c:v>117906</c:v>
                </c:pt>
                <c:pt idx="7">
                  <c:v>1472243</c:v>
                </c:pt>
                <c:pt idx="8">
                  <c:v>20873</c:v>
                </c:pt>
                <c:pt idx="9">
                  <c:v>210596</c:v>
                </c:pt>
                <c:pt idx="10">
                  <c:v>21402</c:v>
                </c:pt>
                <c:pt idx="11">
                  <c:v>662177</c:v>
                </c:pt>
                <c:pt idx="12">
                  <c:v>14412</c:v>
                </c:pt>
                <c:pt idx="13">
                  <c:v>0</c:v>
                </c:pt>
                <c:pt idx="14">
                  <c:v>96336</c:v>
                </c:pt>
                <c:pt idx="15">
                  <c:v>2446227</c:v>
                </c:pt>
                <c:pt idx="16">
                  <c:v>70936</c:v>
                </c:pt>
                <c:pt idx="17">
                  <c:v>20109</c:v>
                </c:pt>
                <c:pt idx="18">
                  <c:v>831</c:v>
                </c:pt>
                <c:pt idx="19">
                  <c:v>23674</c:v>
                </c:pt>
                <c:pt idx="20">
                  <c:v>26590</c:v>
                </c:pt>
                <c:pt idx="21">
                  <c:v>630524</c:v>
                </c:pt>
                <c:pt idx="22">
                  <c:v>43369</c:v>
                </c:pt>
                <c:pt idx="23">
                  <c:v>30665</c:v>
                </c:pt>
                <c:pt idx="24">
                  <c:v>92053</c:v>
                </c:pt>
                <c:pt idx="25">
                  <c:v>514382</c:v>
                </c:pt>
                <c:pt idx="26">
                  <c:v>111920</c:v>
                </c:pt>
                <c:pt idx="27">
                  <c:v>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50535</c:v>
                </c:pt>
                <c:pt idx="1">
                  <c:v>19150</c:v>
                </c:pt>
                <c:pt idx="2">
                  <c:v>81758</c:v>
                </c:pt>
                <c:pt idx="3">
                  <c:v>39150</c:v>
                </c:pt>
                <c:pt idx="4">
                  <c:v>2929655</c:v>
                </c:pt>
                <c:pt idx="5">
                  <c:v>98628</c:v>
                </c:pt>
                <c:pt idx="6">
                  <c:v>144473</c:v>
                </c:pt>
                <c:pt idx="7">
                  <c:v>1562369</c:v>
                </c:pt>
                <c:pt idx="8">
                  <c:v>126318</c:v>
                </c:pt>
                <c:pt idx="9">
                  <c:v>177985</c:v>
                </c:pt>
                <c:pt idx="10">
                  <c:v>25008</c:v>
                </c:pt>
                <c:pt idx="11">
                  <c:v>464856</c:v>
                </c:pt>
                <c:pt idx="12">
                  <c:v>11761</c:v>
                </c:pt>
                <c:pt idx="13">
                  <c:v>28122</c:v>
                </c:pt>
                <c:pt idx="14">
                  <c:v>139290</c:v>
                </c:pt>
                <c:pt idx="15">
                  <c:v>2395754</c:v>
                </c:pt>
                <c:pt idx="16">
                  <c:v>64770</c:v>
                </c:pt>
                <c:pt idx="17">
                  <c:v>22033</c:v>
                </c:pt>
                <c:pt idx="18">
                  <c:v>4852</c:v>
                </c:pt>
                <c:pt idx="19">
                  <c:v>21309</c:v>
                </c:pt>
                <c:pt idx="20">
                  <c:v>22210</c:v>
                </c:pt>
                <c:pt idx="21">
                  <c:v>737868</c:v>
                </c:pt>
                <c:pt idx="22">
                  <c:v>46889</c:v>
                </c:pt>
                <c:pt idx="23">
                  <c:v>29322</c:v>
                </c:pt>
                <c:pt idx="24">
                  <c:v>95870</c:v>
                </c:pt>
                <c:pt idx="25">
                  <c:v>497433</c:v>
                </c:pt>
                <c:pt idx="26">
                  <c:v>102002</c:v>
                </c:pt>
                <c:pt idx="27">
                  <c:v>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636024"/>
        <c:axId val="37707949"/>
      </c:barChart>
      <c:catAx>
        <c:axId val="266360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07949"/>
        <c:crosses val="autoZero"/>
        <c:auto val="1"/>
        <c:lblAlgn val="ctr"/>
        <c:lblOffset val="100"/>
        <c:noMultiLvlLbl val="0"/>
      </c:catAx>
      <c:valAx>
        <c:axId val="3770794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360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30683</c:v>
                </c:pt>
                <c:pt idx="1">
                  <c:v>1334</c:v>
                </c:pt>
                <c:pt idx="2">
                  <c:v>29945</c:v>
                </c:pt>
                <c:pt idx="3">
                  <c:v>10679</c:v>
                </c:pt>
                <c:pt idx="4">
                  <c:v>2442147</c:v>
                </c:pt>
                <c:pt idx="5">
                  <c:v>24380</c:v>
                </c:pt>
                <c:pt idx="6">
                  <c:v>326</c:v>
                </c:pt>
                <c:pt idx="7">
                  <c:v>1187502</c:v>
                </c:pt>
                <c:pt idx="8">
                  <c:v>17370</c:v>
                </c:pt>
                <c:pt idx="9">
                  <c:v>27507</c:v>
                </c:pt>
                <c:pt idx="10">
                  <c:v>0</c:v>
                </c:pt>
                <c:pt idx="11">
                  <c:v>633082</c:v>
                </c:pt>
                <c:pt idx="12">
                  <c:v>7006</c:v>
                </c:pt>
                <c:pt idx="13">
                  <c:v>0</c:v>
                </c:pt>
                <c:pt idx="14">
                  <c:v>73072</c:v>
                </c:pt>
                <c:pt idx="15">
                  <c:v>2213840</c:v>
                </c:pt>
                <c:pt idx="16">
                  <c:v>35980</c:v>
                </c:pt>
                <c:pt idx="17">
                  <c:v>12836</c:v>
                </c:pt>
                <c:pt idx="18">
                  <c:v>0</c:v>
                </c:pt>
                <c:pt idx="19">
                  <c:v>15497</c:v>
                </c:pt>
                <c:pt idx="20">
                  <c:v>9575</c:v>
                </c:pt>
                <c:pt idx="21">
                  <c:v>537672</c:v>
                </c:pt>
                <c:pt idx="22">
                  <c:v>26423</c:v>
                </c:pt>
                <c:pt idx="23">
                  <c:v>13793</c:v>
                </c:pt>
                <c:pt idx="24">
                  <c:v>30532</c:v>
                </c:pt>
                <c:pt idx="25">
                  <c:v>421553</c:v>
                </c:pt>
                <c:pt idx="26">
                  <c:v>58936</c:v>
                </c:pt>
                <c:pt idx="27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21558</c:v>
                </c:pt>
                <c:pt idx="1">
                  <c:v>1070</c:v>
                </c:pt>
                <c:pt idx="2">
                  <c:v>37076</c:v>
                </c:pt>
                <c:pt idx="3">
                  <c:v>10738</c:v>
                </c:pt>
                <c:pt idx="4">
                  <c:v>2797521</c:v>
                </c:pt>
                <c:pt idx="5">
                  <c:v>21931</c:v>
                </c:pt>
                <c:pt idx="6">
                  <c:v>675</c:v>
                </c:pt>
                <c:pt idx="7">
                  <c:v>1332645</c:v>
                </c:pt>
                <c:pt idx="8">
                  <c:v>66446</c:v>
                </c:pt>
                <c:pt idx="9">
                  <c:v>12920</c:v>
                </c:pt>
                <c:pt idx="10">
                  <c:v>0</c:v>
                </c:pt>
                <c:pt idx="11">
                  <c:v>442765</c:v>
                </c:pt>
                <c:pt idx="12">
                  <c:v>6965</c:v>
                </c:pt>
                <c:pt idx="13">
                  <c:v>28122</c:v>
                </c:pt>
                <c:pt idx="14">
                  <c:v>114329</c:v>
                </c:pt>
                <c:pt idx="15">
                  <c:v>2187277</c:v>
                </c:pt>
                <c:pt idx="16">
                  <c:v>28773</c:v>
                </c:pt>
                <c:pt idx="17">
                  <c:v>11900</c:v>
                </c:pt>
                <c:pt idx="18">
                  <c:v>0</c:v>
                </c:pt>
                <c:pt idx="19">
                  <c:v>13444</c:v>
                </c:pt>
                <c:pt idx="20">
                  <c:v>8252</c:v>
                </c:pt>
                <c:pt idx="21">
                  <c:v>628758</c:v>
                </c:pt>
                <c:pt idx="22">
                  <c:v>27393</c:v>
                </c:pt>
                <c:pt idx="23">
                  <c:v>12902</c:v>
                </c:pt>
                <c:pt idx="24">
                  <c:v>25925</c:v>
                </c:pt>
                <c:pt idx="25">
                  <c:v>426640</c:v>
                </c:pt>
                <c:pt idx="26">
                  <c:v>51688</c:v>
                </c:pt>
                <c:pt idx="27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376635"/>
        <c:axId val="55170505"/>
      </c:barChart>
      <c:catAx>
        <c:axId val="233766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70505"/>
        <c:crosses val="autoZero"/>
        <c:auto val="1"/>
        <c:lblAlgn val="ctr"/>
        <c:lblOffset val="100"/>
        <c:noMultiLvlLbl val="0"/>
      </c:catAx>
      <c:valAx>
        <c:axId val="551705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766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A63F85B6-3089-434E-A0A2-B3057CBE1D67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D7CB5A84-FDA3-4FD4-B760-197EDAC1DD37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7DE460A6-B570-4AB0-9A45-7D50EB272D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1A59FF1C-8D21-43C0-AD25-5AB6118D5995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65CE883-DD25-42DE-B897-E585284F4BE6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39880EE-5BB9-4731-A0D3-73E3956A8507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D277D2D6-3FBA-4281-8C2A-AD065D082F7B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E23C9CB-19E4-43EA-80AE-528DD57F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AEB1A98-DA45-4647-83F5-12C94C174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8B2AA2-D9BA-439F-A3F4-94C43CF6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C086027-D556-45B2-8F63-9CFFAF1A8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02969A-29CA-46A5-BF0E-4EBD917D3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DC8025-1FFA-4F7B-A787-20AF35584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1306CE-7175-47E9-9B4F-2B207A9E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EB03A46-8BFA-4F1B-8CCE-0D540B179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CC8F38-958E-4795-81F1-D7A1DDF3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950058F-03CB-480B-8B38-052F050AB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B430F5-8E0C-46DD-9B0B-3C86A3669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BDED0A5-352E-43D9-AD57-257B8E19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311B47-09B8-4CCA-9DB1-D96DF99CB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57C9D9F-C9AB-4EB8-BB6D-D8A6482CF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AC32A7-47BF-48A5-825E-A58E56E9A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C5770A-C5E3-407A-808A-EC0E960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F3064F4-EAA4-482D-BD56-B87985BCC8D3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BD671021-762A-4BB3-B8FA-A0C09A3A521A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C1502BC0-8770-4B83-9E84-E816690C5162}"/>
            </a:ext>
          </a:extLst>
        </xdr:cNvPr>
        <xdr:cNvSpPr txBox="1"/>
      </xdr:nvSpPr>
      <xdr:spPr>
        <a:xfrm>
          <a:off x="0" y="8844439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87A35B-2DD7-4D4C-8A61-DECBEF2AFF5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E064F50-A54B-4C93-9221-21588309FB04}"/>
            </a:ext>
          </a:extLst>
        </xdr:cNvPr>
        <xdr:cNvCxnSpPr/>
      </xdr:nvCxnSpPr>
      <xdr:spPr>
        <a:xfrm flipH="1">
          <a:off x="8672164" y="0"/>
          <a:ext cx="2253" cy="94773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7F2817F-8FCF-465E-92A2-9F958974033B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81A0ADC3-C16A-4D8B-80AB-B8EFDCC001BD}"/>
            </a:ext>
          </a:extLst>
        </xdr:cNvPr>
        <xdr:cNvCxnSpPr/>
      </xdr:nvCxnSpPr>
      <xdr:spPr>
        <a:xfrm flipH="1">
          <a:off x="0" y="8524875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40AC12-088C-489E-AB7F-7A822FEEC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881C2E-7402-4D56-9A11-DF244F3A7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4EB9A58-C02E-4B8E-B63C-0B9C3A6A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819859-457D-4ACD-BB24-38AB78463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496DE8-BA60-482C-A586-63FC21F3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F4EA90F-328A-4AB4-8DBE-999563538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032C3E4-3427-4398-B4AD-BB46C3AF0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78B15C-C3BC-4859-B3FB-F21D321F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F40899-6D1F-4F53-BCDA-34276F354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49F1DF9-00E5-46AB-B772-0610F89A3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9BCFF6-022E-4DAB-AC6D-F3F36E97C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321AF63-F0CC-4CCB-BA48-BFAE0166A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635BCE4-FCD9-46DA-AAF0-83DC7F72E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841A89A-43FE-4C1B-A515-32F694DA7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5C2ECB-0DDE-4CE7-9C8E-4A3141E49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D6E3319-10AE-4D57-AFAA-CDB424B40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1B2FF47-3F4A-470C-9D40-AA8468F29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DFC322-C0F5-4C3D-A8E9-2529D2233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444535-0F32-401F-A808-3E8E0F7B4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8EF4E35-4D3B-4EA5-A3DE-55DC171DD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9E8EA2C-D81E-4C7F-88D4-3070D0A14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EBDA62AE-1225-451D-B748-5DD46F64C67F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279251-58BD-4D7E-8EB9-611C5E7FF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AC411B2-7AE2-4E81-8A20-3D150A954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A2FDD4F-0D32-4922-8376-B2005C5CD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615752-A517-4FE7-A20F-74EDFECA4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7304A99-47CA-4DDE-A9B3-7A96B141D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06B72F6-11A6-4B8A-9E65-3E73C28B9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1876225-6AD9-453D-A574-A6CBAFB85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AA42F-B61C-480E-A2B9-4974823DDAA9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44FC0-FB59-4D37-92C2-3986B065310D}">
  <sheetPr codeName="Hoja1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46992</v>
      </c>
      <c r="C7" s="189">
        <v>64578</v>
      </c>
      <c r="D7" s="189">
        <v>434719</v>
      </c>
      <c r="E7" s="189">
        <v>409234</v>
      </c>
      <c r="F7" s="190">
        <v>-5.8624076702421632</v>
      </c>
      <c r="G7" s="13"/>
    </row>
    <row r="8" spans="1:14" ht="15.6" customHeight="1" x14ac:dyDescent="0.25">
      <c r="A8" s="188" t="s">
        <v>11</v>
      </c>
      <c r="B8" s="189">
        <v>104472</v>
      </c>
      <c r="C8" s="189">
        <v>114542</v>
      </c>
      <c r="D8" s="189">
        <v>998821</v>
      </c>
      <c r="E8" s="189">
        <v>1141141</v>
      </c>
      <c r="F8" s="190">
        <v>14.248799334415279</v>
      </c>
      <c r="G8" s="6"/>
    </row>
    <row r="9" spans="1:14" ht="15.6" customHeight="1" x14ac:dyDescent="0.25">
      <c r="A9" s="188" t="s">
        <v>8</v>
      </c>
      <c r="B9" s="189">
        <v>133312</v>
      </c>
      <c r="C9" s="189">
        <v>112707</v>
      </c>
      <c r="D9" s="189">
        <v>1200023</v>
      </c>
      <c r="E9" s="189">
        <v>1368653</v>
      </c>
      <c r="F9" s="190">
        <v>14.0522306655789</v>
      </c>
      <c r="G9" s="6"/>
    </row>
    <row r="10" spans="1:14" ht="15.6" customHeight="1" x14ac:dyDescent="0.25">
      <c r="A10" s="188" t="s">
        <v>10</v>
      </c>
      <c r="B10" s="189">
        <v>78407</v>
      </c>
      <c r="C10" s="189">
        <v>81392</v>
      </c>
      <c r="D10" s="189">
        <v>961178</v>
      </c>
      <c r="E10" s="189">
        <v>1056889</v>
      </c>
      <c r="F10" s="190">
        <v>9.9576769339289939</v>
      </c>
    </row>
    <row r="11" spans="1:14" ht="15.6" customHeight="1" x14ac:dyDescent="0.25">
      <c r="A11" s="188" t="s">
        <v>9</v>
      </c>
      <c r="B11" s="189">
        <v>5696687</v>
      </c>
      <c r="C11" s="189">
        <v>5603395</v>
      </c>
      <c r="D11" s="189">
        <v>57302026</v>
      </c>
      <c r="E11" s="189">
        <v>54839154</v>
      </c>
      <c r="F11" s="190">
        <v>-4.2980539640954447</v>
      </c>
    </row>
    <row r="12" spans="1:14" ht="15.6" customHeight="1" x14ac:dyDescent="0.25">
      <c r="A12" s="188" t="s">
        <v>6</v>
      </c>
      <c r="B12" s="189">
        <v>214748</v>
      </c>
      <c r="C12" s="189">
        <v>204141</v>
      </c>
      <c r="D12" s="189">
        <v>1981080</v>
      </c>
      <c r="E12" s="189">
        <v>2029808</v>
      </c>
      <c r="F12" s="190">
        <v>2.45966846366629</v>
      </c>
    </row>
    <row r="13" spans="1:14" ht="15.6" customHeight="1" x14ac:dyDescent="0.25">
      <c r="A13" s="188" t="s">
        <v>175</v>
      </c>
      <c r="B13" s="189">
        <v>1287889</v>
      </c>
      <c r="C13" s="189">
        <v>1328716</v>
      </c>
      <c r="D13" s="189">
        <v>12782233</v>
      </c>
      <c r="E13" s="189">
        <v>13351375</v>
      </c>
      <c r="F13" s="190">
        <v>4.4526022957021638</v>
      </c>
    </row>
    <row r="14" spans="1:14" ht="15.6" customHeight="1" x14ac:dyDescent="0.25">
      <c r="A14" s="188" t="s">
        <v>148</v>
      </c>
      <c r="B14" s="189">
        <v>4068800</v>
      </c>
      <c r="C14" s="189">
        <v>3927681</v>
      </c>
      <c r="D14" s="189">
        <v>41957255</v>
      </c>
      <c r="E14" s="189">
        <v>39639356</v>
      </c>
      <c r="F14" s="190">
        <v>-5.5244295652801867</v>
      </c>
    </row>
    <row r="15" spans="1:14" ht="15.6" customHeight="1" x14ac:dyDescent="0.25">
      <c r="A15" s="188" t="s">
        <v>145</v>
      </c>
      <c r="B15" s="189">
        <v>725976</v>
      </c>
      <c r="C15" s="189">
        <v>642491</v>
      </c>
      <c r="D15" s="189">
        <v>7220937</v>
      </c>
      <c r="E15" s="189">
        <v>6924847</v>
      </c>
      <c r="F15" s="190">
        <v>-4.1004373809105346</v>
      </c>
    </row>
    <row r="16" spans="1:14" ht="15.6" customHeight="1" x14ac:dyDescent="0.5">
      <c r="A16" s="188" t="s">
        <v>144</v>
      </c>
      <c r="B16" s="189">
        <v>82762</v>
      </c>
      <c r="C16" s="189">
        <v>62630</v>
      </c>
      <c r="D16" s="189">
        <v>856042</v>
      </c>
      <c r="E16" s="189">
        <v>755083</v>
      </c>
      <c r="F16" s="190">
        <v>-11.793697038229441</v>
      </c>
      <c r="G16" s="1"/>
    </row>
    <row r="17" spans="1:7" ht="15.6" customHeight="1" x14ac:dyDescent="0.35">
      <c r="A17" s="188" t="s">
        <v>150</v>
      </c>
      <c r="B17" s="189">
        <v>106605</v>
      </c>
      <c r="C17" s="189">
        <v>109215</v>
      </c>
      <c r="D17" s="189">
        <v>999416</v>
      </c>
      <c r="E17" s="189">
        <v>1048223</v>
      </c>
      <c r="F17" s="190">
        <v>4.8835519943647094</v>
      </c>
      <c r="G17" s="2"/>
    </row>
    <row r="18" spans="1:7" ht="15.6" customHeight="1" x14ac:dyDescent="0.25">
      <c r="A18" s="188" t="s">
        <v>147</v>
      </c>
      <c r="B18" s="189">
        <v>54760</v>
      </c>
      <c r="C18" s="189">
        <v>60701</v>
      </c>
      <c r="D18" s="189">
        <v>491404</v>
      </c>
      <c r="E18" s="189">
        <v>508570</v>
      </c>
      <c r="F18" s="190">
        <v>3.493256058151744</v>
      </c>
    </row>
    <row r="19" spans="1:7" ht="15.6" customHeight="1" x14ac:dyDescent="0.25">
      <c r="A19" s="188" t="s">
        <v>143</v>
      </c>
      <c r="B19" s="189">
        <v>67206</v>
      </c>
      <c r="C19" s="189">
        <v>47764</v>
      </c>
      <c r="D19" s="189">
        <v>567561</v>
      </c>
      <c r="E19" s="189">
        <v>773330</v>
      </c>
      <c r="F19" s="190">
        <v>36.254957616890522</v>
      </c>
    </row>
    <row r="20" spans="1:7" ht="15.6" customHeight="1" x14ac:dyDescent="0.25">
      <c r="A20" s="188" t="s">
        <v>142</v>
      </c>
      <c r="B20" s="189">
        <v>119270</v>
      </c>
      <c r="C20" s="189">
        <v>134703</v>
      </c>
      <c r="D20" s="189">
        <v>1563680</v>
      </c>
      <c r="E20" s="189">
        <v>1382321</v>
      </c>
      <c r="F20" s="190">
        <v>-11.59821702650159</v>
      </c>
    </row>
    <row r="21" spans="1:7" ht="15.6" customHeight="1" x14ac:dyDescent="0.25">
      <c r="A21" s="188" t="s">
        <v>149</v>
      </c>
      <c r="B21" s="189">
        <v>122949</v>
      </c>
      <c r="C21" s="189">
        <v>140906</v>
      </c>
      <c r="D21" s="189">
        <v>1478480</v>
      </c>
      <c r="E21" s="189">
        <v>1539676</v>
      </c>
      <c r="F21" s="190">
        <v>4.1391158487094799</v>
      </c>
    </row>
    <row r="22" spans="1:7" ht="15.6" customHeight="1" x14ac:dyDescent="0.25">
      <c r="A22" s="188" t="s">
        <v>146</v>
      </c>
      <c r="B22" s="189">
        <v>1882402</v>
      </c>
      <c r="C22" s="189">
        <v>1994454</v>
      </c>
      <c r="D22" s="189">
        <v>16605261</v>
      </c>
      <c r="E22" s="189">
        <v>19059862</v>
      </c>
      <c r="F22" s="190">
        <v>14.782068165023119</v>
      </c>
    </row>
    <row r="23" spans="1:7" ht="15.6" customHeight="1" x14ac:dyDescent="0.25">
      <c r="A23" s="188" t="s">
        <v>165</v>
      </c>
      <c r="B23" s="189">
        <v>277818</v>
      </c>
      <c r="C23" s="189">
        <v>211178</v>
      </c>
      <c r="D23" s="189">
        <v>2544009</v>
      </c>
      <c r="E23" s="189">
        <v>3463001</v>
      </c>
      <c r="F23" s="190">
        <v>36.12377157470749</v>
      </c>
    </row>
    <row r="24" spans="1:7" ht="15.6" customHeight="1" x14ac:dyDescent="0.25">
      <c r="A24" s="188" t="s">
        <v>141</v>
      </c>
      <c r="B24" s="189">
        <v>119112</v>
      </c>
      <c r="C24" s="189">
        <v>114083</v>
      </c>
      <c r="D24" s="189">
        <v>978013</v>
      </c>
      <c r="E24" s="189">
        <v>972735</v>
      </c>
      <c r="F24" s="190">
        <v>-0.5396656281665031</v>
      </c>
    </row>
    <row r="25" spans="1:7" ht="15.6" customHeight="1" x14ac:dyDescent="0.25">
      <c r="A25" s="188" t="s">
        <v>140</v>
      </c>
      <c r="B25" s="189">
        <v>44420</v>
      </c>
      <c r="C25" s="189">
        <v>41953</v>
      </c>
      <c r="D25" s="189">
        <v>379238</v>
      </c>
      <c r="E25" s="189">
        <v>382085</v>
      </c>
      <c r="F25" s="190">
        <v>0.75071590927069565</v>
      </c>
    </row>
    <row r="26" spans="1:7" ht="15.6" customHeight="1" x14ac:dyDescent="0.25">
      <c r="A26" s="188" t="s">
        <v>152</v>
      </c>
      <c r="B26" s="189">
        <v>48013</v>
      </c>
      <c r="C26" s="189">
        <v>18305</v>
      </c>
      <c r="D26" s="189">
        <v>462746</v>
      </c>
      <c r="E26" s="189">
        <v>495794</v>
      </c>
      <c r="F26" s="190">
        <v>7.1417148932675767</v>
      </c>
    </row>
    <row r="27" spans="1:7" ht="15.6" customHeight="1" x14ac:dyDescent="0.25">
      <c r="A27" s="188" t="s">
        <v>173</v>
      </c>
      <c r="B27" s="189">
        <v>221777</v>
      </c>
      <c r="C27" s="189">
        <v>162509</v>
      </c>
      <c r="D27" s="189">
        <v>2066638</v>
      </c>
      <c r="E27" s="189">
        <v>1922169</v>
      </c>
      <c r="F27" s="190">
        <v>-6.9905324493210674</v>
      </c>
    </row>
    <row r="28" spans="1:7" ht="15.6" customHeight="1" x14ac:dyDescent="0.25">
      <c r="A28" s="188" t="s">
        <v>177</v>
      </c>
      <c r="B28" s="189">
        <v>823691</v>
      </c>
      <c r="C28" s="189">
        <v>901187</v>
      </c>
      <c r="D28" s="189">
        <v>7479370</v>
      </c>
      <c r="E28" s="189">
        <v>8227525</v>
      </c>
      <c r="F28" s="190">
        <v>10.00291468399077</v>
      </c>
    </row>
    <row r="29" spans="1:7" ht="15.6" customHeight="1" x14ac:dyDescent="0.25">
      <c r="A29" s="188" t="s">
        <v>178</v>
      </c>
      <c r="B29" s="189">
        <v>345341</v>
      </c>
      <c r="C29" s="189">
        <v>360927</v>
      </c>
      <c r="D29" s="189">
        <v>3104158</v>
      </c>
      <c r="E29" s="189">
        <v>3114120</v>
      </c>
      <c r="F29" s="190">
        <v>0.32092438593653583</v>
      </c>
    </row>
    <row r="30" spans="1:7" ht="15.6" customHeight="1" x14ac:dyDescent="0.25">
      <c r="A30" s="188" t="s">
        <v>179</v>
      </c>
      <c r="B30" s="189">
        <v>139474</v>
      </c>
      <c r="C30" s="189">
        <v>157825</v>
      </c>
      <c r="D30" s="189">
        <v>1370304</v>
      </c>
      <c r="E30" s="189">
        <v>1383982</v>
      </c>
      <c r="F30" s="190">
        <v>0.99817266825463946</v>
      </c>
    </row>
    <row r="31" spans="1:7" ht="15.6" customHeight="1" x14ac:dyDescent="0.25">
      <c r="A31" s="188" t="s">
        <v>180</v>
      </c>
      <c r="B31" s="189">
        <v>104162</v>
      </c>
      <c r="C31" s="189">
        <v>147022</v>
      </c>
      <c r="D31" s="189">
        <v>1383303</v>
      </c>
      <c r="E31" s="189">
        <v>1617516</v>
      </c>
      <c r="F31" s="190">
        <v>16.931431508498139</v>
      </c>
    </row>
    <row r="32" spans="1:7" ht="15.6" customHeight="1" x14ac:dyDescent="0.25">
      <c r="A32" s="188" t="s">
        <v>181</v>
      </c>
      <c r="B32" s="189">
        <v>6250533</v>
      </c>
      <c r="C32" s="189">
        <v>6087751</v>
      </c>
      <c r="D32" s="189">
        <v>62827497</v>
      </c>
      <c r="E32" s="189">
        <v>62003956</v>
      </c>
      <c r="F32" s="190">
        <v>-1.3107970861866389</v>
      </c>
    </row>
    <row r="33" spans="1:6" ht="15.6" customHeight="1" x14ac:dyDescent="0.25">
      <c r="A33" s="188" t="s">
        <v>182</v>
      </c>
      <c r="B33" s="189">
        <v>458226</v>
      </c>
      <c r="C33" s="189">
        <v>459639</v>
      </c>
      <c r="D33" s="189">
        <v>4184118</v>
      </c>
      <c r="E33" s="189">
        <v>4166669</v>
      </c>
      <c r="F33" s="190">
        <v>-0.41702934764268212</v>
      </c>
    </row>
    <row r="34" spans="1:6" ht="15.6" customHeight="1" x14ac:dyDescent="0.25">
      <c r="A34" s="188" t="s">
        <v>183</v>
      </c>
      <c r="B34" s="189">
        <v>63699</v>
      </c>
      <c r="C34" s="189">
        <v>71017</v>
      </c>
      <c r="D34" s="189">
        <v>606029</v>
      </c>
      <c r="E34" s="189">
        <v>684871</v>
      </c>
      <c r="F34" s="190">
        <v>13.00960845108072</v>
      </c>
    </row>
    <row r="35" spans="1:6" ht="15.6" customHeight="1" x14ac:dyDescent="0.25">
      <c r="A35" s="156" t="s">
        <v>153</v>
      </c>
      <c r="B35" s="76">
        <f>SUM(B7:B34)</f>
        <v>23689503</v>
      </c>
      <c r="C35" s="77">
        <f>SUM(C7:C34)</f>
        <v>23363412</v>
      </c>
      <c r="D35" s="76">
        <f>SUM(D7:D34)</f>
        <v>234785539</v>
      </c>
      <c r="E35" s="78">
        <f>SUM(E7:E34)</f>
        <v>234261945</v>
      </c>
      <c r="F35" s="177">
        <f>E35*100/D35-100</f>
        <v>-0.22300947589451425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CD35D-3996-4BBA-9245-19F6C7AEF089}">
  <sheetPr codeName="Hoja1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280</v>
      </c>
      <c r="C7" s="189">
        <v>0</v>
      </c>
      <c r="D7" s="189">
        <v>313</v>
      </c>
      <c r="E7" s="189">
        <v>47</v>
      </c>
      <c r="F7" s="190">
        <v>-84.984025559105433</v>
      </c>
      <c r="G7" s="13"/>
    </row>
    <row r="8" spans="1:14" ht="15.6" customHeight="1" x14ac:dyDescent="0.25">
      <c r="A8" s="188" t="s">
        <v>11</v>
      </c>
      <c r="B8" s="189">
        <v>99011</v>
      </c>
      <c r="C8" s="189">
        <v>106395</v>
      </c>
      <c r="D8" s="189">
        <v>937740</v>
      </c>
      <c r="E8" s="189">
        <v>1034518</v>
      </c>
      <c r="F8" s="190">
        <v>10.320344658434109</v>
      </c>
      <c r="G8" s="6"/>
    </row>
    <row r="9" spans="1:14" ht="15.6" customHeight="1" x14ac:dyDescent="0.25">
      <c r="A9" s="188" t="s">
        <v>8</v>
      </c>
      <c r="B9" s="189">
        <v>13668</v>
      </c>
      <c r="C9" s="189">
        <v>16245</v>
      </c>
      <c r="D9" s="189">
        <v>209946</v>
      </c>
      <c r="E9" s="189">
        <v>247047</v>
      </c>
      <c r="F9" s="190">
        <v>17.671687005229909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4664530</v>
      </c>
      <c r="C11" s="189">
        <v>4562464</v>
      </c>
      <c r="D11" s="189">
        <v>47596928</v>
      </c>
      <c r="E11" s="189">
        <v>44423210</v>
      </c>
      <c r="F11" s="190">
        <v>-6.6679051219440026</v>
      </c>
    </row>
    <row r="12" spans="1:14" ht="15.6" customHeight="1" x14ac:dyDescent="0.25">
      <c r="A12" s="188" t="s">
        <v>6</v>
      </c>
      <c r="B12" s="189">
        <v>145510</v>
      </c>
      <c r="C12" s="189">
        <v>133357</v>
      </c>
      <c r="D12" s="189">
        <v>1352354</v>
      </c>
      <c r="E12" s="189">
        <v>1327297</v>
      </c>
      <c r="F12" s="190">
        <v>-1.8528432644115329</v>
      </c>
    </row>
    <row r="13" spans="1:14" ht="15.6" customHeight="1" x14ac:dyDescent="0.25">
      <c r="A13" s="188" t="s">
        <v>175</v>
      </c>
      <c r="B13" s="189">
        <v>22933</v>
      </c>
      <c r="C13" s="189">
        <v>23372</v>
      </c>
      <c r="D13" s="189">
        <v>264486</v>
      </c>
      <c r="E13" s="189">
        <v>252474</v>
      </c>
      <c r="F13" s="190">
        <v>-4.5416392550078228</v>
      </c>
    </row>
    <row r="14" spans="1:14" ht="15.6" customHeight="1" x14ac:dyDescent="0.25">
      <c r="A14" s="188" t="s">
        <v>148</v>
      </c>
      <c r="B14" s="189">
        <v>2993950</v>
      </c>
      <c r="C14" s="189">
        <v>2911069</v>
      </c>
      <c r="D14" s="189">
        <v>32012483</v>
      </c>
      <c r="E14" s="189">
        <v>29647474</v>
      </c>
      <c r="F14" s="190">
        <v>-7.3877712016278148</v>
      </c>
    </row>
    <row r="15" spans="1:14" ht="15.6" customHeight="1" x14ac:dyDescent="0.25">
      <c r="A15" s="188" t="s">
        <v>145</v>
      </c>
      <c r="B15" s="189">
        <v>454146</v>
      </c>
      <c r="C15" s="189">
        <v>409486</v>
      </c>
      <c r="D15" s="189">
        <v>4280683</v>
      </c>
      <c r="E15" s="189">
        <v>3967983</v>
      </c>
      <c r="F15" s="190">
        <v>-7.3049090530646614</v>
      </c>
    </row>
    <row r="16" spans="1:14" ht="15.6" customHeight="1" x14ac:dyDescent="0.5">
      <c r="A16" s="188" t="s">
        <v>144</v>
      </c>
      <c r="B16" s="189">
        <v>50457</v>
      </c>
      <c r="C16" s="189">
        <v>39994</v>
      </c>
      <c r="D16" s="189">
        <v>564907</v>
      </c>
      <c r="E16" s="189">
        <v>460678</v>
      </c>
      <c r="F16" s="190">
        <v>-18.45064762872472</v>
      </c>
      <c r="G16" s="1"/>
    </row>
    <row r="17" spans="1:7" ht="15.6" customHeight="1" x14ac:dyDescent="0.35">
      <c r="A17" s="188" t="s">
        <v>150</v>
      </c>
      <c r="B17" s="189">
        <v>96366</v>
      </c>
      <c r="C17" s="189">
        <v>109212</v>
      </c>
      <c r="D17" s="189">
        <v>953866</v>
      </c>
      <c r="E17" s="189">
        <v>1029704</v>
      </c>
      <c r="F17" s="190">
        <v>7.9505926408950529</v>
      </c>
      <c r="G17" s="2"/>
    </row>
    <row r="18" spans="1:7" ht="15.6" customHeight="1" x14ac:dyDescent="0.25">
      <c r="A18" s="188" t="s">
        <v>147</v>
      </c>
      <c r="B18" s="189">
        <v>3910</v>
      </c>
      <c r="C18" s="189">
        <v>6335</v>
      </c>
      <c r="D18" s="189">
        <v>54225</v>
      </c>
      <c r="E18" s="189">
        <v>57123</v>
      </c>
      <c r="F18" s="190">
        <v>5.3443983402489579</v>
      </c>
    </row>
    <row r="19" spans="1:7" ht="15.6" customHeight="1" x14ac:dyDescent="0.25">
      <c r="A19" s="188" t="s">
        <v>143</v>
      </c>
      <c r="B19" s="189">
        <v>11364</v>
      </c>
      <c r="C19" s="189">
        <v>14685</v>
      </c>
      <c r="D19" s="189">
        <v>110379</v>
      </c>
      <c r="E19" s="189">
        <v>230893</v>
      </c>
      <c r="F19" s="190">
        <v>109.18200019931329</v>
      </c>
    </row>
    <row r="20" spans="1:7" ht="15.6" customHeight="1" x14ac:dyDescent="0.25">
      <c r="A20" s="188" t="s">
        <v>142</v>
      </c>
      <c r="B20" s="189">
        <v>71334</v>
      </c>
      <c r="C20" s="189">
        <v>73094</v>
      </c>
      <c r="D20" s="189">
        <v>874519</v>
      </c>
      <c r="E20" s="189">
        <v>813473</v>
      </c>
      <c r="F20" s="190">
        <v>-6.9805230075046998</v>
      </c>
    </row>
    <row r="21" spans="1:7" ht="15.6" customHeight="1" x14ac:dyDescent="0.25">
      <c r="A21" s="188" t="s">
        <v>149</v>
      </c>
      <c r="B21" s="189">
        <v>66573</v>
      </c>
      <c r="C21" s="189">
        <v>79483</v>
      </c>
      <c r="D21" s="189">
        <v>676429</v>
      </c>
      <c r="E21" s="189">
        <v>869974</v>
      </c>
      <c r="F21" s="190">
        <v>28.612759062665841</v>
      </c>
    </row>
    <row r="22" spans="1:7" ht="15.6" customHeight="1" x14ac:dyDescent="0.25">
      <c r="A22" s="188" t="s">
        <v>146</v>
      </c>
      <c r="B22" s="189">
        <v>1424814</v>
      </c>
      <c r="C22" s="189">
        <v>1477211</v>
      </c>
      <c r="D22" s="189">
        <v>12485167</v>
      </c>
      <c r="E22" s="189">
        <v>14012521</v>
      </c>
      <c r="F22" s="190">
        <v>12.23334858075987</v>
      </c>
    </row>
    <row r="23" spans="1:7" ht="15.6" customHeight="1" x14ac:dyDescent="0.25">
      <c r="A23" s="188" t="s">
        <v>165</v>
      </c>
      <c r="B23" s="189">
        <v>238332</v>
      </c>
      <c r="C23" s="189">
        <v>172071</v>
      </c>
      <c r="D23" s="189">
        <v>2128124</v>
      </c>
      <c r="E23" s="189">
        <v>3097838</v>
      </c>
      <c r="F23" s="190">
        <v>45.566611719993773</v>
      </c>
    </row>
    <row r="24" spans="1:7" ht="15.6" customHeight="1" x14ac:dyDescent="0.25">
      <c r="A24" s="188" t="s">
        <v>141</v>
      </c>
      <c r="B24" s="189">
        <v>55558</v>
      </c>
      <c r="C24" s="189">
        <v>56298</v>
      </c>
      <c r="D24" s="189">
        <v>425050</v>
      </c>
      <c r="E24" s="189">
        <v>396822</v>
      </c>
      <c r="F24" s="190">
        <v>-6.6411010469356597</v>
      </c>
    </row>
    <row r="25" spans="1:7" ht="15.6" customHeight="1" x14ac:dyDescent="0.25">
      <c r="A25" s="188" t="s">
        <v>140</v>
      </c>
      <c r="B25" s="189">
        <v>3607</v>
      </c>
      <c r="C25" s="189">
        <v>2448</v>
      </c>
      <c r="D25" s="189">
        <v>33605</v>
      </c>
      <c r="E25" s="189">
        <v>25538</v>
      </c>
      <c r="F25" s="190">
        <v>-24.00535634578188</v>
      </c>
    </row>
    <row r="26" spans="1:7" ht="15.6" customHeight="1" x14ac:dyDescent="0.25">
      <c r="A26" s="188" t="s">
        <v>152</v>
      </c>
      <c r="B26" s="189">
        <v>225</v>
      </c>
      <c r="C26" s="189">
        <v>31</v>
      </c>
      <c r="D26" s="189">
        <v>2623</v>
      </c>
      <c r="E26" s="189">
        <v>1094</v>
      </c>
      <c r="F26" s="190">
        <v>-58.292032024399539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 x14ac:dyDescent="0.25">
      <c r="A28" s="188" t="s">
        <v>177</v>
      </c>
      <c r="B28" s="189">
        <v>377089</v>
      </c>
      <c r="C28" s="189">
        <v>457597</v>
      </c>
      <c r="D28" s="189">
        <v>3497486</v>
      </c>
      <c r="E28" s="189">
        <v>3805993</v>
      </c>
      <c r="F28" s="190">
        <v>8.82082158441807</v>
      </c>
    </row>
    <row r="29" spans="1:7" ht="15.6" customHeight="1" x14ac:dyDescent="0.25">
      <c r="A29" s="188" t="s">
        <v>178</v>
      </c>
      <c r="B29" s="189">
        <v>133370</v>
      </c>
      <c r="C29" s="189">
        <v>155142</v>
      </c>
      <c r="D29" s="189">
        <v>1148437</v>
      </c>
      <c r="E29" s="189">
        <v>1232507</v>
      </c>
      <c r="F29" s="190">
        <v>7.3203841394869764</v>
      </c>
    </row>
    <row r="30" spans="1:7" ht="15.6" customHeight="1" x14ac:dyDescent="0.25">
      <c r="A30" s="188" t="s">
        <v>179</v>
      </c>
      <c r="B30" s="189">
        <v>98809</v>
      </c>
      <c r="C30" s="189">
        <v>119714</v>
      </c>
      <c r="D30" s="189">
        <v>911606</v>
      </c>
      <c r="E30" s="189">
        <v>929894</v>
      </c>
      <c r="F30" s="190">
        <v>2.0061298411813908</v>
      </c>
    </row>
    <row r="31" spans="1:7" ht="15.6" customHeight="1" x14ac:dyDescent="0.25">
      <c r="A31" s="188" t="s">
        <v>180</v>
      </c>
      <c r="B31" s="189">
        <v>11782</v>
      </c>
      <c r="C31" s="189">
        <v>16604</v>
      </c>
      <c r="D31" s="189">
        <v>110752</v>
      </c>
      <c r="E31" s="189">
        <v>128465</v>
      </c>
      <c r="F31" s="190">
        <v>15.993390638543771</v>
      </c>
    </row>
    <row r="32" spans="1:7" ht="15.6" customHeight="1" x14ac:dyDescent="0.25">
      <c r="A32" s="188" t="s">
        <v>181</v>
      </c>
      <c r="B32" s="189">
        <v>4961529</v>
      </c>
      <c r="C32" s="189">
        <v>4755849</v>
      </c>
      <c r="D32" s="189">
        <v>49561465</v>
      </c>
      <c r="E32" s="189">
        <v>48843790</v>
      </c>
      <c r="F32" s="190">
        <v>-1.448050415781694</v>
      </c>
    </row>
    <row r="33" spans="1:6" ht="15.6" customHeight="1" x14ac:dyDescent="0.25">
      <c r="A33" s="188" t="s">
        <v>182</v>
      </c>
      <c r="B33" s="189">
        <v>278927</v>
      </c>
      <c r="C33" s="189">
        <v>302304</v>
      </c>
      <c r="D33" s="189">
        <v>2517071</v>
      </c>
      <c r="E33" s="189">
        <v>2653910</v>
      </c>
      <c r="F33" s="190">
        <v>5.4364378279357197</v>
      </c>
    </row>
    <row r="34" spans="1:6" ht="15.6" customHeight="1" x14ac:dyDescent="0.25">
      <c r="A34" s="188" t="s">
        <v>183</v>
      </c>
      <c r="B34" s="189">
        <v>17738</v>
      </c>
      <c r="C34" s="189">
        <v>29368</v>
      </c>
      <c r="D34" s="189">
        <v>221533</v>
      </c>
      <c r="E34" s="189">
        <v>261699</v>
      </c>
      <c r="F34" s="190">
        <v>18.13093308897545</v>
      </c>
    </row>
    <row r="35" spans="1:6" ht="15.6" customHeight="1" x14ac:dyDescent="0.25">
      <c r="A35" s="156" t="s">
        <v>153</v>
      </c>
      <c r="B35" s="76">
        <f>SUM(B7:B34)</f>
        <v>16295812</v>
      </c>
      <c r="C35" s="77">
        <f>SUM(C7:C34)</f>
        <v>16029828</v>
      </c>
      <c r="D35" s="178">
        <f>SUM(D7:D34)</f>
        <v>162932177</v>
      </c>
      <c r="E35" s="78">
        <f>SUM(E7:E34)</f>
        <v>159751980</v>
      </c>
      <c r="F35" s="140">
        <f>E35*100/D35-100</f>
        <v>-1.9518532548669043</v>
      </c>
    </row>
    <row r="36" spans="1:6" ht="15.6" customHeight="1" x14ac:dyDescent="0.25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4B4B4-DFC9-4393-BA5D-23D4A698C41A}">
  <sheetPr codeName="Hoja1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2089.6959999999999</v>
      </c>
      <c r="C7" s="189">
        <v>2382.6039999999998</v>
      </c>
      <c r="D7" s="189">
        <v>21074.327000000001</v>
      </c>
      <c r="E7" s="189">
        <v>23930.107</v>
      </c>
      <c r="F7" s="190">
        <v>13.550990264125661</v>
      </c>
      <c r="G7" s="37"/>
    </row>
    <row r="8" spans="1:14" ht="15.6" customHeight="1" x14ac:dyDescent="0.25">
      <c r="A8" s="188" t="s">
        <v>11</v>
      </c>
      <c r="B8" s="189">
        <v>0.63500000000000001</v>
      </c>
      <c r="C8" s="189">
        <v>0</v>
      </c>
      <c r="D8" s="189">
        <v>784.84899999999982</v>
      </c>
      <c r="E8" s="189">
        <v>555.95299999999997</v>
      </c>
      <c r="F8" s="190">
        <v>-29.164336069740799</v>
      </c>
      <c r="G8" s="6"/>
    </row>
    <row r="9" spans="1:14" ht="15.6" customHeight="1" x14ac:dyDescent="0.25">
      <c r="A9" s="188" t="s">
        <v>8</v>
      </c>
      <c r="B9" s="189">
        <v>289.40600000000001</v>
      </c>
      <c r="C9" s="189">
        <v>291.33600000000001</v>
      </c>
      <c r="D9" s="189">
        <v>3229.690000000001</v>
      </c>
      <c r="E9" s="189">
        <v>4139.3059999999996</v>
      </c>
      <c r="F9" s="190">
        <v>28.16418913270309</v>
      </c>
      <c r="G9" s="6"/>
    </row>
    <row r="10" spans="1:14" ht="15.6" customHeight="1" x14ac:dyDescent="0.25">
      <c r="A10" s="188" t="s">
        <v>10</v>
      </c>
      <c r="B10" s="189">
        <v>602.97500000000002</v>
      </c>
      <c r="C10" s="189">
        <v>475.49700000000001</v>
      </c>
      <c r="D10" s="189">
        <v>8887.3150000000005</v>
      </c>
      <c r="E10" s="189">
        <v>10069.325000000001</v>
      </c>
      <c r="F10" s="190">
        <v>13.299967425482279</v>
      </c>
    </row>
    <row r="11" spans="1:14" ht="15.6" customHeight="1" x14ac:dyDescent="0.25">
      <c r="A11" s="188" t="s">
        <v>9</v>
      </c>
      <c r="B11" s="189">
        <v>193.03800000000001</v>
      </c>
      <c r="C11" s="189">
        <v>270.06900000000002</v>
      </c>
      <c r="D11" s="189">
        <v>1106.963</v>
      </c>
      <c r="E11" s="189">
        <v>1289.992</v>
      </c>
      <c r="F11" s="190">
        <v>16.534337642721571</v>
      </c>
    </row>
    <row r="12" spans="1:14" ht="15.6" customHeight="1" x14ac:dyDescent="0.25">
      <c r="A12" s="188" t="s">
        <v>6</v>
      </c>
      <c r="B12" s="189">
        <v>806.33799999999997</v>
      </c>
      <c r="C12" s="189">
        <v>982.48800000000006</v>
      </c>
      <c r="D12" s="189">
        <v>9540.0499999999975</v>
      </c>
      <c r="E12" s="189">
        <v>10419.491</v>
      </c>
      <c r="F12" s="190">
        <v>9.2184108049748659</v>
      </c>
    </row>
    <row r="13" spans="1:14" ht="15.6" customHeight="1" x14ac:dyDescent="0.25">
      <c r="A13" s="188" t="s">
        <v>175</v>
      </c>
      <c r="B13" s="189">
        <v>167.03399999999999</v>
      </c>
      <c r="C13" s="189">
        <v>155.96100000000001</v>
      </c>
      <c r="D13" s="189">
        <v>1684.52</v>
      </c>
      <c r="E13" s="189">
        <v>1624.0649999999989</v>
      </c>
      <c r="F13" s="190">
        <v>-3.588856172678319</v>
      </c>
    </row>
    <row r="14" spans="1:14" ht="15.6" customHeight="1" x14ac:dyDescent="0.25">
      <c r="A14" s="188" t="s">
        <v>148</v>
      </c>
      <c r="B14" s="189">
        <v>155.85400000000001</v>
      </c>
      <c r="C14" s="189">
        <v>75.876000000000005</v>
      </c>
      <c r="D14" s="189">
        <v>2489.9920000000002</v>
      </c>
      <c r="E14" s="189">
        <v>1278.279</v>
      </c>
      <c r="F14" s="190">
        <v>-48.663329038808143</v>
      </c>
    </row>
    <row r="15" spans="1:14" ht="15.6" customHeight="1" x14ac:dyDescent="0.25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 x14ac:dyDescent="0.5">
      <c r="A16" s="188" t="s">
        <v>144</v>
      </c>
      <c r="B16" s="189">
        <v>26.901</v>
      </c>
      <c r="C16" s="189">
        <v>30.402999999999999</v>
      </c>
      <c r="D16" s="189">
        <v>367.42800000000011</v>
      </c>
      <c r="E16" s="189">
        <v>361.64600000000007</v>
      </c>
      <c r="F16" s="190">
        <v>-1.573641638633944</v>
      </c>
      <c r="G16" s="1"/>
    </row>
    <row r="17" spans="1:7" ht="15.6" customHeight="1" x14ac:dyDescent="0.35">
      <c r="A17" s="188" t="s">
        <v>150</v>
      </c>
      <c r="B17" s="189">
        <v>154.66999999999999</v>
      </c>
      <c r="C17" s="189">
        <v>346.54399999999998</v>
      </c>
      <c r="D17" s="189">
        <v>2282.3530000000001</v>
      </c>
      <c r="E17" s="189">
        <v>2110.9009999999998</v>
      </c>
      <c r="F17" s="190">
        <v>-7.5120719713383437</v>
      </c>
      <c r="G17" s="2"/>
    </row>
    <row r="18" spans="1:7" ht="15.6" customHeight="1" x14ac:dyDescent="0.25">
      <c r="A18" s="188" t="s">
        <v>147</v>
      </c>
      <c r="B18" s="189">
        <v>7.6609999999999996</v>
      </c>
      <c r="C18" s="189">
        <v>0</v>
      </c>
      <c r="D18" s="189">
        <v>37.866000000000007</v>
      </c>
      <c r="E18" s="189">
        <v>28.614000000000001</v>
      </c>
      <c r="F18" s="190">
        <v>-24.433528759309159</v>
      </c>
    </row>
    <row r="19" spans="1:7" ht="15.6" customHeight="1" x14ac:dyDescent="0.25">
      <c r="A19" s="188" t="s">
        <v>143</v>
      </c>
      <c r="B19" s="189">
        <v>7.4539999999999997</v>
      </c>
      <c r="C19" s="189">
        <v>6.91</v>
      </c>
      <c r="D19" s="189">
        <v>105.226</v>
      </c>
      <c r="E19" s="189">
        <v>95.993999999999986</v>
      </c>
      <c r="F19" s="190">
        <v>-8.7734970444567324</v>
      </c>
    </row>
    <row r="20" spans="1:7" ht="15.6" customHeight="1" x14ac:dyDescent="0.25">
      <c r="A20" s="188" t="s">
        <v>142</v>
      </c>
      <c r="B20" s="189">
        <v>154.05199999999999</v>
      </c>
      <c r="C20" s="189">
        <v>162.56700000000001</v>
      </c>
      <c r="D20" s="189">
        <v>8738.3050000000003</v>
      </c>
      <c r="E20" s="189">
        <v>11950.047</v>
      </c>
      <c r="F20" s="190">
        <v>36.754748203455932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80.901999999999973</v>
      </c>
      <c r="E21" s="189">
        <v>100.14</v>
      </c>
      <c r="F21" s="190">
        <v>23.779387406986292</v>
      </c>
    </row>
    <row r="22" spans="1:7" ht="15.6" customHeight="1" x14ac:dyDescent="0.25">
      <c r="A22" s="188" t="s">
        <v>146</v>
      </c>
      <c r="B22" s="189">
        <v>147.89099999999999</v>
      </c>
      <c r="C22" s="189">
        <v>92.540999999999997</v>
      </c>
      <c r="D22" s="189">
        <v>885.5329999999999</v>
      </c>
      <c r="E22" s="189">
        <v>728</v>
      </c>
      <c r="F22" s="190">
        <v>-17.78962500550513</v>
      </c>
    </row>
    <row r="23" spans="1:7" ht="15.6" customHeight="1" x14ac:dyDescent="0.25">
      <c r="A23" s="188" t="s">
        <v>165</v>
      </c>
      <c r="B23" s="189">
        <v>4.0910000000000002</v>
      </c>
      <c r="C23" s="189">
        <v>3.3279999999999998</v>
      </c>
      <c r="D23" s="189">
        <v>124.002</v>
      </c>
      <c r="E23" s="189">
        <v>17.898</v>
      </c>
      <c r="F23" s="190">
        <v>-85.566361832873667</v>
      </c>
    </row>
    <row r="24" spans="1:7" ht="15.6" customHeight="1" x14ac:dyDescent="0.25">
      <c r="A24" s="188" t="s">
        <v>141</v>
      </c>
      <c r="B24" s="189">
        <v>223.27</v>
      </c>
      <c r="C24" s="189">
        <v>223.029</v>
      </c>
      <c r="D24" s="189">
        <v>1795.441</v>
      </c>
      <c r="E24" s="189">
        <v>1773.2049999999999</v>
      </c>
      <c r="F24" s="190">
        <v>-1.2384701028883709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103.178</v>
      </c>
      <c r="C26" s="189">
        <v>69.676999999999992</v>
      </c>
      <c r="D26" s="189">
        <v>696.61300000000006</v>
      </c>
      <c r="E26" s="189">
        <v>735.81799999999998</v>
      </c>
      <c r="F26" s="190">
        <v>5.627945502021916</v>
      </c>
    </row>
    <row r="27" spans="1:7" ht="15.6" customHeight="1" x14ac:dyDescent="0.25">
      <c r="A27" s="188" t="s">
        <v>173</v>
      </c>
      <c r="B27" s="189">
        <v>1309.7840000000001</v>
      </c>
      <c r="C27" s="189">
        <v>1176.711</v>
      </c>
      <c r="D27" s="189">
        <v>14132.848</v>
      </c>
      <c r="E27" s="189">
        <v>14966.991</v>
      </c>
      <c r="F27" s="190">
        <v>5.9021578665531678</v>
      </c>
    </row>
    <row r="28" spans="1:7" ht="15.6" customHeight="1" x14ac:dyDescent="0.25">
      <c r="A28" s="188" t="s">
        <v>177</v>
      </c>
      <c r="B28" s="189">
        <v>184.589</v>
      </c>
      <c r="C28" s="189">
        <v>163.56899999999999</v>
      </c>
      <c r="D28" s="189">
        <v>2240.5100000000002</v>
      </c>
      <c r="E28" s="189">
        <v>1585.89</v>
      </c>
      <c r="F28" s="190">
        <v>-29.217454954452329</v>
      </c>
    </row>
    <row r="29" spans="1:7" ht="15.6" customHeight="1" x14ac:dyDescent="0.25">
      <c r="A29" s="188" t="s">
        <v>178</v>
      </c>
      <c r="B29" s="189">
        <v>266.86700000000002</v>
      </c>
      <c r="C29" s="189">
        <v>232.934</v>
      </c>
      <c r="D29" s="189">
        <v>3610.875</v>
      </c>
      <c r="E29" s="189">
        <v>2727.4720000000011</v>
      </c>
      <c r="F29" s="190">
        <v>-24.465067331325489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114.145</v>
      </c>
      <c r="C31" s="189">
        <v>119.753</v>
      </c>
      <c r="D31" s="189">
        <v>1842.971</v>
      </c>
      <c r="E31" s="189">
        <v>1091.1300000000001</v>
      </c>
      <c r="F31" s="190">
        <v>-40.79505320485238</v>
      </c>
    </row>
    <row r="32" spans="1:7" ht="15.6" customHeight="1" x14ac:dyDescent="0.25">
      <c r="A32" s="188" t="s">
        <v>181</v>
      </c>
      <c r="B32" s="189">
        <v>25.332999999999998</v>
      </c>
      <c r="C32" s="189">
        <v>22.984000000000002</v>
      </c>
      <c r="D32" s="189">
        <v>1465.6949999999999</v>
      </c>
      <c r="E32" s="189">
        <v>704.43899999999996</v>
      </c>
      <c r="F32" s="190">
        <v>-51.938227257376191</v>
      </c>
    </row>
    <row r="33" spans="1:6" ht="15.6" customHeight="1" x14ac:dyDescent="0.25">
      <c r="A33" s="188" t="s">
        <v>182</v>
      </c>
      <c r="B33" s="189">
        <v>2419.2220000000002</v>
      </c>
      <c r="C33" s="189">
        <v>2961.5189999999998</v>
      </c>
      <c r="D33" s="189">
        <v>25622.855</v>
      </c>
      <c r="E33" s="189">
        <v>24511.33</v>
      </c>
      <c r="F33" s="190">
        <v>-4.3380216607399831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9454.0840000000007</v>
      </c>
      <c r="C35" s="77">
        <f>SUM(C7:C34)</f>
        <v>10246.300000000001</v>
      </c>
      <c r="D35" s="76">
        <f>SUM(D7:D34)</f>
        <v>112827.12900000002</v>
      </c>
      <c r="E35" s="78">
        <f>SUM(E7:E34)</f>
        <v>116796.03300000001</v>
      </c>
      <c r="F35" s="140">
        <f>E35*100/D35-100</f>
        <v>3.5176858927253107</v>
      </c>
    </row>
    <row r="36" spans="1:6" ht="15.6" customHeight="1" x14ac:dyDescent="0.25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3C982-BAB0-4CCD-85DD-E67FFD3FEB9C}">
  <sheetPr codeName="Hoja1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3087</v>
      </c>
      <c r="C7" s="189">
        <v>4246</v>
      </c>
      <c r="D7" s="189">
        <v>50535</v>
      </c>
      <c r="E7" s="189">
        <v>58236</v>
      </c>
      <c r="F7" s="190">
        <v>15.238943306619181</v>
      </c>
      <c r="G7" s="37"/>
    </row>
    <row r="8" spans="1:14" ht="15.6" customHeight="1" x14ac:dyDescent="0.25">
      <c r="A8" s="188" t="s">
        <v>11</v>
      </c>
      <c r="B8" s="189">
        <v>1369</v>
      </c>
      <c r="C8" s="189">
        <v>3892</v>
      </c>
      <c r="D8" s="189">
        <v>19150</v>
      </c>
      <c r="E8" s="189">
        <v>24031</v>
      </c>
      <c r="F8" s="190">
        <v>25.48825065274151</v>
      </c>
      <c r="G8" s="6"/>
    </row>
    <row r="9" spans="1:14" ht="15.6" customHeight="1" x14ac:dyDescent="0.25">
      <c r="A9" s="188" t="s">
        <v>8</v>
      </c>
      <c r="B9" s="189">
        <v>5431</v>
      </c>
      <c r="C9" s="189">
        <v>4591</v>
      </c>
      <c r="D9" s="189">
        <v>81758</v>
      </c>
      <c r="E9" s="189">
        <v>70241</v>
      </c>
      <c r="F9" s="190">
        <v>-14.08669488001175</v>
      </c>
      <c r="G9" s="6"/>
    </row>
    <row r="10" spans="1:14" ht="15.6" customHeight="1" x14ac:dyDescent="0.25">
      <c r="A10" s="188" t="s">
        <v>10</v>
      </c>
      <c r="B10" s="189">
        <v>3701</v>
      </c>
      <c r="C10" s="189">
        <v>4331</v>
      </c>
      <c r="D10" s="189">
        <v>39150</v>
      </c>
      <c r="E10" s="189">
        <v>41645</v>
      </c>
      <c r="F10" s="190">
        <v>6.3729246487867206</v>
      </c>
    </row>
    <row r="11" spans="1:14" ht="15.6" customHeight="1" x14ac:dyDescent="0.25">
      <c r="A11" s="188" t="s">
        <v>9</v>
      </c>
      <c r="B11" s="189">
        <v>317807</v>
      </c>
      <c r="C11" s="189">
        <v>285983</v>
      </c>
      <c r="D11" s="189">
        <v>2929655</v>
      </c>
      <c r="E11" s="189">
        <v>2562081</v>
      </c>
      <c r="F11" s="190">
        <v>-12.5466650510043</v>
      </c>
    </row>
    <row r="12" spans="1:14" ht="15.6" customHeight="1" x14ac:dyDescent="0.25">
      <c r="A12" s="188" t="s">
        <v>6</v>
      </c>
      <c r="B12" s="189">
        <v>8791</v>
      </c>
      <c r="C12" s="189">
        <v>14762</v>
      </c>
      <c r="D12" s="189">
        <v>98628</v>
      </c>
      <c r="E12" s="189">
        <v>109623</v>
      </c>
      <c r="F12" s="190">
        <v>11.14794987224724</v>
      </c>
    </row>
    <row r="13" spans="1:14" ht="15.6" customHeight="1" x14ac:dyDescent="0.25">
      <c r="A13" s="188" t="s">
        <v>175</v>
      </c>
      <c r="B13" s="189">
        <v>13618</v>
      </c>
      <c r="C13" s="189">
        <v>13112</v>
      </c>
      <c r="D13" s="189">
        <v>144473</v>
      </c>
      <c r="E13" s="189">
        <v>117906</v>
      </c>
      <c r="F13" s="190">
        <v>-18.388903116845359</v>
      </c>
    </row>
    <row r="14" spans="1:14" ht="15.6" customHeight="1" x14ac:dyDescent="0.25">
      <c r="A14" s="188" t="s">
        <v>148</v>
      </c>
      <c r="B14" s="189">
        <v>175899</v>
      </c>
      <c r="C14" s="189">
        <v>158855</v>
      </c>
      <c r="D14" s="189">
        <v>1562369</v>
      </c>
      <c r="E14" s="189">
        <v>1472243</v>
      </c>
      <c r="F14" s="190">
        <v>-5.7685476350337268</v>
      </c>
    </row>
    <row r="15" spans="1:14" ht="15.6" customHeight="1" x14ac:dyDescent="0.25">
      <c r="A15" s="188" t="s">
        <v>145</v>
      </c>
      <c r="B15" s="189">
        <v>13331</v>
      </c>
      <c r="C15" s="189">
        <v>2011</v>
      </c>
      <c r="D15" s="189">
        <v>126318</v>
      </c>
      <c r="E15" s="189">
        <v>20873</v>
      </c>
      <c r="F15" s="190">
        <v>-83.47583083962698</v>
      </c>
    </row>
    <row r="16" spans="1:14" ht="15.6" customHeight="1" x14ac:dyDescent="0.5">
      <c r="A16" s="188" t="s">
        <v>144</v>
      </c>
      <c r="B16" s="189">
        <v>26016</v>
      </c>
      <c r="C16" s="189">
        <v>29504</v>
      </c>
      <c r="D16" s="189">
        <v>177985</v>
      </c>
      <c r="E16" s="189">
        <v>210596</v>
      </c>
      <c r="F16" s="190">
        <v>18.322330533471931</v>
      </c>
      <c r="G16" s="1"/>
    </row>
    <row r="17" spans="1:7" ht="15.6" customHeight="1" x14ac:dyDescent="0.35">
      <c r="A17" s="188" t="s">
        <v>150</v>
      </c>
      <c r="B17" s="189">
        <v>1480</v>
      </c>
      <c r="C17" s="189">
        <v>3419</v>
      </c>
      <c r="D17" s="189">
        <v>25008</v>
      </c>
      <c r="E17" s="189">
        <v>21402</v>
      </c>
      <c r="F17" s="190">
        <v>-14.4193857965451</v>
      </c>
      <c r="G17" s="2"/>
    </row>
    <row r="18" spans="1:7" ht="15.6" customHeight="1" x14ac:dyDescent="0.25">
      <c r="A18" s="188" t="s">
        <v>147</v>
      </c>
      <c r="B18" s="189">
        <v>44683</v>
      </c>
      <c r="C18" s="189">
        <v>104585</v>
      </c>
      <c r="D18" s="189">
        <v>464856</v>
      </c>
      <c r="E18" s="189">
        <v>662177</v>
      </c>
      <c r="F18" s="190">
        <v>42.447768771404469</v>
      </c>
    </row>
    <row r="19" spans="1:7" ht="15.6" customHeight="1" x14ac:dyDescent="0.25">
      <c r="A19" s="188" t="s">
        <v>143</v>
      </c>
      <c r="B19" s="189">
        <v>1104</v>
      </c>
      <c r="C19" s="189">
        <v>809</v>
      </c>
      <c r="D19" s="189">
        <v>11761</v>
      </c>
      <c r="E19" s="189">
        <v>14412</v>
      </c>
      <c r="F19" s="190">
        <v>22.54060028909106</v>
      </c>
    </row>
    <row r="20" spans="1:7" ht="15.6" customHeight="1" x14ac:dyDescent="0.25">
      <c r="A20" s="188" t="s">
        <v>142</v>
      </c>
      <c r="B20" s="189">
        <v>7614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16781</v>
      </c>
      <c r="C21" s="189">
        <v>14923</v>
      </c>
      <c r="D21" s="189">
        <v>139290</v>
      </c>
      <c r="E21" s="189">
        <v>96336</v>
      </c>
      <c r="F21" s="190">
        <v>-30.837820374757701</v>
      </c>
    </row>
    <row r="22" spans="1:7" ht="15.6" customHeight="1" x14ac:dyDescent="0.25">
      <c r="A22" s="188" t="s">
        <v>146</v>
      </c>
      <c r="B22" s="189">
        <v>223445</v>
      </c>
      <c r="C22" s="189">
        <v>244031</v>
      </c>
      <c r="D22" s="189">
        <v>2395754</v>
      </c>
      <c r="E22" s="189">
        <v>2446227</v>
      </c>
      <c r="F22" s="190">
        <v>2.106768891964705</v>
      </c>
    </row>
    <row r="23" spans="1:7" ht="15.6" customHeight="1" x14ac:dyDescent="0.25">
      <c r="A23" s="188" t="s">
        <v>165</v>
      </c>
      <c r="B23" s="189">
        <v>8530</v>
      </c>
      <c r="C23" s="189">
        <v>14543</v>
      </c>
      <c r="D23" s="189">
        <v>64770</v>
      </c>
      <c r="E23" s="189">
        <v>70936</v>
      </c>
      <c r="F23" s="190">
        <v>9.5198394318357202</v>
      </c>
    </row>
    <row r="24" spans="1:7" ht="15.6" customHeight="1" x14ac:dyDescent="0.25">
      <c r="A24" s="188" t="s">
        <v>141</v>
      </c>
      <c r="B24" s="189">
        <v>2152</v>
      </c>
      <c r="C24" s="189">
        <v>1816</v>
      </c>
      <c r="D24" s="189">
        <v>22033</v>
      </c>
      <c r="E24" s="189">
        <v>20109</v>
      </c>
      <c r="F24" s="190">
        <v>-8.732356011437389</v>
      </c>
    </row>
    <row r="25" spans="1:7" ht="15.6" customHeight="1" x14ac:dyDescent="0.25">
      <c r="A25" s="188" t="s">
        <v>140</v>
      </c>
      <c r="B25" s="189">
        <v>1531</v>
      </c>
      <c r="C25" s="189">
        <v>0</v>
      </c>
      <c r="D25" s="189">
        <v>4852</v>
      </c>
      <c r="E25" s="189">
        <v>831</v>
      </c>
      <c r="F25" s="190">
        <v>-82.873042044517717</v>
      </c>
    </row>
    <row r="26" spans="1:7" ht="15.6" customHeight="1" x14ac:dyDescent="0.25">
      <c r="A26" s="188" t="s">
        <v>152</v>
      </c>
      <c r="B26" s="189">
        <v>1946</v>
      </c>
      <c r="C26" s="189">
        <v>2262</v>
      </c>
      <c r="D26" s="189">
        <v>21309</v>
      </c>
      <c r="E26" s="189">
        <v>23674</v>
      </c>
      <c r="F26" s="190">
        <v>11.098596837017229</v>
      </c>
    </row>
    <row r="27" spans="1:7" ht="15.6" customHeight="1" x14ac:dyDescent="0.25">
      <c r="A27" s="188" t="s">
        <v>173</v>
      </c>
      <c r="B27" s="189">
        <v>2632</v>
      </c>
      <c r="C27" s="189">
        <v>3168</v>
      </c>
      <c r="D27" s="189">
        <v>22210</v>
      </c>
      <c r="E27" s="189">
        <v>26590</v>
      </c>
      <c r="F27" s="190">
        <v>19.72084646555605</v>
      </c>
    </row>
    <row r="28" spans="1:7" ht="15.6" customHeight="1" x14ac:dyDescent="0.25">
      <c r="A28" s="188" t="s">
        <v>177</v>
      </c>
      <c r="B28" s="189">
        <v>77110</v>
      </c>
      <c r="C28" s="189">
        <v>67487</v>
      </c>
      <c r="D28" s="189">
        <v>737868</v>
      </c>
      <c r="E28" s="189">
        <v>630524</v>
      </c>
      <c r="F28" s="190">
        <v>-14.54785950874682</v>
      </c>
    </row>
    <row r="29" spans="1:7" ht="15.6" customHeight="1" x14ac:dyDescent="0.25">
      <c r="A29" s="188" t="s">
        <v>178</v>
      </c>
      <c r="B29" s="189">
        <v>5375</v>
      </c>
      <c r="C29" s="189">
        <v>3738</v>
      </c>
      <c r="D29" s="189">
        <v>46889</v>
      </c>
      <c r="E29" s="189">
        <v>43369</v>
      </c>
      <c r="F29" s="190">
        <v>-7.5070912154236566</v>
      </c>
    </row>
    <row r="30" spans="1:7" ht="15.6" customHeight="1" x14ac:dyDescent="0.25">
      <c r="A30" s="188" t="s">
        <v>179</v>
      </c>
      <c r="B30" s="189">
        <v>4257</v>
      </c>
      <c r="C30" s="189">
        <v>3192</v>
      </c>
      <c r="D30" s="189">
        <v>29322</v>
      </c>
      <c r="E30" s="189">
        <v>30665</v>
      </c>
      <c r="F30" s="190">
        <v>4.5801787054089118</v>
      </c>
    </row>
    <row r="31" spans="1:7" ht="15.6" customHeight="1" x14ac:dyDescent="0.25">
      <c r="A31" s="188" t="s">
        <v>180</v>
      </c>
      <c r="B31" s="189">
        <v>10863</v>
      </c>
      <c r="C31" s="189">
        <v>10627</v>
      </c>
      <c r="D31" s="189">
        <v>95870</v>
      </c>
      <c r="E31" s="189">
        <v>92053</v>
      </c>
      <c r="F31" s="190">
        <v>-3.9814331907791849</v>
      </c>
    </row>
    <row r="32" spans="1:7" ht="15.6" customHeight="1" x14ac:dyDescent="0.25">
      <c r="A32" s="188" t="s">
        <v>181</v>
      </c>
      <c r="B32" s="189">
        <v>45905</v>
      </c>
      <c r="C32" s="189">
        <v>51253</v>
      </c>
      <c r="D32" s="189">
        <v>497433</v>
      </c>
      <c r="E32" s="189">
        <v>514382</v>
      </c>
      <c r="F32" s="190">
        <v>3.407293042480092</v>
      </c>
    </row>
    <row r="33" spans="1:6" ht="15.6" customHeight="1" x14ac:dyDescent="0.25">
      <c r="A33" s="188" t="s">
        <v>182</v>
      </c>
      <c r="B33" s="189">
        <v>11096</v>
      </c>
      <c r="C33" s="189">
        <v>15229</v>
      </c>
      <c r="D33" s="189">
        <v>102002</v>
      </c>
      <c r="E33" s="189">
        <v>111920</v>
      </c>
      <c r="F33" s="190">
        <v>9.7233387580635622</v>
      </c>
    </row>
    <row r="34" spans="1:6" ht="15.6" customHeight="1" x14ac:dyDescent="0.25">
      <c r="A34" s="188" t="s">
        <v>183</v>
      </c>
      <c r="B34" s="189">
        <v>430</v>
      </c>
      <c r="C34" s="189">
        <v>412</v>
      </c>
      <c r="D34" s="189">
        <v>7122</v>
      </c>
      <c r="E34" s="189">
        <v>5678</v>
      </c>
      <c r="F34" s="190">
        <v>-20.275203594495931</v>
      </c>
    </row>
    <row r="35" spans="1:6" ht="15.6" customHeight="1" x14ac:dyDescent="0.25">
      <c r="A35" s="156" t="s">
        <v>153</v>
      </c>
      <c r="B35" s="76">
        <f>SUM(B7:B34)</f>
        <v>1035984</v>
      </c>
      <c r="C35" s="77">
        <f>SUM(C7:C34)</f>
        <v>1062781</v>
      </c>
      <c r="D35" s="178">
        <f>SUM(D7:D34)</f>
        <v>9946492</v>
      </c>
      <c r="E35" s="178">
        <f>SUM(E7:E34)</f>
        <v>9498760</v>
      </c>
      <c r="F35" s="140">
        <f>E35*100/D35-100</f>
        <v>-4.5014061238877048</v>
      </c>
    </row>
    <row r="36" spans="1:6" ht="15.6" customHeight="1" x14ac:dyDescent="0.25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EC2DE-D723-4274-A83B-81F7DDEA91A9}">
  <sheetPr codeName="Hoja1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2017</v>
      </c>
      <c r="C7" s="189">
        <v>2784</v>
      </c>
      <c r="D7" s="189">
        <v>21558</v>
      </c>
      <c r="E7" s="189">
        <v>30683</v>
      </c>
      <c r="F7" s="190">
        <v>42.327674181278411</v>
      </c>
      <c r="G7" s="37"/>
    </row>
    <row r="8" spans="1:14" ht="15.6" customHeight="1" x14ac:dyDescent="0.25">
      <c r="A8" s="188" t="s">
        <v>11</v>
      </c>
      <c r="B8" s="189">
        <v>202</v>
      </c>
      <c r="C8" s="189">
        <v>126</v>
      </c>
      <c r="D8" s="189">
        <v>1070</v>
      </c>
      <c r="E8" s="189">
        <v>1334</v>
      </c>
      <c r="F8" s="190">
        <v>24.67289719626169</v>
      </c>
      <c r="G8" s="6"/>
    </row>
    <row r="9" spans="1:14" ht="15.6" customHeight="1" x14ac:dyDescent="0.25">
      <c r="A9" s="188" t="s">
        <v>8</v>
      </c>
      <c r="B9" s="189">
        <v>2690</v>
      </c>
      <c r="C9" s="189">
        <v>1708</v>
      </c>
      <c r="D9" s="189">
        <v>37076</v>
      </c>
      <c r="E9" s="189">
        <v>29945</v>
      </c>
      <c r="F9" s="190">
        <v>-19.233466393354188</v>
      </c>
      <c r="G9" s="6"/>
    </row>
    <row r="10" spans="1:14" ht="15.6" customHeight="1" x14ac:dyDescent="0.25">
      <c r="A10" s="188" t="s">
        <v>10</v>
      </c>
      <c r="B10" s="189">
        <v>851</v>
      </c>
      <c r="C10" s="189">
        <v>1185</v>
      </c>
      <c r="D10" s="189">
        <v>10738</v>
      </c>
      <c r="E10" s="189">
        <v>10679</v>
      </c>
      <c r="F10" s="190">
        <v>-0.5494505494505546</v>
      </c>
    </row>
    <row r="11" spans="1:14" ht="15.6" customHeight="1" x14ac:dyDescent="0.25">
      <c r="A11" s="188" t="s">
        <v>9</v>
      </c>
      <c r="B11" s="189">
        <v>306606</v>
      </c>
      <c r="C11" s="189">
        <v>274787</v>
      </c>
      <c r="D11" s="189">
        <v>2797521</v>
      </c>
      <c r="E11" s="189">
        <v>2442147</v>
      </c>
      <c r="F11" s="190">
        <v>-12.703175418522321</v>
      </c>
    </row>
    <row r="12" spans="1:14" ht="15.6" customHeight="1" x14ac:dyDescent="0.25">
      <c r="A12" s="188" t="s">
        <v>6</v>
      </c>
      <c r="B12" s="189">
        <v>1595</v>
      </c>
      <c r="C12" s="189">
        <v>3581</v>
      </c>
      <c r="D12" s="189">
        <v>21931</v>
      </c>
      <c r="E12" s="189">
        <v>24380</v>
      </c>
      <c r="F12" s="190">
        <v>11.16684145729789</v>
      </c>
    </row>
    <row r="13" spans="1:14" ht="15.6" customHeight="1" x14ac:dyDescent="0.25">
      <c r="A13" s="188" t="s">
        <v>175</v>
      </c>
      <c r="B13" s="189">
        <v>32</v>
      </c>
      <c r="C13" s="189">
        <v>92</v>
      </c>
      <c r="D13" s="189">
        <v>675</v>
      </c>
      <c r="E13" s="189">
        <v>326</v>
      </c>
      <c r="F13" s="190">
        <v>-51.703703703703702</v>
      </c>
    </row>
    <row r="14" spans="1:14" ht="15.6" customHeight="1" x14ac:dyDescent="0.25">
      <c r="A14" s="188" t="s">
        <v>148</v>
      </c>
      <c r="B14" s="189">
        <v>145809</v>
      </c>
      <c r="C14" s="189">
        <v>126605</v>
      </c>
      <c r="D14" s="189">
        <v>1332645</v>
      </c>
      <c r="E14" s="189">
        <v>1187502</v>
      </c>
      <c r="F14" s="190">
        <v>-10.89134765822855</v>
      </c>
    </row>
    <row r="15" spans="1:14" ht="15.6" customHeight="1" x14ac:dyDescent="0.25">
      <c r="A15" s="188" t="s">
        <v>145</v>
      </c>
      <c r="B15" s="189">
        <v>7065</v>
      </c>
      <c r="C15" s="189">
        <v>1776</v>
      </c>
      <c r="D15" s="189">
        <v>66446</v>
      </c>
      <c r="E15" s="189">
        <v>17370</v>
      </c>
      <c r="F15" s="190">
        <v>-73.858471540800053</v>
      </c>
    </row>
    <row r="16" spans="1:14" ht="15.6" customHeight="1" x14ac:dyDescent="0.5">
      <c r="A16" s="188" t="s">
        <v>144</v>
      </c>
      <c r="B16" s="189">
        <v>5975</v>
      </c>
      <c r="C16" s="189">
        <v>1838</v>
      </c>
      <c r="D16" s="189">
        <v>12920</v>
      </c>
      <c r="E16" s="189">
        <v>27507</v>
      </c>
      <c r="F16" s="190">
        <v>112.90247678018579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41440</v>
      </c>
      <c r="C18" s="189">
        <v>102106</v>
      </c>
      <c r="D18" s="189">
        <v>442765</v>
      </c>
      <c r="E18" s="189">
        <v>633082</v>
      </c>
      <c r="F18" s="190">
        <v>42.983749844725757</v>
      </c>
    </row>
    <row r="19" spans="1:7" ht="15.6" customHeight="1" x14ac:dyDescent="0.25">
      <c r="A19" s="188" t="s">
        <v>143</v>
      </c>
      <c r="B19" s="189">
        <v>954</v>
      </c>
      <c r="C19" s="189">
        <v>431</v>
      </c>
      <c r="D19" s="189">
        <v>6965</v>
      </c>
      <c r="E19" s="189">
        <v>7006</v>
      </c>
      <c r="F19" s="190">
        <v>0.58865757358219639</v>
      </c>
    </row>
    <row r="20" spans="1:7" ht="15.6" customHeight="1" x14ac:dyDescent="0.25">
      <c r="A20" s="188" t="s">
        <v>142</v>
      </c>
      <c r="B20" s="189">
        <v>7614</v>
      </c>
      <c r="C20" s="189">
        <v>0</v>
      </c>
      <c r="D20" s="189">
        <v>28122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13594</v>
      </c>
      <c r="C21" s="189">
        <v>12781</v>
      </c>
      <c r="D21" s="189">
        <v>114329</v>
      </c>
      <c r="E21" s="189">
        <v>73072</v>
      </c>
      <c r="F21" s="190">
        <v>-36.086207348966582</v>
      </c>
    </row>
    <row r="22" spans="1:7" ht="15.6" customHeight="1" x14ac:dyDescent="0.25">
      <c r="A22" s="188" t="s">
        <v>146</v>
      </c>
      <c r="B22" s="189">
        <v>205498</v>
      </c>
      <c r="C22" s="189">
        <v>219217</v>
      </c>
      <c r="D22" s="189">
        <v>2187277</v>
      </c>
      <c r="E22" s="189">
        <v>2213840</v>
      </c>
      <c r="F22" s="190">
        <v>1.214432374134603</v>
      </c>
    </row>
    <row r="23" spans="1:7" ht="15.6" customHeight="1" x14ac:dyDescent="0.25">
      <c r="A23" s="188" t="s">
        <v>165</v>
      </c>
      <c r="B23" s="189">
        <v>3199</v>
      </c>
      <c r="C23" s="189">
        <v>7148</v>
      </c>
      <c r="D23" s="189">
        <v>28773</v>
      </c>
      <c r="E23" s="189">
        <v>35980</v>
      </c>
      <c r="F23" s="190">
        <v>25.047787856671182</v>
      </c>
    </row>
    <row r="24" spans="1:7" ht="15.6" customHeight="1" x14ac:dyDescent="0.25">
      <c r="A24" s="188" t="s">
        <v>141</v>
      </c>
      <c r="B24" s="189">
        <v>793</v>
      </c>
      <c r="C24" s="189">
        <v>1135</v>
      </c>
      <c r="D24" s="189">
        <v>11900</v>
      </c>
      <c r="E24" s="189">
        <v>12836</v>
      </c>
      <c r="F24" s="190">
        <v>7.8655462184873954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1212</v>
      </c>
      <c r="C26" s="189">
        <v>1483</v>
      </c>
      <c r="D26" s="189">
        <v>13444</v>
      </c>
      <c r="E26" s="189">
        <v>15497</v>
      </c>
      <c r="F26" s="190">
        <v>15.27075275215709</v>
      </c>
    </row>
    <row r="27" spans="1:7" ht="15.6" customHeight="1" x14ac:dyDescent="0.25">
      <c r="A27" s="188" t="s">
        <v>173</v>
      </c>
      <c r="B27" s="189">
        <v>881</v>
      </c>
      <c r="C27" s="189">
        <v>1739</v>
      </c>
      <c r="D27" s="189">
        <v>8252</v>
      </c>
      <c r="E27" s="189">
        <v>9575</v>
      </c>
      <c r="F27" s="190">
        <v>16.03247697527873</v>
      </c>
    </row>
    <row r="28" spans="1:7" ht="15.6" customHeight="1" x14ac:dyDescent="0.25">
      <c r="A28" s="188" t="s">
        <v>177</v>
      </c>
      <c r="B28" s="189">
        <v>62677</v>
      </c>
      <c r="C28" s="189">
        <v>56929</v>
      </c>
      <c r="D28" s="189">
        <v>628758</v>
      </c>
      <c r="E28" s="189">
        <v>537672</v>
      </c>
      <c r="F28" s="190">
        <v>-14.48665464296279</v>
      </c>
    </row>
    <row r="29" spans="1:7" ht="15.6" customHeight="1" x14ac:dyDescent="0.25">
      <c r="A29" s="188" t="s">
        <v>178</v>
      </c>
      <c r="B29" s="189">
        <v>2530</v>
      </c>
      <c r="C29" s="189">
        <v>2596</v>
      </c>
      <c r="D29" s="189">
        <v>27393</v>
      </c>
      <c r="E29" s="189">
        <v>26423</v>
      </c>
      <c r="F29" s="190">
        <v>-3.5410506333734868</v>
      </c>
    </row>
    <row r="30" spans="1:7" ht="15.6" customHeight="1" x14ac:dyDescent="0.25">
      <c r="A30" s="188" t="s">
        <v>179</v>
      </c>
      <c r="B30" s="189">
        <v>1524</v>
      </c>
      <c r="C30" s="189">
        <v>1197</v>
      </c>
      <c r="D30" s="189">
        <v>12902</v>
      </c>
      <c r="E30" s="189">
        <v>13793</v>
      </c>
      <c r="F30" s="190">
        <v>6.9059060610757967</v>
      </c>
    </row>
    <row r="31" spans="1:7" ht="15.6" customHeight="1" x14ac:dyDescent="0.25">
      <c r="A31" s="188" t="s">
        <v>180</v>
      </c>
      <c r="B31" s="189">
        <v>2157</v>
      </c>
      <c r="C31" s="189">
        <v>2380</v>
      </c>
      <c r="D31" s="189">
        <v>25925</v>
      </c>
      <c r="E31" s="189">
        <v>30532</v>
      </c>
      <c r="F31" s="190">
        <v>17.770491803278691</v>
      </c>
    </row>
    <row r="32" spans="1:7" ht="15.6" customHeight="1" x14ac:dyDescent="0.25">
      <c r="A32" s="188" t="s">
        <v>181</v>
      </c>
      <c r="B32" s="189">
        <v>36946</v>
      </c>
      <c r="C32" s="189">
        <v>42123</v>
      </c>
      <c r="D32" s="189">
        <v>426640</v>
      </c>
      <c r="E32" s="189">
        <v>421553</v>
      </c>
      <c r="F32" s="190">
        <v>-1.192340146259141</v>
      </c>
    </row>
    <row r="33" spans="1:6" ht="15.6" customHeight="1" x14ac:dyDescent="0.25">
      <c r="A33" s="188" t="s">
        <v>182</v>
      </c>
      <c r="B33" s="189">
        <v>5398</v>
      </c>
      <c r="C33" s="189">
        <v>6987</v>
      </c>
      <c r="D33" s="189">
        <v>51688</v>
      </c>
      <c r="E33" s="189">
        <v>58936</v>
      </c>
      <c r="F33" s="190">
        <v>14.022597121188671</v>
      </c>
    </row>
    <row r="34" spans="1:6" ht="15.6" customHeight="1" x14ac:dyDescent="0.25">
      <c r="A34" s="188" t="s">
        <v>183</v>
      </c>
      <c r="B34" s="189">
        <v>183</v>
      </c>
      <c r="C34" s="189">
        <v>70</v>
      </c>
      <c r="D34" s="189">
        <v>2419</v>
      </c>
      <c r="E34" s="189">
        <v>1644</v>
      </c>
      <c r="F34" s="190">
        <v>-32.038032244729223</v>
      </c>
    </row>
    <row r="35" spans="1:6" ht="15.6" customHeight="1" x14ac:dyDescent="0.25">
      <c r="A35" s="156" t="s">
        <v>153</v>
      </c>
      <c r="B35" s="76">
        <f>SUM(B7:B34)</f>
        <v>859442</v>
      </c>
      <c r="C35" s="77">
        <f>SUM(C7:C34)</f>
        <v>872804</v>
      </c>
      <c r="D35" s="76">
        <f>SUM(D7:D34)</f>
        <v>8320132</v>
      </c>
      <c r="E35" s="78">
        <f>SUM(E7:E34)</f>
        <v>7863314</v>
      </c>
      <c r="F35" s="140">
        <f>E35*100/D35-100</f>
        <v>-5.4905138524244563</v>
      </c>
    </row>
    <row r="36" spans="1:6" ht="15.6" customHeight="1" x14ac:dyDescent="0.25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B49E5-BABA-4940-B210-549BCF8E55B2}">
  <sheetPr codeName="Hoja1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 x14ac:dyDescent="0.25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10000</v>
      </c>
      <c r="E10" s="189">
        <v>14700</v>
      </c>
      <c r="F10" s="190">
        <v>47</v>
      </c>
    </row>
    <row r="11" spans="1:14" ht="15.6" customHeight="1" x14ac:dyDescent="0.25">
      <c r="A11" s="188" t="s">
        <v>9</v>
      </c>
      <c r="B11" s="189">
        <v>340826</v>
      </c>
      <c r="C11" s="189">
        <v>388272</v>
      </c>
      <c r="D11" s="189">
        <v>3034525</v>
      </c>
      <c r="E11" s="189">
        <v>2809920</v>
      </c>
      <c r="F11" s="190">
        <v>-7.401652647448941</v>
      </c>
    </row>
    <row r="12" spans="1:14" ht="15.6" customHeight="1" x14ac:dyDescent="0.25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 x14ac:dyDescent="0.25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 x14ac:dyDescent="0.25">
      <c r="A15" s="188" t="s">
        <v>145</v>
      </c>
      <c r="B15" s="189">
        <v>1</v>
      </c>
      <c r="C15" s="189">
        <v>187</v>
      </c>
      <c r="D15" s="189">
        <v>1607</v>
      </c>
      <c r="E15" s="189">
        <v>187</v>
      </c>
      <c r="F15" s="190">
        <v>-88.363410080896074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19</v>
      </c>
      <c r="C19" s="189">
        <v>0</v>
      </c>
      <c r="D19" s="189">
        <v>61</v>
      </c>
      <c r="E19" s="189">
        <v>5151</v>
      </c>
      <c r="F19" s="190">
        <v>8344.2622950819677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0</v>
      </c>
      <c r="C21" s="189">
        <v>53638</v>
      </c>
      <c r="D21" s="189">
        <v>36249</v>
      </c>
      <c r="E21" s="189">
        <v>257808</v>
      </c>
      <c r="F21" s="190">
        <v>611.21410245799882</v>
      </c>
    </row>
    <row r="22" spans="1:7" ht="15.6" customHeight="1" x14ac:dyDescent="0.25">
      <c r="A22" s="188" t="s">
        <v>146</v>
      </c>
      <c r="B22" s="189">
        <v>0</v>
      </c>
      <c r="C22" s="189">
        <v>0</v>
      </c>
      <c r="D22" s="189">
        <v>35</v>
      </c>
      <c r="E22" s="189">
        <v>12</v>
      </c>
      <c r="F22" s="190">
        <v>-65.714285714285722</v>
      </c>
    </row>
    <row r="23" spans="1:7" ht="15.6" customHeight="1" x14ac:dyDescent="0.25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160</v>
      </c>
      <c r="C28" s="189">
        <v>174</v>
      </c>
      <c r="D28" s="189">
        <v>1464</v>
      </c>
      <c r="E28" s="189">
        <v>1679</v>
      </c>
      <c r="F28" s="190">
        <v>14.68579234972678</v>
      </c>
    </row>
    <row r="29" spans="1:7" ht="15.6" customHeight="1" x14ac:dyDescent="0.25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6001</v>
      </c>
      <c r="D31" s="189">
        <v>58374</v>
      </c>
      <c r="E31" s="189">
        <v>101481</v>
      </c>
      <c r="F31" s="190">
        <v>73.846232911912836</v>
      </c>
    </row>
    <row r="32" spans="1:7" ht="15.6" customHeight="1" x14ac:dyDescent="0.25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341006</v>
      </c>
      <c r="C35" s="77">
        <f>SUM(C7:C34)</f>
        <v>448272</v>
      </c>
      <c r="D35" s="178">
        <f>SUM(D7:D34)</f>
        <v>3142315</v>
      </c>
      <c r="E35" s="178">
        <f>SUM(E7:E34)</f>
        <v>3191052</v>
      </c>
      <c r="F35" s="140">
        <f>E35*100/D35-100</f>
        <v>1.5509902730948397</v>
      </c>
    </row>
    <row r="36" spans="1:6" ht="15.6" customHeight="1" x14ac:dyDescent="0.25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C8A2-88D0-4D14-A90B-65A788942FB4}">
  <sheetPr codeName="Hoja1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11843</v>
      </c>
      <c r="D7" s="189">
        <v>370525</v>
      </c>
      <c r="E7" s="189">
        <v>215824</v>
      </c>
      <c r="F7" s="190">
        <v>-41.751838607381423</v>
      </c>
      <c r="G7" s="13"/>
    </row>
    <row r="8" spans="1:14" ht="15.6" customHeight="1" x14ac:dyDescent="0.25">
      <c r="A8" s="188" t="s">
        <v>11</v>
      </c>
      <c r="B8" s="189">
        <v>0</v>
      </c>
      <c r="C8" s="189">
        <v>1570</v>
      </c>
      <c r="D8" s="189">
        <v>13334</v>
      </c>
      <c r="E8" s="189">
        <v>12443</v>
      </c>
      <c r="F8" s="190">
        <v>-6.6821658917054094</v>
      </c>
      <c r="G8" s="6"/>
    </row>
    <row r="9" spans="1:14" ht="15.6" customHeight="1" x14ac:dyDescent="0.25">
      <c r="A9" s="188" t="s">
        <v>8</v>
      </c>
      <c r="B9" s="189">
        <v>4</v>
      </c>
      <c r="C9" s="189">
        <v>0</v>
      </c>
      <c r="D9" s="189">
        <v>2608</v>
      </c>
      <c r="E9" s="189">
        <v>197</v>
      </c>
      <c r="F9" s="190">
        <v>-92.446319018404907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15288</v>
      </c>
      <c r="D10" s="189">
        <v>194</v>
      </c>
      <c r="E10" s="189">
        <v>32056</v>
      </c>
      <c r="F10" s="190">
        <v>16423.71134020618</v>
      </c>
    </row>
    <row r="11" spans="1:14" ht="15.6" customHeight="1" x14ac:dyDescent="0.25">
      <c r="A11" s="188" t="s">
        <v>9</v>
      </c>
      <c r="B11" s="189">
        <v>5330531</v>
      </c>
      <c r="C11" s="189">
        <v>5263788</v>
      </c>
      <c r="D11" s="189">
        <v>54218907</v>
      </c>
      <c r="E11" s="189">
        <v>51261091</v>
      </c>
      <c r="F11" s="190">
        <v>-5.4553220705832359</v>
      </c>
    </row>
    <row r="12" spans="1:14" ht="15.6" customHeight="1" x14ac:dyDescent="0.25">
      <c r="A12" s="188" t="s">
        <v>6</v>
      </c>
      <c r="B12" s="189">
        <v>74038</v>
      </c>
      <c r="C12" s="189">
        <v>146305</v>
      </c>
      <c r="D12" s="189">
        <v>724865</v>
      </c>
      <c r="E12" s="189">
        <v>1153115</v>
      </c>
      <c r="F12" s="190">
        <v>59.079966614473051</v>
      </c>
    </row>
    <row r="13" spans="1:14" ht="15.6" customHeight="1" x14ac:dyDescent="0.25">
      <c r="A13" s="188" t="s">
        <v>175</v>
      </c>
      <c r="B13" s="189">
        <v>1130</v>
      </c>
      <c r="C13" s="189">
        <v>968</v>
      </c>
      <c r="D13" s="189">
        <v>10288</v>
      </c>
      <c r="E13" s="189">
        <v>12388</v>
      </c>
      <c r="F13" s="190">
        <v>20.412130637636078</v>
      </c>
    </row>
    <row r="14" spans="1:14" ht="15.6" customHeight="1" x14ac:dyDescent="0.25">
      <c r="A14" s="188" t="s">
        <v>148</v>
      </c>
      <c r="B14" s="189">
        <v>1945564</v>
      </c>
      <c r="C14" s="189">
        <v>1912800</v>
      </c>
      <c r="D14" s="189">
        <v>21964066</v>
      </c>
      <c r="E14" s="189">
        <v>20043479</v>
      </c>
      <c r="F14" s="190">
        <v>-8.74422340562991</v>
      </c>
    </row>
    <row r="15" spans="1:14" ht="15.6" customHeight="1" x14ac:dyDescent="0.25">
      <c r="A15" s="188" t="s">
        <v>145</v>
      </c>
      <c r="B15" s="189">
        <v>5189</v>
      </c>
      <c r="C15" s="189">
        <v>4274</v>
      </c>
      <c r="D15" s="189">
        <v>111522</v>
      </c>
      <c r="E15" s="189">
        <v>55031</v>
      </c>
      <c r="F15" s="190">
        <v>-50.654579365506358</v>
      </c>
    </row>
    <row r="16" spans="1:14" ht="15.6" customHeight="1" x14ac:dyDescent="0.5">
      <c r="A16" s="188" t="s">
        <v>144</v>
      </c>
      <c r="B16" s="189">
        <v>3089</v>
      </c>
      <c r="C16" s="189">
        <v>0</v>
      </c>
      <c r="D16" s="189">
        <v>92104</v>
      </c>
      <c r="E16" s="189">
        <v>14631</v>
      </c>
      <c r="F16" s="190">
        <v>-84.114696430122464</v>
      </c>
      <c r="G16" s="1"/>
    </row>
    <row r="17" spans="1:7" ht="15.6" customHeight="1" x14ac:dyDescent="0.35">
      <c r="A17" s="188" t="s">
        <v>150</v>
      </c>
      <c r="B17" s="189">
        <v>4543</v>
      </c>
      <c r="C17" s="189">
        <v>4233</v>
      </c>
      <c r="D17" s="189">
        <v>54942</v>
      </c>
      <c r="E17" s="189">
        <v>97591</v>
      </c>
      <c r="F17" s="190">
        <v>77.62549597757635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 x14ac:dyDescent="0.25">
      <c r="A19" s="188" t="s">
        <v>143</v>
      </c>
      <c r="B19" s="189">
        <v>248</v>
      </c>
      <c r="C19" s="189">
        <v>19060</v>
      </c>
      <c r="D19" s="189">
        <v>350195</v>
      </c>
      <c r="E19" s="189">
        <v>281774</v>
      </c>
      <c r="F19" s="190">
        <v>-19.5379717014806</v>
      </c>
    </row>
    <row r="20" spans="1:7" ht="15.6" customHeight="1" x14ac:dyDescent="0.25">
      <c r="A20" s="188" t="s">
        <v>142</v>
      </c>
      <c r="B20" s="189">
        <v>54</v>
      </c>
      <c r="C20" s="189">
        <v>80084</v>
      </c>
      <c r="D20" s="189">
        <v>1233735</v>
      </c>
      <c r="E20" s="189">
        <v>490017</v>
      </c>
      <c r="F20" s="190">
        <v>-60.281827134676419</v>
      </c>
    </row>
    <row r="21" spans="1:7" ht="15.6" customHeight="1" x14ac:dyDescent="0.25">
      <c r="A21" s="188" t="s">
        <v>149</v>
      </c>
      <c r="B21" s="189">
        <v>274845</v>
      </c>
      <c r="C21" s="189">
        <v>236801</v>
      </c>
      <c r="D21" s="189">
        <v>2266681</v>
      </c>
      <c r="E21" s="189">
        <v>2178615</v>
      </c>
      <c r="F21" s="190">
        <v>-3.885240137452072</v>
      </c>
    </row>
    <row r="22" spans="1:7" ht="15.6" customHeight="1" x14ac:dyDescent="0.25">
      <c r="A22" s="188" t="s">
        <v>146</v>
      </c>
      <c r="B22" s="189">
        <v>1350021</v>
      </c>
      <c r="C22" s="189">
        <v>1360780</v>
      </c>
      <c r="D22" s="189">
        <v>12088890</v>
      </c>
      <c r="E22" s="189">
        <v>15155080</v>
      </c>
      <c r="F22" s="190">
        <v>25.363701712895061</v>
      </c>
    </row>
    <row r="23" spans="1:7" ht="15.6" customHeight="1" x14ac:dyDescent="0.25">
      <c r="A23" s="188" t="s">
        <v>165</v>
      </c>
      <c r="B23" s="189">
        <v>214231</v>
      </c>
      <c r="C23" s="189">
        <v>121096</v>
      </c>
      <c r="D23" s="189">
        <v>1935764</v>
      </c>
      <c r="E23" s="189">
        <v>2739851</v>
      </c>
      <c r="F23" s="190">
        <v>41.53848299689426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6592</v>
      </c>
      <c r="E24" s="189">
        <v>709</v>
      </c>
      <c r="F24" s="190">
        <v>-89.244538834951456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27285</v>
      </c>
      <c r="E26" s="189">
        <v>25559</v>
      </c>
      <c r="F26" s="190">
        <v>-6.325820047645224</v>
      </c>
    </row>
    <row r="27" spans="1:7" ht="15.6" customHeight="1" x14ac:dyDescent="0.25">
      <c r="A27" s="188" t="s">
        <v>173</v>
      </c>
      <c r="B27" s="189">
        <v>4097</v>
      </c>
      <c r="C27" s="189">
        <v>1098</v>
      </c>
      <c r="D27" s="189">
        <v>32839</v>
      </c>
      <c r="E27" s="189">
        <v>20228</v>
      </c>
      <c r="F27" s="190">
        <v>-38.402509211608148</v>
      </c>
    </row>
    <row r="28" spans="1:7" ht="15.6" customHeight="1" x14ac:dyDescent="0.25">
      <c r="A28" s="188" t="s">
        <v>177</v>
      </c>
      <c r="B28" s="189">
        <v>80243</v>
      </c>
      <c r="C28" s="189">
        <v>158829</v>
      </c>
      <c r="D28" s="189">
        <v>738141</v>
      </c>
      <c r="E28" s="189">
        <v>1021930</v>
      </c>
      <c r="F28" s="190">
        <v>38.446448578252671</v>
      </c>
    </row>
    <row r="29" spans="1:7" ht="15.6" customHeight="1" x14ac:dyDescent="0.25">
      <c r="A29" s="188" t="s">
        <v>178</v>
      </c>
      <c r="B29" s="189">
        <v>34907</v>
      </c>
      <c r="C29" s="189">
        <v>53331</v>
      </c>
      <c r="D29" s="189">
        <v>306897</v>
      </c>
      <c r="E29" s="189">
        <v>323827</v>
      </c>
      <c r="F29" s="190">
        <v>5.5165087961107417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 x14ac:dyDescent="0.25">
      <c r="A31" s="188" t="s">
        <v>180</v>
      </c>
      <c r="B31" s="189">
        <v>150662</v>
      </c>
      <c r="C31" s="189">
        <v>131355</v>
      </c>
      <c r="D31" s="189">
        <v>1227929</v>
      </c>
      <c r="E31" s="189">
        <v>1771247</v>
      </c>
      <c r="F31" s="190">
        <v>44.246695045071817</v>
      </c>
    </row>
    <row r="32" spans="1:7" ht="15.6" customHeight="1" x14ac:dyDescent="0.25">
      <c r="A32" s="188" t="s">
        <v>181</v>
      </c>
      <c r="B32" s="189">
        <v>2914279</v>
      </c>
      <c r="C32" s="189">
        <v>2400240</v>
      </c>
      <c r="D32" s="189">
        <v>28955727</v>
      </c>
      <c r="E32" s="189">
        <v>26427493</v>
      </c>
      <c r="F32" s="190">
        <v>-8.7313780793692359</v>
      </c>
    </row>
    <row r="33" spans="1:6" ht="15.6" customHeight="1" x14ac:dyDescent="0.25">
      <c r="A33" s="188" t="s">
        <v>182</v>
      </c>
      <c r="B33" s="189">
        <v>52961</v>
      </c>
      <c r="C33" s="189">
        <v>32661</v>
      </c>
      <c r="D33" s="189">
        <v>444715</v>
      </c>
      <c r="E33" s="189">
        <v>363963</v>
      </c>
      <c r="F33" s="190">
        <v>-18.158146228483421</v>
      </c>
    </row>
    <row r="34" spans="1:6" ht="15.6" customHeight="1" x14ac:dyDescent="0.25">
      <c r="A34" s="188" t="s">
        <v>183</v>
      </c>
      <c r="B34" s="189">
        <v>0</v>
      </c>
      <c r="C34" s="189">
        <v>2324</v>
      </c>
      <c r="D34" s="189">
        <v>1792</v>
      </c>
      <c r="E34" s="189">
        <v>37342</v>
      </c>
      <c r="F34" s="190">
        <v>1983.816964285714</v>
      </c>
    </row>
    <row r="35" spans="1:6" ht="15.6" customHeight="1" x14ac:dyDescent="0.25">
      <c r="A35" s="156" t="s">
        <v>153</v>
      </c>
      <c r="B35" s="76">
        <f>SUM(B7:B34)</f>
        <v>12440636</v>
      </c>
      <c r="C35" s="77">
        <f>SUM(C7:C34)</f>
        <v>11958728</v>
      </c>
      <c r="D35" s="178">
        <f>SUM(D7:D34)</f>
        <v>127181523</v>
      </c>
      <c r="E35" s="178">
        <f>SUM(E7:E34)</f>
        <v>123735482</v>
      </c>
      <c r="F35" s="177">
        <f>E35*100/D35-100</f>
        <v>-2.7095453165787262</v>
      </c>
    </row>
    <row r="36" spans="1:6" ht="15.6" customHeight="1" x14ac:dyDescent="0.25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23652-5A57-42A7-89DD-3B6A5DE96F99}">
  <sheetPr codeName="Hoja1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0</v>
      </c>
      <c r="C8" s="189">
        <v>1570</v>
      </c>
      <c r="D8" s="189">
        <v>13334</v>
      </c>
      <c r="E8" s="189">
        <v>12443</v>
      </c>
      <c r="F8" s="190">
        <v>-6.6821658917054094</v>
      </c>
      <c r="G8" s="6"/>
    </row>
    <row r="9" spans="1:14" ht="15.6" customHeight="1" x14ac:dyDescent="0.25">
      <c r="A9" s="188" t="s">
        <v>8</v>
      </c>
      <c r="B9" s="189">
        <v>4</v>
      </c>
      <c r="C9" s="189">
        <v>0</v>
      </c>
      <c r="D9" s="189">
        <v>11</v>
      </c>
      <c r="E9" s="189">
        <v>197</v>
      </c>
      <c r="F9" s="190">
        <v>1690.909090909091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4169855</v>
      </c>
      <c r="C11" s="189">
        <v>4021198</v>
      </c>
      <c r="D11" s="189">
        <v>42559950</v>
      </c>
      <c r="E11" s="189">
        <v>39194635</v>
      </c>
      <c r="F11" s="190">
        <v>-7.9072343834990448</v>
      </c>
    </row>
    <row r="12" spans="1:14" ht="15.6" customHeight="1" x14ac:dyDescent="0.25">
      <c r="A12" s="188" t="s">
        <v>6</v>
      </c>
      <c r="B12" s="189">
        <v>22436</v>
      </c>
      <c r="C12" s="189">
        <v>23528</v>
      </c>
      <c r="D12" s="189">
        <v>197008</v>
      </c>
      <c r="E12" s="189">
        <v>202494</v>
      </c>
      <c r="F12" s="190">
        <v>2.7846584910257519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46</v>
      </c>
      <c r="F13" s="190">
        <v>666.66666666666663</v>
      </c>
    </row>
    <row r="14" spans="1:14" ht="15.6" customHeight="1" x14ac:dyDescent="0.25">
      <c r="A14" s="188" t="s">
        <v>148</v>
      </c>
      <c r="B14" s="189">
        <v>1332408</v>
      </c>
      <c r="C14" s="189">
        <v>1185966</v>
      </c>
      <c r="D14" s="189">
        <v>16189080</v>
      </c>
      <c r="E14" s="189">
        <v>13031432</v>
      </c>
      <c r="F14" s="190">
        <v>-19.504802002337371</v>
      </c>
    </row>
    <row r="15" spans="1:14" ht="15.6" customHeight="1" x14ac:dyDescent="0.25">
      <c r="A15" s="188" t="s">
        <v>145</v>
      </c>
      <c r="B15" s="189">
        <v>5189</v>
      </c>
      <c r="C15" s="189">
        <v>4274</v>
      </c>
      <c r="D15" s="189">
        <v>82710</v>
      </c>
      <c r="E15" s="189">
        <v>28909</v>
      </c>
      <c r="F15" s="190">
        <v>-65.047757224035792</v>
      </c>
    </row>
    <row r="16" spans="1:14" ht="15.6" customHeight="1" x14ac:dyDescent="0.5">
      <c r="A16" s="188" t="s">
        <v>144</v>
      </c>
      <c r="B16" s="189">
        <v>2540</v>
      </c>
      <c r="C16" s="189">
        <v>0</v>
      </c>
      <c r="D16" s="189">
        <v>2540</v>
      </c>
      <c r="E16" s="189">
        <v>3494</v>
      </c>
      <c r="F16" s="190">
        <v>37.559055118110223</v>
      </c>
      <c r="G16" s="1"/>
    </row>
    <row r="17" spans="1:7" ht="15.6" customHeight="1" x14ac:dyDescent="0.35">
      <c r="A17" s="188" t="s">
        <v>150</v>
      </c>
      <c r="B17" s="189">
        <v>4543</v>
      </c>
      <c r="C17" s="189">
        <v>4233</v>
      </c>
      <c r="D17" s="189">
        <v>50942</v>
      </c>
      <c r="E17" s="189">
        <v>97591</v>
      </c>
      <c r="F17" s="190">
        <v>91.572769031447535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248</v>
      </c>
      <c r="C19" s="189">
        <v>9946</v>
      </c>
      <c r="D19" s="189">
        <v>2305</v>
      </c>
      <c r="E19" s="189">
        <v>117911</v>
      </c>
      <c r="F19" s="190">
        <v>5015.4446854663775</v>
      </c>
    </row>
    <row r="20" spans="1:7" ht="15.6" customHeight="1" x14ac:dyDescent="0.25">
      <c r="A20" s="188" t="s">
        <v>142</v>
      </c>
      <c r="B20" s="189">
        <v>54</v>
      </c>
      <c r="C20" s="189">
        <v>13</v>
      </c>
      <c r="D20" s="189">
        <v>881</v>
      </c>
      <c r="E20" s="189">
        <v>628</v>
      </c>
      <c r="F20" s="190">
        <v>-28.71736662883087</v>
      </c>
    </row>
    <row r="21" spans="1:7" ht="15.6" customHeight="1" x14ac:dyDescent="0.25">
      <c r="A21" s="188" t="s">
        <v>149</v>
      </c>
      <c r="B21" s="189">
        <v>11712</v>
      </c>
      <c r="C21" s="189">
        <v>23344</v>
      </c>
      <c r="D21" s="189">
        <v>151511</v>
      </c>
      <c r="E21" s="189">
        <v>281885</v>
      </c>
      <c r="F21" s="190">
        <v>86.049197748018287</v>
      </c>
    </row>
    <row r="22" spans="1:7" ht="15.6" customHeight="1" x14ac:dyDescent="0.25">
      <c r="A22" s="188" t="s">
        <v>146</v>
      </c>
      <c r="B22" s="189">
        <v>1036382</v>
      </c>
      <c r="C22" s="189">
        <v>1082756</v>
      </c>
      <c r="D22" s="189">
        <v>8829544</v>
      </c>
      <c r="E22" s="189">
        <v>10311568</v>
      </c>
      <c r="F22" s="190">
        <v>16.78483056429641</v>
      </c>
    </row>
    <row r="23" spans="1:7" ht="15.6" customHeight="1" x14ac:dyDescent="0.25">
      <c r="A23" s="188" t="s">
        <v>165</v>
      </c>
      <c r="B23" s="189">
        <v>214231</v>
      </c>
      <c r="C23" s="189">
        <v>121096</v>
      </c>
      <c r="D23" s="189">
        <v>1885474</v>
      </c>
      <c r="E23" s="189">
        <v>2726924</v>
      </c>
      <c r="F23" s="190">
        <v>44.628035178421982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792</v>
      </c>
      <c r="E24" s="189">
        <v>623</v>
      </c>
      <c r="F24" s="190">
        <v>-21.33838383838383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76640</v>
      </c>
      <c r="C28" s="189">
        <v>142044</v>
      </c>
      <c r="D28" s="189">
        <v>715548</v>
      </c>
      <c r="E28" s="189">
        <v>958277</v>
      </c>
      <c r="F28" s="190">
        <v>33.9221128421853</v>
      </c>
    </row>
    <row r="29" spans="1:7" ht="15.6" customHeight="1" x14ac:dyDescent="0.25">
      <c r="A29" s="188" t="s">
        <v>178</v>
      </c>
      <c r="B29" s="189">
        <v>32871</v>
      </c>
      <c r="C29" s="189">
        <v>53048</v>
      </c>
      <c r="D29" s="189">
        <v>281173</v>
      </c>
      <c r="E29" s="189">
        <v>301604</v>
      </c>
      <c r="F29" s="190">
        <v>7.266344919320133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1000</v>
      </c>
      <c r="E31" s="189">
        <v>0</v>
      </c>
      <c r="F31" s="190">
        <v>-100</v>
      </c>
    </row>
    <row r="32" spans="1:7" ht="15.6" customHeight="1" x14ac:dyDescent="0.25">
      <c r="A32" s="188" t="s">
        <v>181</v>
      </c>
      <c r="B32" s="189">
        <v>2867846</v>
      </c>
      <c r="C32" s="189">
        <v>2371442</v>
      </c>
      <c r="D32" s="189">
        <v>28527690</v>
      </c>
      <c r="E32" s="189">
        <v>26005192</v>
      </c>
      <c r="F32" s="190">
        <v>-8.8422792031180961</v>
      </c>
    </row>
    <row r="33" spans="1:6" ht="15.6" customHeight="1" x14ac:dyDescent="0.25">
      <c r="A33" s="188" t="s">
        <v>182</v>
      </c>
      <c r="B33" s="189">
        <v>30859</v>
      </c>
      <c r="C33" s="189">
        <v>24076</v>
      </c>
      <c r="D33" s="189">
        <v>312754</v>
      </c>
      <c r="E33" s="189">
        <v>261516</v>
      </c>
      <c r="F33" s="190">
        <v>-16.38284402437699</v>
      </c>
    </row>
    <row r="34" spans="1:6" ht="15.6" customHeight="1" x14ac:dyDescent="0.25">
      <c r="A34" s="188" t="s">
        <v>183</v>
      </c>
      <c r="B34" s="189">
        <v>0</v>
      </c>
      <c r="C34" s="189">
        <v>2324</v>
      </c>
      <c r="D34" s="189">
        <v>1792</v>
      </c>
      <c r="E34" s="189">
        <v>12342</v>
      </c>
      <c r="F34" s="190">
        <v>588.72767857142856</v>
      </c>
    </row>
    <row r="35" spans="1:6" ht="15.6" customHeight="1" x14ac:dyDescent="0.25">
      <c r="A35" s="156" t="s">
        <v>153</v>
      </c>
      <c r="B35" s="76">
        <f>SUM(B7:B34)</f>
        <v>9807818</v>
      </c>
      <c r="C35" s="77">
        <f>SUM(C7:C34)</f>
        <v>9070858</v>
      </c>
      <c r="D35" s="76">
        <f>SUM(D7:D34)</f>
        <v>99806045</v>
      </c>
      <c r="E35" s="78">
        <f>SUM(E7:E34)</f>
        <v>93549711</v>
      </c>
      <c r="F35" s="140">
        <f>E35*100/D35-100</f>
        <v>-6.2684920537628699</v>
      </c>
    </row>
    <row r="36" spans="1:6" ht="15.6" customHeight="1" x14ac:dyDescent="0.25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4FC31-25E3-491A-89E3-81792C97B96A}">
  <sheetPr codeName="Hoja1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3415</v>
      </c>
      <c r="C8" s="189">
        <v>6012</v>
      </c>
      <c r="D8" s="189">
        <v>29182</v>
      </c>
      <c r="E8" s="189">
        <v>67525</v>
      </c>
      <c r="F8" s="190">
        <v>131.39263929819751</v>
      </c>
      <c r="G8" s="6"/>
    </row>
    <row r="9" spans="1:14" ht="15.6" customHeight="1" x14ac:dyDescent="0.25">
      <c r="A9" s="188" t="s">
        <v>8</v>
      </c>
      <c r="B9" s="189">
        <v>74637</v>
      </c>
      <c r="C9" s="189">
        <v>82737</v>
      </c>
      <c r="D9" s="189">
        <v>699802</v>
      </c>
      <c r="E9" s="189">
        <v>835547</v>
      </c>
      <c r="F9" s="190">
        <v>19.39762961523402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1030159</v>
      </c>
      <c r="C11" s="189">
        <v>1015421</v>
      </c>
      <c r="D11" s="189">
        <v>9725574</v>
      </c>
      <c r="E11" s="189">
        <v>10333648</v>
      </c>
      <c r="F11" s="190">
        <v>6.2523199144852546</v>
      </c>
    </row>
    <row r="12" spans="1:14" ht="15.6" customHeight="1" x14ac:dyDescent="0.25">
      <c r="A12" s="188" t="s">
        <v>6</v>
      </c>
      <c r="B12" s="189">
        <v>80181</v>
      </c>
      <c r="C12" s="189">
        <v>85525</v>
      </c>
      <c r="D12" s="189">
        <v>735642</v>
      </c>
      <c r="E12" s="189">
        <v>773163</v>
      </c>
      <c r="F12" s="190">
        <v>5.1004428784653442</v>
      </c>
    </row>
    <row r="13" spans="1:14" ht="15.6" customHeight="1" x14ac:dyDescent="0.25">
      <c r="A13" s="188" t="s">
        <v>175</v>
      </c>
      <c r="B13" s="189">
        <v>1281930</v>
      </c>
      <c r="C13" s="189">
        <v>1312475</v>
      </c>
      <c r="D13" s="189">
        <v>12699668</v>
      </c>
      <c r="E13" s="189">
        <v>13271855</v>
      </c>
      <c r="F13" s="190">
        <v>4.5055272311055754</v>
      </c>
    </row>
    <row r="14" spans="1:14" ht="15.6" customHeight="1" x14ac:dyDescent="0.25">
      <c r="A14" s="188" t="s">
        <v>148</v>
      </c>
      <c r="B14" s="189">
        <v>1043075</v>
      </c>
      <c r="C14" s="189">
        <v>1041758</v>
      </c>
      <c r="D14" s="189">
        <v>9983397</v>
      </c>
      <c r="E14" s="189">
        <v>10033307</v>
      </c>
      <c r="F14" s="190">
        <v>0.49993003383517021</v>
      </c>
    </row>
    <row r="15" spans="1:14" ht="15.6" customHeight="1" x14ac:dyDescent="0.25">
      <c r="A15" s="188" t="s">
        <v>145</v>
      </c>
      <c r="B15" s="189">
        <v>110502</v>
      </c>
      <c r="C15" s="189">
        <v>97753</v>
      </c>
      <c r="D15" s="189">
        <v>1016647</v>
      </c>
      <c r="E15" s="189">
        <v>1050834</v>
      </c>
      <c r="F15" s="190">
        <v>3.362720787057853</v>
      </c>
    </row>
    <row r="16" spans="1:14" ht="15.6" customHeight="1" x14ac:dyDescent="0.5">
      <c r="A16" s="188" t="s">
        <v>144</v>
      </c>
      <c r="B16" s="189">
        <v>549</v>
      </c>
      <c r="C16" s="189">
        <v>0</v>
      </c>
      <c r="D16" s="189">
        <v>3427</v>
      </c>
      <c r="E16" s="189">
        <v>366</v>
      </c>
      <c r="F16" s="190">
        <v>-89.32010504814707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17634</v>
      </c>
      <c r="E17" s="189">
        <v>231</v>
      </c>
      <c r="F17" s="190">
        <v>-98.690030622660771</v>
      </c>
      <c r="G17" s="2"/>
    </row>
    <row r="18" spans="1:7" ht="15.6" customHeight="1" x14ac:dyDescent="0.25">
      <c r="A18" s="188" t="s">
        <v>147</v>
      </c>
      <c r="B18" s="189">
        <v>54305</v>
      </c>
      <c r="C18" s="189">
        <v>59501</v>
      </c>
      <c r="D18" s="189">
        <v>484528</v>
      </c>
      <c r="E18" s="189">
        <v>499293</v>
      </c>
      <c r="F18" s="190">
        <v>3.0472955123336471</v>
      </c>
    </row>
    <row r="19" spans="1:7" ht="15.6" customHeight="1" x14ac:dyDescent="0.25">
      <c r="A19" s="188" t="s">
        <v>143</v>
      </c>
      <c r="B19" s="189">
        <v>3083</v>
      </c>
      <c r="C19" s="189">
        <v>158</v>
      </c>
      <c r="D19" s="189">
        <v>20646</v>
      </c>
      <c r="E19" s="189">
        <v>12917</v>
      </c>
      <c r="F19" s="190">
        <v>-37.435822919693891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 x14ac:dyDescent="0.25">
      <c r="A21" s="188" t="s">
        <v>149</v>
      </c>
      <c r="B21" s="189">
        <v>43230</v>
      </c>
      <c r="C21" s="189">
        <v>40799</v>
      </c>
      <c r="D21" s="189">
        <v>481896</v>
      </c>
      <c r="E21" s="189">
        <v>503594</v>
      </c>
      <c r="F21" s="190">
        <v>4.5026312731377658</v>
      </c>
    </row>
    <row r="22" spans="1:7" ht="15.6" customHeight="1" x14ac:dyDescent="0.25">
      <c r="A22" s="188" t="s">
        <v>146</v>
      </c>
      <c r="B22" s="189">
        <v>472455</v>
      </c>
      <c r="C22" s="189">
        <v>518909</v>
      </c>
      <c r="D22" s="189">
        <v>4240365</v>
      </c>
      <c r="E22" s="189">
        <v>4836602</v>
      </c>
      <c r="F22" s="190">
        <v>14.060982957834989</v>
      </c>
    </row>
    <row r="23" spans="1:7" ht="15.6" customHeight="1" x14ac:dyDescent="0.25">
      <c r="A23" s="188" t="s">
        <v>165</v>
      </c>
      <c r="B23" s="189">
        <v>39202</v>
      </c>
      <c r="C23" s="189">
        <v>40142</v>
      </c>
      <c r="D23" s="189">
        <v>408909</v>
      </c>
      <c r="E23" s="189">
        <v>370350</v>
      </c>
      <c r="F23" s="190">
        <v>-9.4297264183473573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44420</v>
      </c>
      <c r="C25" s="189">
        <v>41953</v>
      </c>
      <c r="D25" s="189">
        <v>379238</v>
      </c>
      <c r="E25" s="189">
        <v>382074</v>
      </c>
      <c r="F25" s="190">
        <v>0.74781535605609406</v>
      </c>
    </row>
    <row r="26" spans="1:7" ht="15.6" customHeight="1" x14ac:dyDescent="0.25">
      <c r="A26" s="188" t="s">
        <v>152</v>
      </c>
      <c r="B26" s="189">
        <v>39774</v>
      </c>
      <c r="C26" s="189">
        <v>13549</v>
      </c>
      <c r="D26" s="189">
        <v>394601</v>
      </c>
      <c r="E26" s="189">
        <v>420039</v>
      </c>
      <c r="F26" s="190">
        <v>6.4465117929250084</v>
      </c>
    </row>
    <row r="27" spans="1:7" ht="15.6" customHeight="1" x14ac:dyDescent="0.25">
      <c r="A27" s="188" t="s">
        <v>173</v>
      </c>
      <c r="B27" s="189">
        <v>55179</v>
      </c>
      <c r="C27" s="189">
        <v>41891</v>
      </c>
      <c r="D27" s="189">
        <v>486307</v>
      </c>
      <c r="E27" s="189">
        <v>435296</v>
      </c>
      <c r="F27" s="190">
        <v>-10.489464474087359</v>
      </c>
    </row>
    <row r="28" spans="1:7" ht="15.6" customHeight="1" x14ac:dyDescent="0.25">
      <c r="A28" s="188" t="s">
        <v>177</v>
      </c>
      <c r="B28" s="189">
        <v>416139</v>
      </c>
      <c r="C28" s="189">
        <v>415538</v>
      </c>
      <c r="D28" s="189">
        <v>3838953</v>
      </c>
      <c r="E28" s="189">
        <v>3921636</v>
      </c>
      <c r="F28" s="190">
        <v>2.1537903694054141</v>
      </c>
    </row>
    <row r="29" spans="1:7" ht="15.6" customHeight="1" x14ac:dyDescent="0.25">
      <c r="A29" s="188" t="s">
        <v>178</v>
      </c>
      <c r="B29" s="189">
        <v>221364</v>
      </c>
      <c r="C29" s="189">
        <v>206681</v>
      </c>
      <c r="D29" s="189">
        <v>1956212</v>
      </c>
      <c r="E29" s="189">
        <v>1800459</v>
      </c>
      <c r="F29" s="190">
        <v>-7.9619693571044508</v>
      </c>
    </row>
    <row r="30" spans="1:7" ht="15.6" customHeight="1" x14ac:dyDescent="0.25">
      <c r="A30" s="188" t="s">
        <v>179</v>
      </c>
      <c r="B30" s="189">
        <v>14857</v>
      </c>
      <c r="C30" s="189">
        <v>14935</v>
      </c>
      <c r="D30" s="189">
        <v>139988</v>
      </c>
      <c r="E30" s="189">
        <v>138804</v>
      </c>
      <c r="F30" s="190">
        <v>-0.84578678172414357</v>
      </c>
    </row>
    <row r="31" spans="1:7" ht="15.6" customHeight="1" x14ac:dyDescent="0.25">
      <c r="A31" s="188" t="s">
        <v>180</v>
      </c>
      <c r="B31" s="189">
        <v>26278</v>
      </c>
      <c r="C31" s="189">
        <v>20384</v>
      </c>
      <c r="D31" s="189">
        <v>271798</v>
      </c>
      <c r="E31" s="189">
        <v>276940</v>
      </c>
      <c r="F31" s="190">
        <v>1.891846150449964</v>
      </c>
    </row>
    <row r="32" spans="1:7" ht="15.6" customHeight="1" x14ac:dyDescent="0.25">
      <c r="A32" s="188" t="s">
        <v>181</v>
      </c>
      <c r="B32" s="189">
        <v>1146969</v>
      </c>
      <c r="C32" s="189">
        <v>1187524</v>
      </c>
      <c r="D32" s="189">
        <v>11716559</v>
      </c>
      <c r="E32" s="189">
        <v>11683515</v>
      </c>
      <c r="F32" s="190">
        <v>-0.28202819616237212</v>
      </c>
    </row>
    <row r="33" spans="1:6" ht="15.6" customHeight="1" x14ac:dyDescent="0.25">
      <c r="A33" s="188" t="s">
        <v>182</v>
      </c>
      <c r="B33" s="189">
        <v>136699</v>
      </c>
      <c r="C33" s="189">
        <v>125092</v>
      </c>
      <c r="D33" s="189">
        <v>1351579</v>
      </c>
      <c r="E33" s="189">
        <v>1147205</v>
      </c>
      <c r="F33" s="190">
        <v>-15.121128694660101</v>
      </c>
    </row>
    <row r="34" spans="1:6" ht="15.6" customHeight="1" x14ac:dyDescent="0.25">
      <c r="A34" s="188" t="s">
        <v>183</v>
      </c>
      <c r="B34" s="189">
        <v>0</v>
      </c>
      <c r="C34" s="189">
        <v>22428</v>
      </c>
      <c r="D34" s="189">
        <v>0</v>
      </c>
      <c r="E34" s="189">
        <v>121261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6338402</v>
      </c>
      <c r="C35" s="77">
        <f>SUM(C7:C34)</f>
        <v>6391165</v>
      </c>
      <c r="D35" s="76">
        <f>SUM(D7:D34)</f>
        <v>61082579</v>
      </c>
      <c r="E35" s="78">
        <f>SUM(E7:E34)</f>
        <v>62916461</v>
      </c>
      <c r="F35" s="140">
        <f>E35*100/D35-100</f>
        <v>3.0022995590936006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F0793-FAA9-474E-BF53-D599D8EAD581}">
  <sheetPr codeName="Hoja1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5</v>
      </c>
      <c r="C8" s="189">
        <v>91</v>
      </c>
      <c r="D8" s="189">
        <v>359</v>
      </c>
      <c r="E8" s="189">
        <v>1670</v>
      </c>
      <c r="F8" s="190">
        <v>365.18105849582179</v>
      </c>
      <c r="G8" s="6"/>
    </row>
    <row r="9" spans="1:14" ht="15.6" customHeight="1" x14ac:dyDescent="0.25">
      <c r="A9" s="188" t="s">
        <v>8</v>
      </c>
      <c r="B9" s="189">
        <v>4342</v>
      </c>
      <c r="C9" s="189">
        <v>4844</v>
      </c>
      <c r="D9" s="189">
        <v>38222</v>
      </c>
      <c r="E9" s="189">
        <v>45115</v>
      </c>
      <c r="F9" s="190">
        <v>18.034116477421382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44105</v>
      </c>
      <c r="C11" s="189">
        <v>43421</v>
      </c>
      <c r="D11" s="189">
        <v>414390</v>
      </c>
      <c r="E11" s="189">
        <v>436441</v>
      </c>
      <c r="F11" s="190">
        <v>5.3213156688144068</v>
      </c>
    </row>
    <row r="12" spans="1:14" ht="15.6" customHeight="1" x14ac:dyDescent="0.25">
      <c r="A12" s="188" t="s">
        <v>6</v>
      </c>
      <c r="B12" s="189">
        <v>2792</v>
      </c>
      <c r="C12" s="189">
        <v>3231</v>
      </c>
      <c r="D12" s="189">
        <v>24570</v>
      </c>
      <c r="E12" s="189">
        <v>28651</v>
      </c>
      <c r="F12" s="190">
        <v>16.609686609686609</v>
      </c>
    </row>
    <row r="13" spans="1:14" ht="15.6" customHeight="1" x14ac:dyDescent="0.25">
      <c r="A13" s="188" t="s">
        <v>175</v>
      </c>
      <c r="B13" s="189">
        <v>58645</v>
      </c>
      <c r="C13" s="189">
        <v>60928</v>
      </c>
      <c r="D13" s="189">
        <v>589890</v>
      </c>
      <c r="E13" s="189">
        <v>612616</v>
      </c>
      <c r="F13" s="190">
        <v>3.852582684907361</v>
      </c>
    </row>
    <row r="14" spans="1:14" ht="15.6" customHeight="1" x14ac:dyDescent="0.25">
      <c r="A14" s="188" t="s">
        <v>148</v>
      </c>
      <c r="B14" s="189">
        <v>38175</v>
      </c>
      <c r="C14" s="189">
        <v>37647</v>
      </c>
      <c r="D14" s="189">
        <v>366237</v>
      </c>
      <c r="E14" s="189">
        <v>365762</v>
      </c>
      <c r="F14" s="190">
        <v>-0.12969743635952111</v>
      </c>
    </row>
    <row r="15" spans="1:14" ht="15.6" customHeight="1" x14ac:dyDescent="0.25">
      <c r="A15" s="188" t="s">
        <v>145</v>
      </c>
      <c r="B15" s="189">
        <v>4263</v>
      </c>
      <c r="C15" s="189">
        <v>3240</v>
      </c>
      <c r="D15" s="189">
        <v>38120</v>
      </c>
      <c r="E15" s="189">
        <v>38503</v>
      </c>
      <c r="F15" s="190">
        <v>1.004721930745021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3345</v>
      </c>
      <c r="C18" s="189">
        <v>3432</v>
      </c>
      <c r="D18" s="189">
        <v>28325</v>
      </c>
      <c r="E18" s="189">
        <v>27675</v>
      </c>
      <c r="F18" s="190">
        <v>-2.2947925860547258</v>
      </c>
    </row>
    <row r="19" spans="1:7" ht="15.6" customHeight="1" x14ac:dyDescent="0.25">
      <c r="A19" s="188" t="s">
        <v>143</v>
      </c>
      <c r="B19" s="189">
        <v>1</v>
      </c>
      <c r="C19" s="189">
        <v>1</v>
      </c>
      <c r="D19" s="189">
        <v>36</v>
      </c>
      <c r="E19" s="189">
        <v>27</v>
      </c>
      <c r="F19" s="190">
        <v>-25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2312</v>
      </c>
      <c r="C21" s="189">
        <v>2248</v>
      </c>
      <c r="D21" s="189">
        <v>25365</v>
      </c>
      <c r="E21" s="189">
        <v>27591</v>
      </c>
      <c r="F21" s="190">
        <v>8.7758722649319907</v>
      </c>
    </row>
    <row r="22" spans="1:7" ht="15.6" customHeight="1" x14ac:dyDescent="0.25">
      <c r="A22" s="188" t="s">
        <v>146</v>
      </c>
      <c r="B22" s="189">
        <v>29757</v>
      </c>
      <c r="C22" s="189">
        <v>31733</v>
      </c>
      <c r="D22" s="189">
        <v>278920</v>
      </c>
      <c r="E22" s="189">
        <v>295738</v>
      </c>
      <c r="F22" s="190">
        <v>6.0296859314498761</v>
      </c>
    </row>
    <row r="23" spans="1:7" ht="15.6" customHeight="1" x14ac:dyDescent="0.25">
      <c r="A23" s="188" t="s">
        <v>165</v>
      </c>
      <c r="B23" s="189">
        <v>2137</v>
      </c>
      <c r="C23" s="189">
        <v>1875</v>
      </c>
      <c r="D23" s="189">
        <v>20757</v>
      </c>
      <c r="E23" s="189">
        <v>18037</v>
      </c>
      <c r="F23" s="190">
        <v>-13.104013104013109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2991</v>
      </c>
      <c r="C25" s="189">
        <v>2633</v>
      </c>
      <c r="D25" s="189">
        <v>25065</v>
      </c>
      <c r="E25" s="189">
        <v>24073</v>
      </c>
      <c r="F25" s="190">
        <v>-3.957709954119295</v>
      </c>
    </row>
    <row r="26" spans="1:7" ht="15.6" customHeight="1" x14ac:dyDescent="0.25">
      <c r="A26" s="188" t="s">
        <v>152</v>
      </c>
      <c r="B26" s="189">
        <v>1561</v>
      </c>
      <c r="C26" s="189">
        <v>680</v>
      </c>
      <c r="D26" s="189">
        <v>16229</v>
      </c>
      <c r="E26" s="189">
        <v>18148</v>
      </c>
      <c r="F26" s="190">
        <v>11.82451167662826</v>
      </c>
    </row>
    <row r="27" spans="1:7" ht="15.6" customHeight="1" x14ac:dyDescent="0.25">
      <c r="A27" s="188" t="s">
        <v>173</v>
      </c>
      <c r="B27" s="189">
        <v>313</v>
      </c>
      <c r="C27" s="189">
        <v>183</v>
      </c>
      <c r="D27" s="189">
        <v>2723</v>
      </c>
      <c r="E27" s="189">
        <v>2549</v>
      </c>
      <c r="F27" s="190">
        <v>-6.3900110172603766</v>
      </c>
    </row>
    <row r="28" spans="1:7" ht="15.6" customHeight="1" x14ac:dyDescent="0.25">
      <c r="A28" s="188" t="s">
        <v>177</v>
      </c>
      <c r="B28" s="189">
        <v>27582</v>
      </c>
      <c r="C28" s="189">
        <v>26817</v>
      </c>
      <c r="D28" s="189">
        <v>256242</v>
      </c>
      <c r="E28" s="189">
        <v>252371</v>
      </c>
      <c r="F28" s="190">
        <v>-1.5106813090750111</v>
      </c>
    </row>
    <row r="29" spans="1:7" ht="15.6" customHeight="1" x14ac:dyDescent="0.25">
      <c r="A29" s="188" t="s">
        <v>178</v>
      </c>
      <c r="B29" s="189">
        <v>4726</v>
      </c>
      <c r="C29" s="189">
        <v>4404</v>
      </c>
      <c r="D29" s="189">
        <v>46321</v>
      </c>
      <c r="E29" s="189">
        <v>39592</v>
      </c>
      <c r="F29" s="190">
        <v>-14.52688845232184</v>
      </c>
    </row>
    <row r="30" spans="1:7" ht="15.6" customHeight="1" x14ac:dyDescent="0.25">
      <c r="A30" s="188" t="s">
        <v>179</v>
      </c>
      <c r="B30" s="189">
        <v>752</v>
      </c>
      <c r="C30" s="189">
        <v>844</v>
      </c>
      <c r="D30" s="189">
        <v>7513</v>
      </c>
      <c r="E30" s="189">
        <v>7438</v>
      </c>
      <c r="F30" s="190">
        <v>-0.99826966591241728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42854</v>
      </c>
      <c r="C32" s="189">
        <v>45492</v>
      </c>
      <c r="D32" s="189">
        <v>428594</v>
      </c>
      <c r="E32" s="189">
        <v>445139</v>
      </c>
      <c r="F32" s="190">
        <v>3.860296691040944</v>
      </c>
    </row>
    <row r="33" spans="1:6" ht="15.6" customHeight="1" x14ac:dyDescent="0.25">
      <c r="A33" s="188" t="s">
        <v>182</v>
      </c>
      <c r="B33" s="189">
        <v>1660</v>
      </c>
      <c r="C33" s="189">
        <v>1820</v>
      </c>
      <c r="D33" s="189">
        <v>20180</v>
      </c>
      <c r="E33" s="189">
        <v>14939</v>
      </c>
      <c r="F33" s="190">
        <v>-25.97125867195243</v>
      </c>
    </row>
    <row r="34" spans="1:6" ht="15.6" customHeight="1" x14ac:dyDescent="0.25">
      <c r="A34" s="188" t="s">
        <v>183</v>
      </c>
      <c r="B34" s="189">
        <v>0</v>
      </c>
      <c r="C34" s="189">
        <v>724</v>
      </c>
      <c r="D34" s="189">
        <v>0</v>
      </c>
      <c r="E34" s="189">
        <v>3544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272318</v>
      </c>
      <c r="C35" s="77">
        <f>SUM(C7:C34)</f>
        <v>276288</v>
      </c>
      <c r="D35" s="178">
        <f>SUM(D7:D34)</f>
        <v>2628058</v>
      </c>
      <c r="E35" s="178">
        <f>SUM(E7:E34)</f>
        <v>2705619</v>
      </c>
      <c r="F35" s="140">
        <f>E35*100/D35-100</f>
        <v>2.9512666767628417</v>
      </c>
    </row>
    <row r="36" spans="1:6" ht="15.6" customHeight="1" x14ac:dyDescent="0.25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C6082-39F1-49CD-8658-DE6F64C16079}">
  <sheetPr codeName="Hoja2">
    <pageSetUpPr fitToPage="1"/>
  </sheetPr>
  <dimension ref="B1:M34"/>
  <sheetViews>
    <sheetView workbookViewId="0"/>
  </sheetViews>
  <sheetFormatPr baseColWidth="10" defaultColWidth="8.85546875" defaultRowHeight="15" x14ac:dyDescent="0.2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 x14ac:dyDescent="0.35">
      <c r="E1" s="5"/>
      <c r="H1" s="191"/>
      <c r="I1" s="191"/>
      <c r="J1" s="191"/>
      <c r="K1" s="191"/>
      <c r="L1" s="191"/>
      <c r="M1" s="191"/>
    </row>
    <row r="2" spans="2:13" ht="18.75" x14ac:dyDescent="0.3">
      <c r="H2" s="192"/>
      <c r="I2" s="192"/>
      <c r="J2" s="192"/>
      <c r="K2" s="192"/>
      <c r="L2" s="192"/>
      <c r="M2" s="192"/>
    </row>
    <row r="5" spans="2:13" ht="15.75" x14ac:dyDescent="0.25">
      <c r="F5" s="11"/>
    </row>
    <row r="7" spans="2:13" ht="15.75" x14ac:dyDescent="0.25">
      <c r="B7" s="9"/>
      <c r="C7" s="9"/>
    </row>
    <row r="8" spans="2:13" ht="15.75" x14ac:dyDescent="0.25">
      <c r="B8" s="9"/>
      <c r="C8" s="9"/>
    </row>
    <row r="9" spans="2:13" ht="15.75" x14ac:dyDescent="0.25">
      <c r="B9" s="9"/>
      <c r="C9" s="9"/>
    </row>
    <row r="10" spans="2:13" ht="15.75" x14ac:dyDescent="0.25">
      <c r="B10" s="10"/>
      <c r="C10" s="10"/>
    </row>
    <row r="11" spans="2:13" ht="15.75" x14ac:dyDescent="0.25">
      <c r="B11" s="9"/>
      <c r="C11" s="9"/>
    </row>
    <row r="12" spans="2:13" ht="15.75" x14ac:dyDescent="0.25">
      <c r="B12" s="9"/>
      <c r="C12" s="9"/>
    </row>
    <row r="13" spans="2:13" ht="15.75" x14ac:dyDescent="0.25">
      <c r="B13" s="9"/>
      <c r="C13" s="9"/>
    </row>
    <row r="14" spans="2:13" ht="15.75" x14ac:dyDescent="0.25">
      <c r="B14" s="10"/>
      <c r="C14" s="10"/>
    </row>
    <row r="15" spans="2:13" ht="17.45" customHeight="1" x14ac:dyDescent="0.25">
      <c r="B15" s="9"/>
      <c r="C15" s="9"/>
    </row>
    <row r="16" spans="2:13" ht="16.149999999999999" customHeight="1" x14ac:dyDescent="0.5">
      <c r="B16" s="9"/>
      <c r="C16" s="12"/>
      <c r="G16" s="1"/>
    </row>
    <row r="17" spans="2:13" ht="17.45" customHeight="1" x14ac:dyDescent="0.35">
      <c r="B17" s="10"/>
      <c r="C17" s="10"/>
      <c r="G17" s="2"/>
    </row>
    <row r="18" spans="2:13" ht="15.75" x14ac:dyDescent="0.25">
      <c r="B18" s="9"/>
      <c r="C18" s="9"/>
    </row>
    <row r="19" spans="2:13" ht="15.75" x14ac:dyDescent="0.25">
      <c r="B19" s="9"/>
      <c r="C19" s="9"/>
    </row>
    <row r="20" spans="2:13" ht="15.75" x14ac:dyDescent="0.25">
      <c r="B20" s="10"/>
      <c r="C20" s="10"/>
    </row>
    <row r="21" spans="2:13" ht="15.75" x14ac:dyDescent="0.25">
      <c r="B21" s="9"/>
      <c r="C21" s="9"/>
    </row>
    <row r="22" spans="2:13" ht="15.75" x14ac:dyDescent="0.25">
      <c r="B22" s="10"/>
      <c r="C22" s="10"/>
    </row>
    <row r="23" spans="2:13" ht="15.75" x14ac:dyDescent="0.25">
      <c r="B23" s="9"/>
      <c r="C23" s="9"/>
    </row>
    <row r="24" spans="2:13" ht="15.75" x14ac:dyDescent="0.25">
      <c r="B24" s="10"/>
      <c r="C24" s="10"/>
    </row>
    <row r="25" spans="2:13" ht="15.75" x14ac:dyDescent="0.25">
      <c r="B25" s="10"/>
      <c r="C25" s="10"/>
    </row>
    <row r="26" spans="2:13" ht="15.75" x14ac:dyDescent="0.25">
      <c r="B26" s="10"/>
      <c r="C26" s="10"/>
    </row>
    <row r="27" spans="2:13" ht="15.75" x14ac:dyDescent="0.25">
      <c r="B27" s="10"/>
      <c r="C27" s="10"/>
    </row>
    <row r="28" spans="2:13" ht="15.75" x14ac:dyDescent="0.25">
      <c r="B28" s="9"/>
      <c r="C28" s="9"/>
    </row>
    <row r="29" spans="2:13" ht="15.75" x14ac:dyDescent="0.25">
      <c r="B29" s="10"/>
      <c r="C29" s="10"/>
      <c r="M29" s="8"/>
    </row>
    <row r="30" spans="2:13" ht="15.75" x14ac:dyDescent="0.25">
      <c r="B30" s="9"/>
      <c r="C30" s="9"/>
    </row>
    <row r="31" spans="2:13" ht="15.75" x14ac:dyDescent="0.25">
      <c r="B31" s="9"/>
      <c r="C31" s="9"/>
    </row>
    <row r="32" spans="2:13" ht="15.75" x14ac:dyDescent="0.25">
      <c r="B32" s="9"/>
      <c r="C32" s="9"/>
    </row>
    <row r="33" spans="2:3" ht="15.75" x14ac:dyDescent="0.25">
      <c r="B33" s="10"/>
      <c r="C33" s="10"/>
    </row>
    <row r="34" spans="2:3" ht="15.75" x14ac:dyDescent="0.2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C4129-9EE9-4946-8D0A-244054C578F8}">
  <sheetPr codeName="Hoja2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 x14ac:dyDescent="0.25">
      <c r="A8" s="188" t="s">
        <v>11</v>
      </c>
      <c r="B8" s="189">
        <v>16153.75</v>
      </c>
      <c r="C8" s="189">
        <v>16461.75</v>
      </c>
      <c r="D8" s="189">
        <v>147243</v>
      </c>
      <c r="E8" s="189">
        <v>158997.75</v>
      </c>
      <c r="F8" s="190">
        <v>7.9832318004930576</v>
      </c>
      <c r="G8" s="6"/>
    </row>
    <row r="9" spans="1:14" ht="15.6" customHeight="1" x14ac:dyDescent="0.25">
      <c r="A9" s="188" t="s">
        <v>8</v>
      </c>
      <c r="B9" s="189">
        <v>1088.5</v>
      </c>
      <c r="C9" s="189">
        <v>1021.5</v>
      </c>
      <c r="D9" s="189">
        <v>13383</v>
      </c>
      <c r="E9" s="189">
        <v>16610.5</v>
      </c>
      <c r="F9" s="190">
        <v>24.116416349099609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396536</v>
      </c>
      <c r="C11" s="189">
        <v>427104</v>
      </c>
      <c r="D11" s="189">
        <v>3986898</v>
      </c>
      <c r="E11" s="189">
        <v>3971728</v>
      </c>
      <c r="F11" s="190">
        <v>-0.38049631568200942</v>
      </c>
    </row>
    <row r="12" spans="1:14" ht="15.6" customHeight="1" x14ac:dyDescent="0.25">
      <c r="A12" s="188" t="s">
        <v>6</v>
      </c>
      <c r="B12" s="189">
        <v>18857.5</v>
      </c>
      <c r="C12" s="189">
        <v>18568</v>
      </c>
      <c r="D12" s="189">
        <v>182426.5</v>
      </c>
      <c r="E12" s="189">
        <v>177173</v>
      </c>
      <c r="F12" s="190">
        <v>-2.87978994279888</v>
      </c>
    </row>
    <row r="13" spans="1:14" ht="15.6" customHeight="1" x14ac:dyDescent="0.25">
      <c r="A13" s="188" t="s">
        <v>175</v>
      </c>
      <c r="B13" s="189">
        <v>6745</v>
      </c>
      <c r="C13" s="189">
        <v>7138</v>
      </c>
      <c r="D13" s="189">
        <v>72795</v>
      </c>
      <c r="E13" s="189">
        <v>72566</v>
      </c>
      <c r="F13" s="190">
        <v>-0.31458204547016072</v>
      </c>
    </row>
    <row r="14" spans="1:14" ht="15.6" customHeight="1" x14ac:dyDescent="0.25">
      <c r="A14" s="188" t="s">
        <v>148</v>
      </c>
      <c r="B14" s="189">
        <v>319502.75</v>
      </c>
      <c r="C14" s="189">
        <v>322458</v>
      </c>
      <c r="D14" s="189">
        <v>3296077.25</v>
      </c>
      <c r="E14" s="189">
        <v>3151682.25</v>
      </c>
      <c r="F14" s="190">
        <v>-4.3808135868174816</v>
      </c>
    </row>
    <row r="15" spans="1:14" ht="15.6" customHeight="1" x14ac:dyDescent="0.25">
      <c r="A15" s="188" t="s">
        <v>145</v>
      </c>
      <c r="B15" s="189">
        <v>40839.25</v>
      </c>
      <c r="C15" s="189">
        <v>36192.25</v>
      </c>
      <c r="D15" s="189">
        <v>386177.25</v>
      </c>
      <c r="E15" s="189">
        <v>354025.5</v>
      </c>
      <c r="F15" s="190">
        <v>-8.325645801248001</v>
      </c>
    </row>
    <row r="16" spans="1:14" ht="15.6" customHeight="1" x14ac:dyDescent="0.5">
      <c r="A16" s="188" t="s">
        <v>144</v>
      </c>
      <c r="B16" s="189">
        <v>5023</v>
      </c>
      <c r="C16" s="189">
        <v>2856</v>
      </c>
      <c r="D16" s="189">
        <v>43704.5</v>
      </c>
      <c r="E16" s="189">
        <v>33164</v>
      </c>
      <c r="F16" s="190">
        <v>-24.117653788511479</v>
      </c>
      <c r="G16" s="1"/>
    </row>
    <row r="17" spans="1:7" ht="15.6" customHeight="1" x14ac:dyDescent="0.35">
      <c r="A17" s="188" t="s">
        <v>150</v>
      </c>
      <c r="B17" s="189">
        <v>7105</v>
      </c>
      <c r="C17" s="189">
        <v>7757.5</v>
      </c>
      <c r="D17" s="189">
        <v>70163.25</v>
      </c>
      <c r="E17" s="189">
        <v>85965.75</v>
      </c>
      <c r="F17" s="190">
        <v>22.522474372267538</v>
      </c>
      <c r="G17" s="2"/>
    </row>
    <row r="18" spans="1:7" ht="15.6" customHeight="1" x14ac:dyDescent="0.25">
      <c r="A18" s="188" t="s">
        <v>147</v>
      </c>
      <c r="B18" s="189">
        <v>327.5</v>
      </c>
      <c r="C18" s="189">
        <v>512</v>
      </c>
      <c r="D18" s="189">
        <v>4326.5</v>
      </c>
      <c r="E18" s="189">
        <v>4675</v>
      </c>
      <c r="F18" s="190">
        <v>8.055009823182715</v>
      </c>
    </row>
    <row r="19" spans="1:7" ht="15.6" customHeight="1" x14ac:dyDescent="0.25">
      <c r="A19" s="188" t="s">
        <v>143</v>
      </c>
      <c r="B19" s="189">
        <v>1177.75</v>
      </c>
      <c r="C19" s="189">
        <v>1263.75</v>
      </c>
      <c r="D19" s="189">
        <v>11602.25</v>
      </c>
      <c r="E19" s="189">
        <v>22221.5</v>
      </c>
      <c r="F19" s="190">
        <v>91.527505440755021</v>
      </c>
    </row>
    <row r="20" spans="1:7" ht="15.6" customHeight="1" x14ac:dyDescent="0.25">
      <c r="A20" s="188" t="s">
        <v>142</v>
      </c>
      <c r="B20" s="189">
        <v>4322</v>
      </c>
      <c r="C20" s="189">
        <v>5717</v>
      </c>
      <c r="D20" s="189">
        <v>61860</v>
      </c>
      <c r="E20" s="189">
        <v>57518</v>
      </c>
      <c r="F20" s="190">
        <v>-7.0190753313934673</v>
      </c>
    </row>
    <row r="21" spans="1:7" ht="15.6" customHeight="1" x14ac:dyDescent="0.25">
      <c r="A21" s="188" t="s">
        <v>149</v>
      </c>
      <c r="B21" s="189">
        <v>8994.25</v>
      </c>
      <c r="C21" s="189">
        <v>10982.75</v>
      </c>
      <c r="D21" s="189">
        <v>88606</v>
      </c>
      <c r="E21" s="189">
        <v>128231.5</v>
      </c>
      <c r="F21" s="190">
        <v>44.721012121075319</v>
      </c>
    </row>
    <row r="22" spans="1:7" ht="15.6" customHeight="1" x14ac:dyDescent="0.25">
      <c r="A22" s="188" t="s">
        <v>146</v>
      </c>
      <c r="B22" s="189">
        <v>125362</v>
      </c>
      <c r="C22" s="189">
        <v>138593</v>
      </c>
      <c r="D22" s="189">
        <v>1122442</v>
      </c>
      <c r="E22" s="189">
        <v>1291727</v>
      </c>
      <c r="F22" s="190">
        <v>15.08184832712959</v>
      </c>
    </row>
    <row r="23" spans="1:7" ht="15.6" customHeight="1" x14ac:dyDescent="0.25">
      <c r="A23" s="188" t="s">
        <v>165</v>
      </c>
      <c r="B23" s="189">
        <v>21722.25</v>
      </c>
      <c r="C23" s="189">
        <v>26426</v>
      </c>
      <c r="D23" s="189">
        <v>176874.5</v>
      </c>
      <c r="E23" s="189">
        <v>290906</v>
      </c>
      <c r="F23" s="190">
        <v>64.470288255231821</v>
      </c>
    </row>
    <row r="24" spans="1:7" ht="15.6" customHeight="1" x14ac:dyDescent="0.25">
      <c r="A24" s="188" t="s">
        <v>141</v>
      </c>
      <c r="B24" s="189">
        <v>4649.75</v>
      </c>
      <c r="C24" s="189">
        <v>5111</v>
      </c>
      <c r="D24" s="189">
        <v>39664.75</v>
      </c>
      <c r="E24" s="189">
        <v>35714.75</v>
      </c>
      <c r="F24" s="190">
        <v>-9.9584643795813719</v>
      </c>
    </row>
    <row r="25" spans="1:7" ht="15.6" customHeight="1" x14ac:dyDescent="0.25">
      <c r="A25" s="188" t="s">
        <v>140</v>
      </c>
      <c r="B25" s="189">
        <v>532</v>
      </c>
      <c r="C25" s="189">
        <v>362</v>
      </c>
      <c r="D25" s="189">
        <v>4784.75</v>
      </c>
      <c r="E25" s="189">
        <v>3714.75</v>
      </c>
      <c r="F25" s="190">
        <v>-22.36271487538534</v>
      </c>
    </row>
    <row r="26" spans="1:7" ht="15.6" customHeight="1" x14ac:dyDescent="0.25">
      <c r="A26" s="188" t="s">
        <v>152</v>
      </c>
      <c r="B26" s="189">
        <v>34</v>
      </c>
      <c r="C26" s="189">
        <v>10</v>
      </c>
      <c r="D26" s="189">
        <v>395</v>
      </c>
      <c r="E26" s="189">
        <v>178</v>
      </c>
      <c r="F26" s="190">
        <v>-54.936708860759502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45108</v>
      </c>
      <c r="C28" s="189">
        <v>51314</v>
      </c>
      <c r="D28" s="189">
        <v>425872</v>
      </c>
      <c r="E28" s="189">
        <v>455442</v>
      </c>
      <c r="F28" s="190">
        <v>6.9434008340534206</v>
      </c>
    </row>
    <row r="29" spans="1:7" ht="15.6" customHeight="1" x14ac:dyDescent="0.25">
      <c r="A29" s="188" t="s">
        <v>178</v>
      </c>
      <c r="B29" s="189">
        <v>13372.25</v>
      </c>
      <c r="C29" s="189">
        <v>15651</v>
      </c>
      <c r="D29" s="189">
        <v>127160</v>
      </c>
      <c r="E29" s="189">
        <v>134615.5</v>
      </c>
      <c r="F29" s="190">
        <v>5.8630858760616604</v>
      </c>
    </row>
    <row r="30" spans="1:7" ht="15.6" customHeight="1" x14ac:dyDescent="0.25">
      <c r="A30" s="188" t="s">
        <v>179</v>
      </c>
      <c r="B30" s="189">
        <v>13649</v>
      </c>
      <c r="C30" s="189">
        <v>16816</v>
      </c>
      <c r="D30" s="189">
        <v>125809.25</v>
      </c>
      <c r="E30" s="189">
        <v>129669.5</v>
      </c>
      <c r="F30" s="190">
        <v>3.0683355953556628</v>
      </c>
    </row>
    <row r="31" spans="1:7" ht="15.6" customHeight="1" x14ac:dyDescent="0.25">
      <c r="A31" s="188" t="s">
        <v>180</v>
      </c>
      <c r="B31" s="189">
        <v>1197</v>
      </c>
      <c r="C31" s="189">
        <v>1745</v>
      </c>
      <c r="D31" s="189">
        <v>11852</v>
      </c>
      <c r="E31" s="189">
        <v>13692</v>
      </c>
      <c r="F31" s="190">
        <v>15.524805939925759</v>
      </c>
    </row>
    <row r="32" spans="1:7" ht="15.6" customHeight="1" x14ac:dyDescent="0.25">
      <c r="A32" s="188" t="s">
        <v>181</v>
      </c>
      <c r="B32" s="189">
        <v>471679</v>
      </c>
      <c r="C32" s="189">
        <v>468345</v>
      </c>
      <c r="D32" s="189">
        <v>4607622</v>
      </c>
      <c r="E32" s="189">
        <v>4752298</v>
      </c>
      <c r="F32" s="190">
        <v>3.139927711083943</v>
      </c>
    </row>
    <row r="33" spans="1:6" ht="15.6" customHeight="1" x14ac:dyDescent="0.25">
      <c r="A33" s="188" t="s">
        <v>182</v>
      </c>
      <c r="B33" s="189">
        <v>24578</v>
      </c>
      <c r="C33" s="189">
        <v>27992</v>
      </c>
      <c r="D33" s="189">
        <v>244359</v>
      </c>
      <c r="E33" s="189">
        <v>258151</v>
      </c>
      <c r="F33" s="190">
        <v>5.6441547068043292</v>
      </c>
    </row>
    <row r="34" spans="1:6" ht="15.6" customHeight="1" x14ac:dyDescent="0.25">
      <c r="A34" s="188" t="s">
        <v>183</v>
      </c>
      <c r="B34" s="189">
        <v>2377.5</v>
      </c>
      <c r="C34" s="189">
        <v>3827.25</v>
      </c>
      <c r="D34" s="189">
        <v>27354.75</v>
      </c>
      <c r="E34" s="189">
        <v>31339</v>
      </c>
      <c r="F34" s="190">
        <v>14.56511209204983</v>
      </c>
    </row>
    <row r="35" spans="1:6" ht="15.6" customHeight="1" x14ac:dyDescent="0.25">
      <c r="A35" s="156" t="s">
        <v>153</v>
      </c>
      <c r="B35" s="76">
        <f>SUM(B7:B34)</f>
        <v>1550963</v>
      </c>
      <c r="C35" s="77">
        <f>SUM(C7:C34)</f>
        <v>1614224.75</v>
      </c>
      <c r="D35" s="76">
        <f>SUM(D7:D34)</f>
        <v>15279486.5</v>
      </c>
      <c r="E35" s="178">
        <f>SUM(E7:E34)</f>
        <v>15632015.25</v>
      </c>
      <c r="F35" s="140">
        <f>E35*100/D35-100</f>
        <v>2.307202863132872</v>
      </c>
    </row>
    <row r="36" spans="1:6" ht="15.6" customHeight="1" x14ac:dyDescent="0.25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35185-8174-49B2-A3FF-474D687F4457}">
  <sheetPr codeName="Hoja2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0</v>
      </c>
      <c r="C8" s="189">
        <v>178.5</v>
      </c>
      <c r="D8" s="189">
        <v>1426</v>
      </c>
      <c r="E8" s="189">
        <v>1311.5</v>
      </c>
      <c r="F8" s="190">
        <v>-8.0294530154277766</v>
      </c>
      <c r="G8" s="6"/>
    </row>
    <row r="9" spans="1:14" ht="15.6" customHeight="1" x14ac:dyDescent="0.25">
      <c r="A9" s="188" t="s">
        <v>8</v>
      </c>
      <c r="B9" s="189">
        <v>2</v>
      </c>
      <c r="C9" s="189">
        <v>0</v>
      </c>
      <c r="D9" s="189">
        <v>5</v>
      </c>
      <c r="E9" s="189">
        <v>90</v>
      </c>
      <c r="F9" s="190">
        <v>1700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345554</v>
      </c>
      <c r="C11" s="189">
        <v>367268</v>
      </c>
      <c r="D11" s="189">
        <v>3444872</v>
      </c>
      <c r="E11" s="189">
        <v>3423990</v>
      </c>
      <c r="F11" s="190">
        <v>-0.60617636881718795</v>
      </c>
    </row>
    <row r="12" spans="1:14" ht="15.6" customHeight="1" x14ac:dyDescent="0.25">
      <c r="A12" s="188" t="s">
        <v>6</v>
      </c>
      <c r="B12" s="189">
        <v>2177.75</v>
      </c>
      <c r="C12" s="189">
        <v>1986.25</v>
      </c>
      <c r="D12" s="189">
        <v>19338.5</v>
      </c>
      <c r="E12" s="189">
        <v>17105.25</v>
      </c>
      <c r="F12" s="190">
        <v>-11.548206944695821</v>
      </c>
    </row>
    <row r="13" spans="1:14" ht="15.6" customHeight="1" x14ac:dyDescent="0.25">
      <c r="A13" s="188" t="s">
        <v>175</v>
      </c>
      <c r="B13" s="189">
        <v>0</v>
      </c>
      <c r="C13" s="189">
        <v>0</v>
      </c>
      <c r="D13" s="189">
        <v>6</v>
      </c>
      <c r="E13" s="189">
        <v>10</v>
      </c>
      <c r="F13" s="190">
        <v>66.666666666666657</v>
      </c>
    </row>
    <row r="14" spans="1:14" ht="15.6" customHeight="1" x14ac:dyDescent="0.25">
      <c r="A14" s="188" t="s">
        <v>148</v>
      </c>
      <c r="B14" s="189">
        <v>131972</v>
      </c>
      <c r="C14" s="189">
        <v>120196</v>
      </c>
      <c r="D14" s="189">
        <v>1509227.5</v>
      </c>
      <c r="E14" s="189">
        <v>1285495.5</v>
      </c>
      <c r="F14" s="190">
        <v>-14.824272682547861</v>
      </c>
    </row>
    <row r="15" spans="1:14" ht="15.6" customHeight="1" x14ac:dyDescent="0.25">
      <c r="A15" s="188" t="s">
        <v>145</v>
      </c>
      <c r="B15" s="189">
        <v>434.25</v>
      </c>
      <c r="C15" s="189">
        <v>369</v>
      </c>
      <c r="D15" s="189">
        <v>6082</v>
      </c>
      <c r="E15" s="189">
        <v>2601.5</v>
      </c>
      <c r="F15" s="190">
        <v>-57.226241367971063</v>
      </c>
    </row>
    <row r="16" spans="1:14" ht="15.6" customHeight="1" x14ac:dyDescent="0.5">
      <c r="A16" s="188" t="s">
        <v>144</v>
      </c>
      <c r="B16" s="189">
        <v>200</v>
      </c>
      <c r="C16" s="189">
        <v>0</v>
      </c>
      <c r="D16" s="189">
        <v>200</v>
      </c>
      <c r="E16" s="189">
        <v>714</v>
      </c>
      <c r="F16" s="190">
        <v>257</v>
      </c>
      <c r="G16" s="1"/>
    </row>
    <row r="17" spans="1:7" ht="15.6" customHeight="1" x14ac:dyDescent="0.35">
      <c r="A17" s="188" t="s">
        <v>150</v>
      </c>
      <c r="B17" s="189">
        <v>311</v>
      </c>
      <c r="C17" s="189">
        <v>274</v>
      </c>
      <c r="D17" s="189">
        <v>3335</v>
      </c>
      <c r="E17" s="189">
        <v>7965.75</v>
      </c>
      <c r="F17" s="190">
        <v>138.8530734632684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 x14ac:dyDescent="0.25">
      <c r="A19" s="188" t="s">
        <v>143</v>
      </c>
      <c r="B19" s="189">
        <v>56</v>
      </c>
      <c r="C19" s="189">
        <v>830</v>
      </c>
      <c r="D19" s="189">
        <v>449.25</v>
      </c>
      <c r="E19" s="189">
        <v>9219.25</v>
      </c>
      <c r="F19" s="190">
        <v>1952.14245965498</v>
      </c>
    </row>
    <row r="20" spans="1:7" ht="15.6" customHeight="1" x14ac:dyDescent="0.25">
      <c r="A20" s="188" t="s">
        <v>142</v>
      </c>
      <c r="B20" s="189">
        <v>25</v>
      </c>
      <c r="C20" s="189">
        <v>5</v>
      </c>
      <c r="D20" s="189">
        <v>233</v>
      </c>
      <c r="E20" s="189">
        <v>191</v>
      </c>
      <c r="F20" s="190">
        <v>-18.02575107296137</v>
      </c>
    </row>
    <row r="21" spans="1:7" ht="15.6" customHeight="1" x14ac:dyDescent="0.25">
      <c r="A21" s="188" t="s">
        <v>149</v>
      </c>
      <c r="B21" s="189">
        <v>988.5</v>
      </c>
      <c r="C21" s="189">
        <v>2089.25</v>
      </c>
      <c r="D21" s="189">
        <v>10724.75</v>
      </c>
      <c r="E21" s="189">
        <v>26629</v>
      </c>
      <c r="F21" s="190">
        <v>148.29483204736709</v>
      </c>
    </row>
    <row r="22" spans="1:7" ht="15.6" customHeight="1" x14ac:dyDescent="0.25">
      <c r="A22" s="188" t="s">
        <v>146</v>
      </c>
      <c r="B22" s="189">
        <v>73855</v>
      </c>
      <c r="C22" s="189">
        <v>83152</v>
      </c>
      <c r="D22" s="189">
        <v>635519</v>
      </c>
      <c r="E22" s="189">
        <v>789165</v>
      </c>
      <c r="F22" s="190">
        <v>24.176460499214031</v>
      </c>
    </row>
    <row r="23" spans="1:7" ht="15.6" customHeight="1" x14ac:dyDescent="0.25">
      <c r="A23" s="188" t="s">
        <v>165</v>
      </c>
      <c r="B23" s="189">
        <v>19406</v>
      </c>
      <c r="C23" s="189">
        <v>21356</v>
      </c>
      <c r="D23" s="189">
        <v>153305</v>
      </c>
      <c r="E23" s="189">
        <v>251962.25</v>
      </c>
      <c r="F23" s="190">
        <v>64.353576204298633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312</v>
      </c>
      <c r="E24" s="189">
        <v>273</v>
      </c>
      <c r="F24" s="190">
        <v>-12.5</v>
      </c>
    </row>
    <row r="25" spans="1:7" ht="15.6" customHeight="1" x14ac:dyDescent="0.25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4959</v>
      </c>
      <c r="C28" s="189">
        <v>8751</v>
      </c>
      <c r="D28" s="189">
        <v>58291</v>
      </c>
      <c r="E28" s="189">
        <v>69027</v>
      </c>
      <c r="F28" s="190">
        <v>18.417937588993151</v>
      </c>
    </row>
    <row r="29" spans="1:7" ht="15.6" customHeight="1" x14ac:dyDescent="0.25">
      <c r="A29" s="188" t="s">
        <v>178</v>
      </c>
      <c r="B29" s="189">
        <v>2701.5</v>
      </c>
      <c r="C29" s="189">
        <v>4284</v>
      </c>
      <c r="D29" s="189">
        <v>23037</v>
      </c>
      <c r="E29" s="189">
        <v>24445.75</v>
      </c>
      <c r="F29" s="190">
        <v>6.115162564570042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444</v>
      </c>
      <c r="E31" s="189">
        <v>0</v>
      </c>
      <c r="F31" s="190">
        <v>-100</v>
      </c>
    </row>
    <row r="32" spans="1:7" ht="15.6" customHeight="1" x14ac:dyDescent="0.25">
      <c r="A32" s="188" t="s">
        <v>181</v>
      </c>
      <c r="B32" s="189">
        <v>236781</v>
      </c>
      <c r="C32" s="189">
        <v>198371</v>
      </c>
      <c r="D32" s="189">
        <v>2320348</v>
      </c>
      <c r="E32" s="189">
        <v>2168951</v>
      </c>
      <c r="F32" s="190">
        <v>-6.5247540455138582</v>
      </c>
    </row>
    <row r="33" spans="1:6" ht="15.6" customHeight="1" x14ac:dyDescent="0.25">
      <c r="A33" s="188" t="s">
        <v>182</v>
      </c>
      <c r="B33" s="189">
        <v>1941</v>
      </c>
      <c r="C33" s="189">
        <v>1609</v>
      </c>
      <c r="D33" s="189">
        <v>28818</v>
      </c>
      <c r="E33" s="189">
        <v>19559</v>
      </c>
      <c r="F33" s="190">
        <v>-32.12922479006177</v>
      </c>
    </row>
    <row r="34" spans="1:6" ht="15.6" customHeight="1" x14ac:dyDescent="0.25">
      <c r="A34" s="188" t="s">
        <v>183</v>
      </c>
      <c r="B34" s="189">
        <v>0</v>
      </c>
      <c r="C34" s="189">
        <v>144</v>
      </c>
      <c r="D34" s="189">
        <v>177.75</v>
      </c>
      <c r="E34" s="189">
        <v>993.5</v>
      </c>
      <c r="F34" s="190">
        <v>458.93108298171592</v>
      </c>
    </row>
    <row r="35" spans="1:6" ht="15.6" customHeight="1" x14ac:dyDescent="0.25">
      <c r="A35" s="156" t="s">
        <v>153</v>
      </c>
      <c r="B35" s="76">
        <f>SUM(B7:B34)</f>
        <v>821364</v>
      </c>
      <c r="C35" s="77">
        <f>SUM(C7:C34)</f>
        <v>810863</v>
      </c>
      <c r="D35" s="178">
        <f>SUM(D7:D34)</f>
        <v>8216150.75</v>
      </c>
      <c r="E35" s="78">
        <f>SUM(E7:E34)</f>
        <v>8099699.25</v>
      </c>
      <c r="F35" s="140">
        <f>E35*100/D35-100</f>
        <v>-1.4173486288576242</v>
      </c>
    </row>
    <row r="36" spans="1:6" ht="15.6" customHeight="1" x14ac:dyDescent="0.25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9466D-BA28-4A9B-880F-C3865661C2D2}">
  <sheetPr codeName="Hoja22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11602.25</v>
      </c>
      <c r="C8" s="189">
        <v>13560.25</v>
      </c>
      <c r="D8" s="189">
        <v>120476</v>
      </c>
      <c r="E8" s="189">
        <v>131015</v>
      </c>
      <c r="F8" s="190">
        <v>8.747800391779279</v>
      </c>
      <c r="G8" s="6"/>
    </row>
    <row r="9" spans="1:14" ht="15.6" customHeight="1" x14ac:dyDescent="0.25">
      <c r="A9" s="188" t="s">
        <v>8</v>
      </c>
      <c r="B9" s="189">
        <v>243</v>
      </c>
      <c r="C9" s="189">
        <v>77</v>
      </c>
      <c r="D9" s="189">
        <v>3248</v>
      </c>
      <c r="E9" s="189">
        <v>3812</v>
      </c>
      <c r="F9" s="190">
        <v>17.364532019704431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13569</v>
      </c>
      <c r="C12" s="189">
        <v>14791.25</v>
      </c>
      <c r="D12" s="189">
        <v>135254</v>
      </c>
      <c r="E12" s="189">
        <v>136561.5</v>
      </c>
      <c r="F12" s="190">
        <v>0.96669969095184172</v>
      </c>
    </row>
    <row r="13" spans="1:14" ht="15.6" customHeight="1" x14ac:dyDescent="0.25">
      <c r="A13" s="188" t="s">
        <v>175</v>
      </c>
      <c r="B13" s="189">
        <v>6745</v>
      </c>
      <c r="C13" s="189">
        <v>7132</v>
      </c>
      <c r="D13" s="189">
        <v>72753</v>
      </c>
      <c r="E13" s="189">
        <v>72510</v>
      </c>
      <c r="F13" s="190">
        <v>-0.33400684507854811</v>
      </c>
    </row>
    <row r="14" spans="1:14" ht="15.6" customHeight="1" x14ac:dyDescent="0.25">
      <c r="A14" s="188" t="s">
        <v>148</v>
      </c>
      <c r="B14" s="189">
        <v>17960.75</v>
      </c>
      <c r="C14" s="189">
        <v>19903</v>
      </c>
      <c r="D14" s="189">
        <v>182316.75</v>
      </c>
      <c r="E14" s="189">
        <v>187006.25</v>
      </c>
      <c r="F14" s="190">
        <v>2.572171783448312</v>
      </c>
    </row>
    <row r="15" spans="1:14" ht="15.6" customHeight="1" x14ac:dyDescent="0.25">
      <c r="A15" s="188" t="s">
        <v>145</v>
      </c>
      <c r="B15" s="189">
        <v>1180.25</v>
      </c>
      <c r="C15" s="189">
        <v>1552.5</v>
      </c>
      <c r="D15" s="189">
        <v>18045.5</v>
      </c>
      <c r="E15" s="189">
        <v>14722.25</v>
      </c>
      <c r="F15" s="190">
        <v>-18.41594857443684</v>
      </c>
    </row>
    <row r="16" spans="1:14" ht="15.6" customHeight="1" x14ac:dyDescent="0.5">
      <c r="A16" s="188" t="s">
        <v>144</v>
      </c>
      <c r="B16" s="189">
        <v>956</v>
      </c>
      <c r="C16" s="189">
        <v>592</v>
      </c>
      <c r="D16" s="189">
        <v>10784.25</v>
      </c>
      <c r="E16" s="189">
        <v>4420</v>
      </c>
      <c r="F16" s="190">
        <v>-59.014303266337492</v>
      </c>
      <c r="G16" s="1"/>
    </row>
    <row r="17" spans="1:7" ht="15.6" customHeight="1" x14ac:dyDescent="0.35">
      <c r="A17" s="188" t="s">
        <v>150</v>
      </c>
      <c r="B17" s="189">
        <v>689.75</v>
      </c>
      <c r="C17" s="189">
        <v>985.5</v>
      </c>
      <c r="D17" s="189">
        <v>5453.5</v>
      </c>
      <c r="E17" s="189">
        <v>7868.75</v>
      </c>
      <c r="F17" s="190">
        <v>44.288071880443738</v>
      </c>
      <c r="G17" s="2"/>
    </row>
    <row r="18" spans="1:7" ht="15.6" customHeight="1" x14ac:dyDescent="0.25">
      <c r="A18" s="188" t="s">
        <v>147</v>
      </c>
      <c r="B18" s="189">
        <v>304</v>
      </c>
      <c r="C18" s="189">
        <v>498</v>
      </c>
      <c r="D18" s="189">
        <v>4165</v>
      </c>
      <c r="E18" s="189">
        <v>4548</v>
      </c>
      <c r="F18" s="190">
        <v>9.1956782713085232</v>
      </c>
    </row>
    <row r="19" spans="1:7" ht="15.6" customHeight="1" x14ac:dyDescent="0.25">
      <c r="A19" s="188" t="s">
        <v>143</v>
      </c>
      <c r="B19" s="189">
        <v>178.5</v>
      </c>
      <c r="C19" s="189">
        <v>53.75</v>
      </c>
      <c r="D19" s="189">
        <v>1825</v>
      </c>
      <c r="E19" s="189">
        <v>3775</v>
      </c>
      <c r="F19" s="190">
        <v>106.8493150684932</v>
      </c>
    </row>
    <row r="20" spans="1:7" ht="15.6" customHeight="1" x14ac:dyDescent="0.25">
      <c r="A20" s="188" t="s">
        <v>142</v>
      </c>
      <c r="B20" s="189">
        <v>674</v>
      </c>
      <c r="C20" s="189">
        <v>1077</v>
      </c>
      <c r="D20" s="189">
        <v>6282</v>
      </c>
      <c r="E20" s="189">
        <v>8930</v>
      </c>
      <c r="F20" s="190">
        <v>42.152180834129268</v>
      </c>
    </row>
    <row r="21" spans="1:7" ht="15.6" customHeight="1" x14ac:dyDescent="0.25">
      <c r="A21" s="188" t="s">
        <v>149</v>
      </c>
      <c r="B21" s="189">
        <v>6935</v>
      </c>
      <c r="C21" s="189">
        <v>8595.5</v>
      </c>
      <c r="D21" s="189">
        <v>67243.5</v>
      </c>
      <c r="E21" s="189">
        <v>74277.25</v>
      </c>
      <c r="F21" s="190">
        <v>10.460118821893561</v>
      </c>
    </row>
    <row r="22" spans="1:7" ht="15.6" customHeight="1" x14ac:dyDescent="0.25">
      <c r="A22" s="188" t="s">
        <v>146</v>
      </c>
      <c r="B22" s="189">
        <v>45019</v>
      </c>
      <c r="C22" s="189">
        <v>47240</v>
      </c>
      <c r="D22" s="189">
        <v>422241</v>
      </c>
      <c r="E22" s="189">
        <v>431094</v>
      </c>
      <c r="F22" s="190">
        <v>2.096669911259212</v>
      </c>
    </row>
    <row r="23" spans="1:7" ht="15.6" customHeight="1" x14ac:dyDescent="0.25">
      <c r="A23" s="188" t="s">
        <v>165</v>
      </c>
      <c r="B23" s="189">
        <v>911</v>
      </c>
      <c r="C23" s="189">
        <v>1169</v>
      </c>
      <c r="D23" s="189">
        <v>7580</v>
      </c>
      <c r="E23" s="189">
        <v>7405.5</v>
      </c>
      <c r="F23" s="190">
        <v>-2.3021108179419509</v>
      </c>
    </row>
    <row r="24" spans="1:7" ht="15.6" customHeight="1" x14ac:dyDescent="0.25">
      <c r="A24" s="188" t="s">
        <v>141</v>
      </c>
      <c r="B24" s="189">
        <v>396</v>
      </c>
      <c r="C24" s="189">
        <v>806.5</v>
      </c>
      <c r="D24" s="189">
        <v>4379.5</v>
      </c>
      <c r="E24" s="189">
        <v>6517.75</v>
      </c>
      <c r="F24" s="190">
        <v>48.824066674277873</v>
      </c>
    </row>
    <row r="25" spans="1:7" ht="15.6" customHeight="1" x14ac:dyDescent="0.25">
      <c r="A25" s="188" t="s">
        <v>140</v>
      </c>
      <c r="B25" s="189">
        <v>530</v>
      </c>
      <c r="C25" s="189">
        <v>362</v>
      </c>
      <c r="D25" s="189">
        <v>4739.75</v>
      </c>
      <c r="E25" s="189">
        <v>3714.75</v>
      </c>
      <c r="F25" s="190">
        <v>-21.625613165251341</v>
      </c>
    </row>
    <row r="26" spans="1:7" ht="15.6" customHeight="1" x14ac:dyDescent="0.25">
      <c r="A26" s="188" t="s">
        <v>152</v>
      </c>
      <c r="B26" s="189">
        <v>0</v>
      </c>
      <c r="C26" s="189">
        <v>0</v>
      </c>
      <c r="D26" s="189">
        <v>2</v>
      </c>
      <c r="E26" s="189">
        <v>0</v>
      </c>
      <c r="F26" s="190">
        <v>-100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35851</v>
      </c>
      <c r="C28" s="189">
        <v>37910</v>
      </c>
      <c r="D28" s="189">
        <v>325261</v>
      </c>
      <c r="E28" s="189">
        <v>331887</v>
      </c>
      <c r="F28" s="190">
        <v>2.0371332560620492</v>
      </c>
    </row>
    <row r="29" spans="1:7" ht="15.6" customHeight="1" x14ac:dyDescent="0.25">
      <c r="A29" s="188" t="s">
        <v>178</v>
      </c>
      <c r="B29" s="189">
        <v>1859.75</v>
      </c>
      <c r="C29" s="189">
        <v>2119.5</v>
      </c>
      <c r="D29" s="189">
        <v>20650</v>
      </c>
      <c r="E29" s="189">
        <v>20633</v>
      </c>
      <c r="F29" s="190">
        <v>-8.2324455205807112E-2</v>
      </c>
    </row>
    <row r="30" spans="1:7" ht="15.6" customHeight="1" x14ac:dyDescent="0.25">
      <c r="A30" s="188" t="s">
        <v>179</v>
      </c>
      <c r="B30" s="189">
        <v>13452.75</v>
      </c>
      <c r="C30" s="189">
        <v>16630</v>
      </c>
      <c r="D30" s="189">
        <v>124441.25</v>
      </c>
      <c r="E30" s="189">
        <v>127639.25</v>
      </c>
      <c r="F30" s="190">
        <v>2.5698873966630771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16784</v>
      </c>
      <c r="C32" s="189">
        <v>16682</v>
      </c>
      <c r="D32" s="189">
        <v>169802</v>
      </c>
      <c r="E32" s="189">
        <v>171322</v>
      </c>
      <c r="F32" s="190">
        <v>0.89516024546236395</v>
      </c>
    </row>
    <row r="33" spans="1:6" ht="15.6" customHeight="1" x14ac:dyDescent="0.25">
      <c r="A33" s="188" t="s">
        <v>182</v>
      </c>
      <c r="B33" s="189">
        <v>1373</v>
      </c>
      <c r="C33" s="189">
        <v>1606</v>
      </c>
      <c r="D33" s="189">
        <v>11351</v>
      </c>
      <c r="E33" s="189">
        <v>12029</v>
      </c>
      <c r="F33" s="190">
        <v>5.973042022729274</v>
      </c>
    </row>
    <row r="34" spans="1:6" ht="15.6" customHeight="1" x14ac:dyDescent="0.25">
      <c r="A34" s="188" t="s">
        <v>183</v>
      </c>
      <c r="B34" s="189">
        <v>1756.75</v>
      </c>
      <c r="C34" s="189">
        <v>3064.25</v>
      </c>
      <c r="D34" s="189">
        <v>21708.5</v>
      </c>
      <c r="E34" s="189">
        <v>24972</v>
      </c>
      <c r="F34" s="190">
        <v>15.033281894188921</v>
      </c>
    </row>
    <row r="35" spans="1:6" ht="15.6" customHeight="1" x14ac:dyDescent="0.25">
      <c r="A35" s="156" t="s">
        <v>153</v>
      </c>
      <c r="B35" s="76">
        <f>SUM(B7:B34)</f>
        <v>178970.75</v>
      </c>
      <c r="C35" s="77">
        <f>SUM(C7:C34)</f>
        <v>196407</v>
      </c>
      <c r="D35" s="76">
        <f>SUM(D7:D34)</f>
        <v>1740002.5</v>
      </c>
      <c r="E35" s="178">
        <f>SUM(E7:E34)</f>
        <v>1786660.25</v>
      </c>
      <c r="F35" s="177">
        <f>E35*100/D35-100</f>
        <v>2.6814760323620277</v>
      </c>
    </row>
    <row r="36" spans="1:6" ht="15.6" customHeight="1" x14ac:dyDescent="0.25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097B3-2781-45EE-A387-60A8A5D65F52}">
  <sheetPr codeName="Hoja23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72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</v>
      </c>
      <c r="C7" s="189">
        <v>0</v>
      </c>
      <c r="D7" s="189">
        <v>34</v>
      </c>
      <c r="E7" s="189">
        <v>7</v>
      </c>
      <c r="F7" s="190">
        <v>-79.411764705882348</v>
      </c>
      <c r="G7" s="37"/>
    </row>
    <row r="8" spans="1:14" ht="15.6" customHeight="1" x14ac:dyDescent="0.25">
      <c r="A8" s="188" t="s">
        <v>11</v>
      </c>
      <c r="B8" s="189">
        <v>4551.5</v>
      </c>
      <c r="C8" s="189">
        <v>2723</v>
      </c>
      <c r="D8" s="189">
        <v>25341</v>
      </c>
      <c r="E8" s="189">
        <v>26671.25</v>
      </c>
      <c r="F8" s="190">
        <v>5.2493982084369151</v>
      </c>
      <c r="G8" s="6"/>
    </row>
    <row r="9" spans="1:14" ht="15.6" customHeight="1" x14ac:dyDescent="0.25">
      <c r="A9" s="188" t="s">
        <v>8</v>
      </c>
      <c r="B9" s="189">
        <v>843.5</v>
      </c>
      <c r="C9" s="189">
        <v>944.5</v>
      </c>
      <c r="D9" s="189">
        <v>10130</v>
      </c>
      <c r="E9" s="189">
        <v>12708.5</v>
      </c>
      <c r="F9" s="190">
        <v>25.45409674234946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50982</v>
      </c>
      <c r="C11" s="189">
        <v>59836</v>
      </c>
      <c r="D11" s="189">
        <v>542026</v>
      </c>
      <c r="E11" s="189">
        <v>547738</v>
      </c>
      <c r="F11" s="190">
        <v>1.053823986303243</v>
      </c>
    </row>
    <row r="12" spans="1:14" ht="15.6" customHeight="1" x14ac:dyDescent="0.25">
      <c r="A12" s="188" t="s">
        <v>6</v>
      </c>
      <c r="B12" s="189">
        <v>3110.75</v>
      </c>
      <c r="C12" s="189">
        <v>1790.5</v>
      </c>
      <c r="D12" s="189">
        <v>27834</v>
      </c>
      <c r="E12" s="189">
        <v>23506.25</v>
      </c>
      <c r="F12" s="190">
        <v>-15.54842997772508</v>
      </c>
    </row>
    <row r="13" spans="1:14" ht="15.6" customHeight="1" x14ac:dyDescent="0.25">
      <c r="A13" s="188" t="s">
        <v>175</v>
      </c>
      <c r="B13" s="189">
        <v>0</v>
      </c>
      <c r="C13" s="189">
        <v>6</v>
      </c>
      <c r="D13" s="189">
        <v>36</v>
      </c>
      <c r="E13" s="189">
        <v>46</v>
      </c>
      <c r="F13" s="190">
        <v>27.777777777777771</v>
      </c>
    </row>
    <row r="14" spans="1:14" ht="15.6" customHeight="1" x14ac:dyDescent="0.25">
      <c r="A14" s="188" t="s">
        <v>148</v>
      </c>
      <c r="B14" s="189">
        <v>169570</v>
      </c>
      <c r="C14" s="189">
        <v>182359</v>
      </c>
      <c r="D14" s="189">
        <v>1604533</v>
      </c>
      <c r="E14" s="189">
        <v>1679180.5</v>
      </c>
      <c r="F14" s="190">
        <v>4.6522882358916888</v>
      </c>
    </row>
    <row r="15" spans="1:14" ht="15.6" customHeight="1" x14ac:dyDescent="0.25">
      <c r="A15" s="188" t="s">
        <v>145</v>
      </c>
      <c r="B15" s="189">
        <v>39224.75</v>
      </c>
      <c r="C15" s="189">
        <v>34270.75</v>
      </c>
      <c r="D15" s="189">
        <v>362049.75</v>
      </c>
      <c r="E15" s="189">
        <v>336701.75</v>
      </c>
      <c r="F15" s="190">
        <v>-7.0012477566964151</v>
      </c>
    </row>
    <row r="16" spans="1:14" ht="15.6" customHeight="1" x14ac:dyDescent="0.5">
      <c r="A16" s="188" t="s">
        <v>144</v>
      </c>
      <c r="B16" s="189">
        <v>3867</v>
      </c>
      <c r="C16" s="189">
        <v>2264</v>
      </c>
      <c r="D16" s="189">
        <v>32720.25</v>
      </c>
      <c r="E16" s="189">
        <v>28030</v>
      </c>
      <c r="F16" s="190">
        <v>-14.33439536678357</v>
      </c>
      <c r="G16" s="1"/>
    </row>
    <row r="17" spans="1:7" ht="15.6" customHeight="1" x14ac:dyDescent="0.35">
      <c r="A17" s="188" t="s">
        <v>150</v>
      </c>
      <c r="B17" s="189">
        <v>6104.25</v>
      </c>
      <c r="C17" s="189">
        <v>6498</v>
      </c>
      <c r="D17" s="189">
        <v>61374.75</v>
      </c>
      <c r="E17" s="189">
        <v>70131.25</v>
      </c>
      <c r="F17" s="190">
        <v>14.267267891111571</v>
      </c>
      <c r="G17" s="2"/>
    </row>
    <row r="18" spans="1:7" ht="15.6" customHeight="1" x14ac:dyDescent="0.25">
      <c r="A18" s="188" t="s">
        <v>147</v>
      </c>
      <c r="B18" s="189">
        <v>23.5</v>
      </c>
      <c r="C18" s="189">
        <v>14</v>
      </c>
      <c r="D18" s="189">
        <v>161.5</v>
      </c>
      <c r="E18" s="189">
        <v>127</v>
      </c>
      <c r="F18" s="190">
        <v>-21.362229102167181</v>
      </c>
    </row>
    <row r="19" spans="1:7" ht="15.6" customHeight="1" x14ac:dyDescent="0.25">
      <c r="A19" s="188" t="s">
        <v>143</v>
      </c>
      <c r="B19" s="189">
        <v>943.25</v>
      </c>
      <c r="C19" s="189">
        <v>380</v>
      </c>
      <c r="D19" s="189">
        <v>9328</v>
      </c>
      <c r="E19" s="189">
        <v>9227.25</v>
      </c>
      <c r="F19" s="190">
        <v>-1.0800814751286509</v>
      </c>
    </row>
    <row r="20" spans="1:7" ht="15.6" customHeight="1" x14ac:dyDescent="0.25">
      <c r="A20" s="188" t="s">
        <v>142</v>
      </c>
      <c r="B20" s="189">
        <v>3623</v>
      </c>
      <c r="C20" s="189">
        <v>4635</v>
      </c>
      <c r="D20" s="189">
        <v>55345</v>
      </c>
      <c r="E20" s="189">
        <v>48397</v>
      </c>
      <c r="F20" s="190">
        <v>-12.55397958261813</v>
      </c>
    </row>
    <row r="21" spans="1:7" ht="15.6" customHeight="1" x14ac:dyDescent="0.25">
      <c r="A21" s="188" t="s">
        <v>149</v>
      </c>
      <c r="B21" s="189">
        <v>1070.75</v>
      </c>
      <c r="C21" s="189">
        <v>298</v>
      </c>
      <c r="D21" s="189">
        <v>10637.75</v>
      </c>
      <c r="E21" s="189">
        <v>27325.25</v>
      </c>
      <c r="F21" s="190">
        <v>156.87057883481</v>
      </c>
    </row>
    <row r="22" spans="1:7" ht="15.6" customHeight="1" x14ac:dyDescent="0.25">
      <c r="A22" s="188" t="s">
        <v>146</v>
      </c>
      <c r="B22" s="189">
        <v>6488</v>
      </c>
      <c r="C22" s="189">
        <v>8201</v>
      </c>
      <c r="D22" s="189">
        <v>64682</v>
      </c>
      <c r="E22" s="189">
        <v>71468</v>
      </c>
      <c r="F22" s="190">
        <v>10.491326798800291</v>
      </c>
    </row>
    <row r="23" spans="1:7" ht="15.6" customHeight="1" x14ac:dyDescent="0.25">
      <c r="A23" s="188" t="s">
        <v>165</v>
      </c>
      <c r="B23" s="189">
        <v>1405.25</v>
      </c>
      <c r="C23" s="189">
        <v>3901</v>
      </c>
      <c r="D23" s="189">
        <v>15989.5</v>
      </c>
      <c r="E23" s="189">
        <v>31538.25</v>
      </c>
      <c r="F23" s="190">
        <v>97.243503549204178</v>
      </c>
    </row>
    <row r="24" spans="1:7" ht="15.6" customHeight="1" x14ac:dyDescent="0.25">
      <c r="A24" s="188" t="s">
        <v>141</v>
      </c>
      <c r="B24" s="189">
        <v>4253.75</v>
      </c>
      <c r="C24" s="189">
        <v>4304.5</v>
      </c>
      <c r="D24" s="189">
        <v>34973.25</v>
      </c>
      <c r="E24" s="189">
        <v>28924</v>
      </c>
      <c r="F24" s="190">
        <v>-17.29679111892661</v>
      </c>
    </row>
    <row r="25" spans="1:7" ht="15.6" customHeight="1" x14ac:dyDescent="0.25">
      <c r="A25" s="188" t="s">
        <v>140</v>
      </c>
      <c r="B25" s="189">
        <v>2</v>
      </c>
      <c r="C25" s="189">
        <v>0</v>
      </c>
      <c r="D25" s="189">
        <v>45</v>
      </c>
      <c r="E25" s="189">
        <v>0</v>
      </c>
      <c r="F25" s="190">
        <v>-100</v>
      </c>
    </row>
    <row r="26" spans="1:7" ht="15.6" customHeight="1" x14ac:dyDescent="0.25">
      <c r="A26" s="188" t="s">
        <v>152</v>
      </c>
      <c r="B26" s="189">
        <v>34</v>
      </c>
      <c r="C26" s="189">
        <v>10</v>
      </c>
      <c r="D26" s="189">
        <v>393</v>
      </c>
      <c r="E26" s="189">
        <v>178</v>
      </c>
      <c r="F26" s="190">
        <v>-54.707379134860048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 x14ac:dyDescent="0.25">
      <c r="A28" s="188" t="s">
        <v>177</v>
      </c>
      <c r="B28" s="189">
        <v>4298</v>
      </c>
      <c r="C28" s="189">
        <v>4653</v>
      </c>
      <c r="D28" s="189">
        <v>42320</v>
      </c>
      <c r="E28" s="189">
        <v>54528</v>
      </c>
      <c r="F28" s="190">
        <v>28.846880907372402</v>
      </c>
    </row>
    <row r="29" spans="1:7" ht="15.6" customHeight="1" x14ac:dyDescent="0.25">
      <c r="A29" s="188" t="s">
        <v>178</v>
      </c>
      <c r="B29" s="189">
        <v>8811</v>
      </c>
      <c r="C29" s="189">
        <v>9247.5</v>
      </c>
      <c r="D29" s="189">
        <v>83473</v>
      </c>
      <c r="E29" s="189">
        <v>89536.75</v>
      </c>
      <c r="F29" s="190">
        <v>7.2643249913145516</v>
      </c>
    </row>
    <row r="30" spans="1:7" ht="15.6" customHeight="1" x14ac:dyDescent="0.25">
      <c r="A30" s="188" t="s">
        <v>179</v>
      </c>
      <c r="B30" s="189">
        <v>196.25</v>
      </c>
      <c r="C30" s="189">
        <v>186</v>
      </c>
      <c r="D30" s="189">
        <v>1368</v>
      </c>
      <c r="E30" s="189">
        <v>2030.25</v>
      </c>
      <c r="F30" s="190">
        <v>48.410087719298247</v>
      </c>
    </row>
    <row r="31" spans="1:7" ht="15.6" customHeight="1" x14ac:dyDescent="0.25">
      <c r="A31" s="188" t="s">
        <v>180</v>
      </c>
      <c r="B31" s="189">
        <v>1197</v>
      </c>
      <c r="C31" s="189">
        <v>1745</v>
      </c>
      <c r="D31" s="189">
        <v>11408</v>
      </c>
      <c r="E31" s="189">
        <v>13692</v>
      </c>
      <c r="F31" s="190">
        <v>20.02103786816269</v>
      </c>
    </row>
    <row r="32" spans="1:7" ht="15.6" customHeight="1" x14ac:dyDescent="0.25">
      <c r="A32" s="188" t="s">
        <v>181</v>
      </c>
      <c r="B32" s="189">
        <v>218114</v>
      </c>
      <c r="C32" s="189">
        <v>253292</v>
      </c>
      <c r="D32" s="189">
        <v>2117472</v>
      </c>
      <c r="E32" s="189">
        <v>2412025</v>
      </c>
      <c r="F32" s="190">
        <v>13.910597164921191</v>
      </c>
    </row>
    <row r="33" spans="1:6" ht="15.6" customHeight="1" x14ac:dyDescent="0.25">
      <c r="A33" s="188" t="s">
        <v>182</v>
      </c>
      <c r="B33" s="189">
        <v>21264</v>
      </c>
      <c r="C33" s="189">
        <v>24777</v>
      </c>
      <c r="D33" s="189">
        <v>204190</v>
      </c>
      <c r="E33" s="189">
        <v>226563</v>
      </c>
      <c r="F33" s="190">
        <v>10.9569518585631</v>
      </c>
    </row>
    <row r="34" spans="1:6" ht="15.6" customHeight="1" x14ac:dyDescent="0.25">
      <c r="A34" s="188" t="s">
        <v>183</v>
      </c>
      <c r="B34" s="189">
        <v>620.75</v>
      </c>
      <c r="C34" s="189">
        <v>619</v>
      </c>
      <c r="D34" s="189">
        <v>5468.5</v>
      </c>
      <c r="E34" s="189">
        <v>5373.5</v>
      </c>
      <c r="F34" s="190">
        <v>-1.7372222730181901</v>
      </c>
    </row>
    <row r="35" spans="1:6" ht="15.6" customHeight="1" x14ac:dyDescent="0.25">
      <c r="A35" s="156" t="s">
        <v>153</v>
      </c>
      <c r="B35" s="76">
        <f>SUM(B7:B34)</f>
        <v>550628.25</v>
      </c>
      <c r="C35" s="77">
        <f>SUM(C7:C34)</f>
        <v>606954.75</v>
      </c>
      <c r="D35" s="178">
        <f>SUM(D7:D34)</f>
        <v>5323333.25</v>
      </c>
      <c r="E35" s="178">
        <f>SUM(E7:E34)</f>
        <v>5745655.75</v>
      </c>
      <c r="F35" s="140">
        <f>E35*100/D35-100</f>
        <v>7.9334221655200707</v>
      </c>
    </row>
    <row r="36" spans="1:6" ht="15.6" customHeight="1" x14ac:dyDescent="0.25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3804-8E25-4A05-A57D-F8350313E530}">
  <sheetPr codeName="Hoja24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94</v>
      </c>
      <c r="C7" s="189">
        <v>101</v>
      </c>
      <c r="D7" s="189">
        <v>954</v>
      </c>
      <c r="E7" s="189">
        <v>930</v>
      </c>
      <c r="F7" s="190">
        <v>-2.515723270440247</v>
      </c>
      <c r="G7" s="37"/>
    </row>
    <row r="8" spans="1:14" ht="15.6" customHeight="1" x14ac:dyDescent="0.25">
      <c r="A8" s="188" t="s">
        <v>11</v>
      </c>
      <c r="B8" s="189">
        <v>65</v>
      </c>
      <c r="C8" s="189">
        <v>100</v>
      </c>
      <c r="D8" s="189">
        <v>677</v>
      </c>
      <c r="E8" s="189">
        <v>761</v>
      </c>
      <c r="F8" s="190">
        <v>12.407680945347121</v>
      </c>
      <c r="G8" s="6"/>
    </row>
    <row r="9" spans="1:14" ht="15.6" customHeight="1" x14ac:dyDescent="0.25">
      <c r="A9" s="188" t="s">
        <v>8</v>
      </c>
      <c r="B9" s="189">
        <v>147</v>
      </c>
      <c r="C9" s="189">
        <v>108</v>
      </c>
      <c r="D9" s="189">
        <v>1760</v>
      </c>
      <c r="E9" s="189">
        <v>1492</v>
      </c>
      <c r="F9" s="190">
        <v>-15.22727272727273</v>
      </c>
      <c r="G9" s="6"/>
    </row>
    <row r="10" spans="1:14" ht="15.6" customHeight="1" x14ac:dyDescent="0.25">
      <c r="A10" s="188" t="s">
        <v>10</v>
      </c>
      <c r="B10" s="189">
        <v>66</v>
      </c>
      <c r="C10" s="189">
        <v>61</v>
      </c>
      <c r="D10" s="189">
        <v>682</v>
      </c>
      <c r="E10" s="189">
        <v>647</v>
      </c>
      <c r="F10" s="190">
        <v>-5.1319648093841579</v>
      </c>
    </row>
    <row r="11" spans="1:14" ht="15.6" customHeight="1" x14ac:dyDescent="0.25">
      <c r="A11" s="188" t="s">
        <v>9</v>
      </c>
      <c r="B11" s="189">
        <v>2620</v>
      </c>
      <c r="C11" s="189">
        <v>2635</v>
      </c>
      <c r="D11" s="189">
        <v>26501</v>
      </c>
      <c r="E11" s="189">
        <v>25714</v>
      </c>
      <c r="F11" s="190">
        <v>-2.9696992566318272</v>
      </c>
    </row>
    <row r="12" spans="1:14" ht="15.6" customHeight="1" x14ac:dyDescent="0.25">
      <c r="A12" s="188" t="s">
        <v>6</v>
      </c>
      <c r="B12" s="189">
        <v>155</v>
      </c>
      <c r="C12" s="189">
        <v>155</v>
      </c>
      <c r="D12" s="189">
        <v>1263</v>
      </c>
      <c r="E12" s="189">
        <v>1317</v>
      </c>
      <c r="F12" s="190">
        <v>4.2755344418052204</v>
      </c>
    </row>
    <row r="13" spans="1:14" ht="15.6" customHeight="1" x14ac:dyDescent="0.25">
      <c r="A13" s="188" t="s">
        <v>175</v>
      </c>
      <c r="B13" s="189">
        <v>4199</v>
      </c>
      <c r="C13" s="189">
        <v>3386</v>
      </c>
      <c r="D13" s="189">
        <v>42646</v>
      </c>
      <c r="E13" s="189">
        <v>39650</v>
      </c>
      <c r="F13" s="190">
        <v>-7.0252778689677768</v>
      </c>
    </row>
    <row r="14" spans="1:14" ht="15.6" customHeight="1" x14ac:dyDescent="0.25">
      <c r="A14" s="188" t="s">
        <v>148</v>
      </c>
      <c r="B14" s="189">
        <v>733</v>
      </c>
      <c r="C14" s="189">
        <v>757</v>
      </c>
      <c r="D14" s="189">
        <v>7110</v>
      </c>
      <c r="E14" s="189">
        <v>7067</v>
      </c>
      <c r="F14" s="190">
        <v>-0.60478199718706094</v>
      </c>
    </row>
    <row r="15" spans="1:14" ht="15.6" customHeight="1" x14ac:dyDescent="0.25">
      <c r="A15" s="188" t="s">
        <v>145</v>
      </c>
      <c r="B15" s="189">
        <v>244</v>
      </c>
      <c r="C15" s="189">
        <v>223</v>
      </c>
      <c r="D15" s="189">
        <v>2336</v>
      </c>
      <c r="E15" s="189">
        <v>2236</v>
      </c>
      <c r="F15" s="190">
        <v>-4.2808219178082254</v>
      </c>
    </row>
    <row r="16" spans="1:14" ht="15.6" customHeight="1" x14ac:dyDescent="0.5">
      <c r="A16" s="188" t="s">
        <v>144</v>
      </c>
      <c r="B16" s="189">
        <v>193</v>
      </c>
      <c r="C16" s="189">
        <v>212</v>
      </c>
      <c r="D16" s="189">
        <v>1789</v>
      </c>
      <c r="E16" s="189">
        <v>1751</v>
      </c>
      <c r="F16" s="190">
        <v>-2.1240916713247628</v>
      </c>
      <c r="G16" s="1"/>
    </row>
    <row r="17" spans="1:7" ht="15.6" customHeight="1" x14ac:dyDescent="0.35">
      <c r="A17" s="188" t="s">
        <v>150</v>
      </c>
      <c r="B17" s="189">
        <v>110</v>
      </c>
      <c r="C17" s="189">
        <v>126</v>
      </c>
      <c r="D17" s="189">
        <v>1122</v>
      </c>
      <c r="E17" s="189">
        <v>1150</v>
      </c>
      <c r="F17" s="190">
        <v>2.4955436720142639</v>
      </c>
      <c r="G17" s="2"/>
    </row>
    <row r="18" spans="1:7" ht="15.6" customHeight="1" x14ac:dyDescent="0.25">
      <c r="A18" s="188" t="s">
        <v>147</v>
      </c>
      <c r="B18" s="189">
        <v>865</v>
      </c>
      <c r="C18" s="189">
        <v>942</v>
      </c>
      <c r="D18" s="189">
        <v>8565</v>
      </c>
      <c r="E18" s="189">
        <v>8887</v>
      </c>
      <c r="F18" s="190">
        <v>3.7594862813777041</v>
      </c>
    </row>
    <row r="19" spans="1:7" ht="15.6" customHeight="1" x14ac:dyDescent="0.25">
      <c r="A19" s="188" t="s">
        <v>143</v>
      </c>
      <c r="B19" s="189">
        <v>65</v>
      </c>
      <c r="C19" s="189">
        <v>54</v>
      </c>
      <c r="D19" s="189">
        <v>695</v>
      </c>
      <c r="E19" s="189">
        <v>727</v>
      </c>
      <c r="F19" s="190">
        <v>4.6043165467625897</v>
      </c>
    </row>
    <row r="20" spans="1:7" ht="15.6" customHeight="1" x14ac:dyDescent="0.25">
      <c r="A20" s="188" t="s">
        <v>142</v>
      </c>
      <c r="B20" s="189">
        <v>104</v>
      </c>
      <c r="C20" s="189">
        <v>102</v>
      </c>
      <c r="D20" s="189">
        <v>949</v>
      </c>
      <c r="E20" s="189">
        <v>939</v>
      </c>
      <c r="F20" s="190">
        <v>-1.053740779768177</v>
      </c>
    </row>
    <row r="21" spans="1:7" ht="15.6" customHeight="1" x14ac:dyDescent="0.25">
      <c r="A21" s="188" t="s">
        <v>149</v>
      </c>
      <c r="B21" s="189">
        <v>177</v>
      </c>
      <c r="C21" s="189">
        <v>193</v>
      </c>
      <c r="D21" s="189">
        <v>1885</v>
      </c>
      <c r="E21" s="189">
        <v>1849</v>
      </c>
      <c r="F21" s="190">
        <v>-1.909814323607421</v>
      </c>
    </row>
    <row r="22" spans="1:7" ht="15.6" customHeight="1" x14ac:dyDescent="0.25">
      <c r="A22" s="188" t="s">
        <v>146</v>
      </c>
      <c r="B22" s="189">
        <v>1164</v>
      </c>
      <c r="C22" s="189">
        <v>1265</v>
      </c>
      <c r="D22" s="189">
        <v>11762</v>
      </c>
      <c r="E22" s="189">
        <v>12444</v>
      </c>
      <c r="F22" s="190">
        <v>5.7983336167318527</v>
      </c>
    </row>
    <row r="23" spans="1:7" ht="15.6" customHeight="1" x14ac:dyDescent="0.25">
      <c r="A23" s="188" t="s">
        <v>165</v>
      </c>
      <c r="B23" s="189">
        <v>154</v>
      </c>
      <c r="C23" s="189">
        <v>127</v>
      </c>
      <c r="D23" s="189">
        <v>1284</v>
      </c>
      <c r="E23" s="189">
        <v>1091</v>
      </c>
      <c r="F23" s="190">
        <v>-15.03115264797507</v>
      </c>
    </row>
    <row r="24" spans="1:7" ht="15.6" customHeight="1" x14ac:dyDescent="0.25">
      <c r="A24" s="188" t="s">
        <v>141</v>
      </c>
      <c r="B24" s="189">
        <v>45</v>
      </c>
      <c r="C24" s="189">
        <v>42</v>
      </c>
      <c r="D24" s="189">
        <v>406</v>
      </c>
      <c r="E24" s="189">
        <v>421</v>
      </c>
      <c r="F24" s="190">
        <v>3.6945812807881708</v>
      </c>
    </row>
    <row r="25" spans="1:7" ht="15.6" customHeight="1" x14ac:dyDescent="0.25">
      <c r="A25" s="188" t="s">
        <v>140</v>
      </c>
      <c r="B25" s="189">
        <v>100</v>
      </c>
      <c r="C25" s="189">
        <v>60</v>
      </c>
      <c r="D25" s="189">
        <v>1095</v>
      </c>
      <c r="E25" s="189">
        <v>645</v>
      </c>
      <c r="F25" s="190">
        <v>-41.095890410958901</v>
      </c>
    </row>
    <row r="26" spans="1:7" ht="15.6" customHeight="1" x14ac:dyDescent="0.25">
      <c r="A26" s="188" t="s">
        <v>152</v>
      </c>
      <c r="B26" s="189">
        <v>81</v>
      </c>
      <c r="C26" s="189">
        <v>65</v>
      </c>
      <c r="D26" s="189">
        <v>849</v>
      </c>
      <c r="E26" s="189">
        <v>788</v>
      </c>
      <c r="F26" s="190">
        <v>-7.1849234393403947</v>
      </c>
    </row>
    <row r="27" spans="1:7" ht="15.6" customHeight="1" x14ac:dyDescent="0.25">
      <c r="A27" s="188" t="s">
        <v>173</v>
      </c>
      <c r="B27" s="189">
        <v>73</v>
      </c>
      <c r="C27" s="189">
        <v>59</v>
      </c>
      <c r="D27" s="189">
        <v>737</v>
      </c>
      <c r="E27" s="189">
        <v>730</v>
      </c>
      <c r="F27" s="190">
        <v>-0.94979647218453067</v>
      </c>
    </row>
    <row r="28" spans="1:7" ht="15.6" customHeight="1" x14ac:dyDescent="0.25">
      <c r="A28" s="188" t="s">
        <v>177</v>
      </c>
      <c r="B28" s="189">
        <v>1432</v>
      </c>
      <c r="C28" s="189">
        <v>1555</v>
      </c>
      <c r="D28" s="189">
        <v>14116</v>
      </c>
      <c r="E28" s="189">
        <v>15115</v>
      </c>
      <c r="F28" s="190">
        <v>7.0770756588268569</v>
      </c>
    </row>
    <row r="29" spans="1:7" ht="15.6" customHeight="1" x14ac:dyDescent="0.25">
      <c r="A29" s="188" t="s">
        <v>178</v>
      </c>
      <c r="B29" s="189">
        <v>136</v>
      </c>
      <c r="C29" s="189">
        <v>141</v>
      </c>
      <c r="D29" s="189">
        <v>1300</v>
      </c>
      <c r="E29" s="189">
        <v>1339</v>
      </c>
      <c r="F29" s="190">
        <v>3</v>
      </c>
    </row>
    <row r="30" spans="1:7" ht="15.6" customHeight="1" x14ac:dyDescent="0.25">
      <c r="A30" s="188" t="s">
        <v>179</v>
      </c>
      <c r="B30" s="189">
        <v>74</v>
      </c>
      <c r="C30" s="189">
        <v>93</v>
      </c>
      <c r="D30" s="189">
        <v>779</v>
      </c>
      <c r="E30" s="189">
        <v>806</v>
      </c>
      <c r="F30" s="190">
        <v>3.4659820282413421</v>
      </c>
    </row>
    <row r="31" spans="1:7" ht="15.6" customHeight="1" x14ac:dyDescent="0.25">
      <c r="A31" s="188" t="s">
        <v>180</v>
      </c>
      <c r="B31" s="189">
        <v>196</v>
      </c>
      <c r="C31" s="189">
        <v>187</v>
      </c>
      <c r="D31" s="189">
        <v>1967</v>
      </c>
      <c r="E31" s="189">
        <v>1820</v>
      </c>
      <c r="F31" s="190">
        <v>-7.473309608540931</v>
      </c>
    </row>
    <row r="32" spans="1:7" ht="15.6" customHeight="1" x14ac:dyDescent="0.25">
      <c r="A32" s="188" t="s">
        <v>181</v>
      </c>
      <c r="B32" s="189">
        <v>656</v>
      </c>
      <c r="C32" s="189">
        <v>678</v>
      </c>
      <c r="D32" s="189">
        <v>6277</v>
      </c>
      <c r="E32" s="189">
        <v>6150</v>
      </c>
      <c r="F32" s="190">
        <v>-2.0232595188784468</v>
      </c>
    </row>
    <row r="33" spans="1:6" ht="15.6" customHeight="1" x14ac:dyDescent="0.25">
      <c r="A33" s="188" t="s">
        <v>182</v>
      </c>
      <c r="B33" s="189">
        <v>173</v>
      </c>
      <c r="C33" s="189">
        <v>197</v>
      </c>
      <c r="D33" s="189">
        <v>1592</v>
      </c>
      <c r="E33" s="189">
        <v>1512</v>
      </c>
      <c r="F33" s="190">
        <v>-5.0251256281407004</v>
      </c>
    </row>
    <row r="34" spans="1:6" ht="15.6" customHeight="1" x14ac:dyDescent="0.25">
      <c r="A34" s="188" t="s">
        <v>183</v>
      </c>
      <c r="B34" s="189">
        <v>39</v>
      </c>
      <c r="C34" s="189">
        <v>33</v>
      </c>
      <c r="D34" s="189">
        <v>350</v>
      </c>
      <c r="E34" s="189">
        <v>337</v>
      </c>
      <c r="F34" s="190">
        <v>-3.7142857142857082</v>
      </c>
    </row>
    <row r="35" spans="1:6" ht="15.6" customHeight="1" x14ac:dyDescent="0.25">
      <c r="A35" s="156" t="s">
        <v>153</v>
      </c>
      <c r="B35" s="76">
        <f>SUM(B7:B34)</f>
        <v>14160</v>
      </c>
      <c r="C35" s="77">
        <f>SUM(C7:C34)</f>
        <v>13657</v>
      </c>
      <c r="D35" s="178">
        <f>SUM(D7:D34)</f>
        <v>141448</v>
      </c>
      <c r="E35" s="78">
        <f>SUM(E7:E34)</f>
        <v>138315</v>
      </c>
      <c r="F35" s="140">
        <f>E35*100/D35-100</f>
        <v>-2.2149482495333928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E23BA-EEAB-4C31-AE67-9E88F7D52509}">
  <sheetPr codeName="Hoja25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3058958</v>
      </c>
      <c r="C7" s="189">
        <v>4048891</v>
      </c>
      <c r="D7" s="189">
        <v>26425192</v>
      </c>
      <c r="E7" s="189">
        <v>29368392</v>
      </c>
      <c r="F7" s="190">
        <v>11.13785663317034</v>
      </c>
      <c r="G7" s="37"/>
    </row>
    <row r="8" spans="1:14" ht="15.6" customHeight="1" x14ac:dyDescent="0.25">
      <c r="A8" s="188" t="s">
        <v>11</v>
      </c>
      <c r="B8" s="189">
        <v>1626237</v>
      </c>
      <c r="C8" s="189">
        <v>2719876</v>
      </c>
      <c r="D8" s="189">
        <v>14870914</v>
      </c>
      <c r="E8" s="189">
        <v>18186196</v>
      </c>
      <c r="F8" s="190">
        <v>22.293733929198979</v>
      </c>
      <c r="G8" s="6"/>
    </row>
    <row r="9" spans="1:14" ht="15.6" customHeight="1" x14ac:dyDescent="0.25">
      <c r="A9" s="188" t="s">
        <v>8</v>
      </c>
      <c r="B9" s="189">
        <v>2658465</v>
      </c>
      <c r="C9" s="189">
        <v>1891359</v>
      </c>
      <c r="D9" s="189">
        <v>32687483</v>
      </c>
      <c r="E9" s="189">
        <v>29232572</v>
      </c>
      <c r="F9" s="190">
        <v>-10.56952289657788</v>
      </c>
      <c r="G9" s="6"/>
    </row>
    <row r="10" spans="1:14" ht="15.6" customHeight="1" x14ac:dyDescent="0.25">
      <c r="A10" s="188" t="s">
        <v>10</v>
      </c>
      <c r="B10" s="189">
        <v>414999</v>
      </c>
      <c r="C10" s="189">
        <v>456942</v>
      </c>
      <c r="D10" s="189">
        <v>5111407</v>
      </c>
      <c r="E10" s="189">
        <v>4555645</v>
      </c>
      <c r="F10" s="190">
        <v>-10.87297489712715</v>
      </c>
    </row>
    <row r="11" spans="1:14" ht="15.6" customHeight="1" x14ac:dyDescent="0.25">
      <c r="A11" s="188" t="s">
        <v>9</v>
      </c>
      <c r="B11" s="189">
        <v>48213820</v>
      </c>
      <c r="C11" s="189">
        <v>46945222</v>
      </c>
      <c r="D11" s="189">
        <v>465219946</v>
      </c>
      <c r="E11" s="189">
        <v>455757051</v>
      </c>
      <c r="F11" s="190">
        <v>-2.034069063754202</v>
      </c>
    </row>
    <row r="12" spans="1:14" ht="15.6" customHeight="1" x14ac:dyDescent="0.25">
      <c r="A12" s="188" t="s">
        <v>6</v>
      </c>
      <c r="B12" s="189">
        <v>5373879</v>
      </c>
      <c r="C12" s="189">
        <v>5145415</v>
      </c>
      <c r="D12" s="189">
        <v>34938451</v>
      </c>
      <c r="E12" s="189">
        <v>33578663</v>
      </c>
      <c r="F12" s="190">
        <v>-3.8919527371147629</v>
      </c>
    </row>
    <row r="13" spans="1:14" ht="15.6" customHeight="1" x14ac:dyDescent="0.25">
      <c r="A13" s="188" t="s">
        <v>175</v>
      </c>
      <c r="B13" s="189">
        <v>26022482</v>
      </c>
      <c r="C13" s="189">
        <v>25895951</v>
      </c>
      <c r="D13" s="189">
        <v>247359804</v>
      </c>
      <c r="E13" s="189">
        <v>241512497</v>
      </c>
      <c r="F13" s="190">
        <v>-2.363887303209538</v>
      </c>
    </row>
    <row r="14" spans="1:14" ht="15.6" customHeight="1" x14ac:dyDescent="0.25">
      <c r="A14" s="188" t="s">
        <v>148</v>
      </c>
      <c r="B14" s="189">
        <v>34301942</v>
      </c>
      <c r="C14" s="189">
        <v>37567089</v>
      </c>
      <c r="D14" s="189">
        <v>310540323</v>
      </c>
      <c r="E14" s="189">
        <v>319185505</v>
      </c>
      <c r="F14" s="190">
        <v>2.783916084224586</v>
      </c>
    </row>
    <row r="15" spans="1:14" ht="15.6" customHeight="1" x14ac:dyDescent="0.25">
      <c r="A15" s="188" t="s">
        <v>145</v>
      </c>
      <c r="B15" s="189">
        <v>4640336</v>
      </c>
      <c r="C15" s="189">
        <v>5213294</v>
      </c>
      <c r="D15" s="189">
        <v>49129929</v>
      </c>
      <c r="E15" s="189">
        <v>47775419</v>
      </c>
      <c r="F15" s="190">
        <v>-2.7569956390533288</v>
      </c>
    </row>
    <row r="16" spans="1:14" ht="15.6" customHeight="1" x14ac:dyDescent="0.5">
      <c r="A16" s="188" t="s">
        <v>144</v>
      </c>
      <c r="B16" s="189">
        <v>4750185</v>
      </c>
      <c r="C16" s="189">
        <v>5743196</v>
      </c>
      <c r="D16" s="189">
        <v>39066575</v>
      </c>
      <c r="E16" s="189">
        <v>41038448</v>
      </c>
      <c r="F16" s="190">
        <v>5.0474683281040171</v>
      </c>
      <c r="G16" s="1"/>
    </row>
    <row r="17" spans="1:7" ht="15.6" customHeight="1" x14ac:dyDescent="0.35">
      <c r="A17" s="188" t="s">
        <v>150</v>
      </c>
      <c r="B17" s="189">
        <v>1659987</v>
      </c>
      <c r="C17" s="189">
        <v>1770770</v>
      </c>
      <c r="D17" s="189">
        <v>16500754</v>
      </c>
      <c r="E17" s="189">
        <v>16883495</v>
      </c>
      <c r="F17" s="190">
        <v>2.3195364284565438</v>
      </c>
      <c r="G17" s="2"/>
    </row>
    <row r="18" spans="1:7" ht="15.6" customHeight="1" x14ac:dyDescent="0.25">
      <c r="A18" s="188" t="s">
        <v>147</v>
      </c>
      <c r="B18" s="189">
        <v>6145341</v>
      </c>
      <c r="C18" s="189">
        <v>6930989</v>
      </c>
      <c r="D18" s="189">
        <v>59553900</v>
      </c>
      <c r="E18" s="189">
        <v>63728205</v>
      </c>
      <c r="F18" s="190">
        <v>7.0092890641922736</v>
      </c>
    </row>
    <row r="19" spans="1:7" ht="15.6" customHeight="1" x14ac:dyDescent="0.25">
      <c r="A19" s="188" t="s">
        <v>143</v>
      </c>
      <c r="B19" s="189">
        <v>902015</v>
      </c>
      <c r="C19" s="189">
        <v>1271882</v>
      </c>
      <c r="D19" s="189">
        <v>10368678</v>
      </c>
      <c r="E19" s="189">
        <v>12869372</v>
      </c>
      <c r="F19" s="190">
        <v>24.11777084793259</v>
      </c>
    </row>
    <row r="20" spans="1:7" ht="15.6" customHeight="1" x14ac:dyDescent="0.25">
      <c r="A20" s="188" t="s">
        <v>142</v>
      </c>
      <c r="B20" s="189">
        <v>1412579</v>
      </c>
      <c r="C20" s="189">
        <v>2590613</v>
      </c>
      <c r="D20" s="189">
        <v>17392388</v>
      </c>
      <c r="E20" s="189">
        <v>17377969</v>
      </c>
      <c r="F20" s="190">
        <v>-8.2904084246507637E-2</v>
      </c>
    </row>
    <row r="21" spans="1:7" ht="15.6" customHeight="1" x14ac:dyDescent="0.25">
      <c r="A21" s="188" t="s">
        <v>149</v>
      </c>
      <c r="B21" s="189">
        <v>3157997</v>
      </c>
      <c r="C21" s="189">
        <v>3589760</v>
      </c>
      <c r="D21" s="189">
        <v>33961733</v>
      </c>
      <c r="E21" s="189">
        <v>33676904</v>
      </c>
      <c r="F21" s="190">
        <v>-0.83867628309779707</v>
      </c>
    </row>
    <row r="22" spans="1:7" ht="15.6" customHeight="1" x14ac:dyDescent="0.25">
      <c r="A22" s="188" t="s">
        <v>146</v>
      </c>
      <c r="B22" s="189">
        <v>25313543</v>
      </c>
      <c r="C22" s="189">
        <v>27588785</v>
      </c>
      <c r="D22" s="189">
        <v>252698970</v>
      </c>
      <c r="E22" s="189">
        <v>273020547</v>
      </c>
      <c r="F22" s="190">
        <v>8.0418123587919581</v>
      </c>
    </row>
    <row r="23" spans="1:7" ht="15.6" customHeight="1" x14ac:dyDescent="0.25">
      <c r="A23" s="188" t="s">
        <v>165</v>
      </c>
      <c r="B23" s="189">
        <v>6718736</v>
      </c>
      <c r="C23" s="189">
        <v>7304509</v>
      </c>
      <c r="D23" s="189">
        <v>49368005</v>
      </c>
      <c r="E23" s="189">
        <v>55601861</v>
      </c>
      <c r="F23" s="190">
        <v>12.62732006286258</v>
      </c>
    </row>
    <row r="24" spans="1:7" ht="15.6" customHeight="1" x14ac:dyDescent="0.25">
      <c r="A24" s="188" t="s">
        <v>141</v>
      </c>
      <c r="B24" s="189">
        <v>300521</v>
      </c>
      <c r="C24" s="189">
        <v>318124</v>
      </c>
      <c r="D24" s="189">
        <v>2688964</v>
      </c>
      <c r="E24" s="189">
        <v>2570979</v>
      </c>
      <c r="F24" s="190">
        <v>-4.3877493339442282</v>
      </c>
    </row>
    <row r="25" spans="1:7" ht="15.6" customHeight="1" x14ac:dyDescent="0.25">
      <c r="A25" s="188" t="s">
        <v>140</v>
      </c>
      <c r="B25" s="189">
        <v>2591038</v>
      </c>
      <c r="C25" s="189">
        <v>1698044</v>
      </c>
      <c r="D25" s="189">
        <v>29807716</v>
      </c>
      <c r="E25" s="189">
        <v>18372046</v>
      </c>
      <c r="F25" s="190">
        <v>-38.364797893270321</v>
      </c>
    </row>
    <row r="26" spans="1:7" ht="15.6" customHeight="1" x14ac:dyDescent="0.25">
      <c r="A26" s="188" t="s">
        <v>152</v>
      </c>
      <c r="B26" s="189">
        <v>1455400</v>
      </c>
      <c r="C26" s="189">
        <v>898097</v>
      </c>
      <c r="D26" s="189">
        <v>13434499</v>
      </c>
      <c r="E26" s="189">
        <v>12939652</v>
      </c>
      <c r="F26" s="190">
        <v>-3.6834049412635319</v>
      </c>
    </row>
    <row r="27" spans="1:7" ht="15.6" customHeight="1" x14ac:dyDescent="0.25">
      <c r="A27" s="188" t="s">
        <v>173</v>
      </c>
      <c r="B27" s="189">
        <v>702133</v>
      </c>
      <c r="C27" s="189">
        <v>463939</v>
      </c>
      <c r="D27" s="189">
        <v>6018893</v>
      </c>
      <c r="E27" s="189">
        <v>5718613</v>
      </c>
      <c r="F27" s="190">
        <v>-4.9889572717109303</v>
      </c>
    </row>
    <row r="28" spans="1:7" ht="15.6" customHeight="1" x14ac:dyDescent="0.25">
      <c r="A28" s="188" t="s">
        <v>177</v>
      </c>
      <c r="B28" s="189">
        <v>17777249</v>
      </c>
      <c r="C28" s="189">
        <v>18997471</v>
      </c>
      <c r="D28" s="189">
        <v>174076053</v>
      </c>
      <c r="E28" s="189">
        <v>182205289</v>
      </c>
      <c r="F28" s="190">
        <v>4.6699335491022396</v>
      </c>
    </row>
    <row r="29" spans="1:7" ht="15.6" customHeight="1" x14ac:dyDescent="0.25">
      <c r="A29" s="188" t="s">
        <v>178</v>
      </c>
      <c r="B29" s="189">
        <v>2932067</v>
      </c>
      <c r="C29" s="189">
        <v>2844827</v>
      </c>
      <c r="D29" s="189">
        <v>25618005</v>
      </c>
      <c r="E29" s="189">
        <v>26384255</v>
      </c>
      <c r="F29" s="190">
        <v>2.991060388972528</v>
      </c>
    </row>
    <row r="30" spans="1:7" ht="15.6" customHeight="1" x14ac:dyDescent="0.25">
      <c r="A30" s="188" t="s">
        <v>179</v>
      </c>
      <c r="B30" s="189">
        <v>489797</v>
      </c>
      <c r="C30" s="189">
        <v>605705</v>
      </c>
      <c r="D30" s="189">
        <v>4753412</v>
      </c>
      <c r="E30" s="189">
        <v>4828238</v>
      </c>
      <c r="F30" s="190">
        <v>1.574153471232876</v>
      </c>
    </row>
    <row r="31" spans="1:7" ht="15.6" customHeight="1" x14ac:dyDescent="0.25">
      <c r="A31" s="188" t="s">
        <v>180</v>
      </c>
      <c r="B31" s="189">
        <v>4253057</v>
      </c>
      <c r="C31" s="189">
        <v>4136473</v>
      </c>
      <c r="D31" s="189">
        <v>40455820</v>
      </c>
      <c r="E31" s="189">
        <v>38960387</v>
      </c>
      <c r="F31" s="190">
        <v>-3.6964594958154322</v>
      </c>
    </row>
    <row r="32" spans="1:7" ht="15.6" customHeight="1" x14ac:dyDescent="0.25">
      <c r="A32" s="188" t="s">
        <v>181</v>
      </c>
      <c r="B32" s="189">
        <v>26940922</v>
      </c>
      <c r="C32" s="189">
        <v>29370815</v>
      </c>
      <c r="D32" s="189">
        <v>256760038</v>
      </c>
      <c r="E32" s="189">
        <v>256739376</v>
      </c>
      <c r="F32" s="190">
        <v>-8.047202423298927E-3</v>
      </c>
    </row>
    <row r="33" spans="1:6" ht="15.6" customHeight="1" x14ac:dyDescent="0.25">
      <c r="A33" s="188" t="s">
        <v>182</v>
      </c>
      <c r="B33" s="189">
        <v>4928408</v>
      </c>
      <c r="C33" s="189">
        <v>5888772</v>
      </c>
      <c r="D33" s="189">
        <v>39914342</v>
      </c>
      <c r="E33" s="189">
        <v>42332438</v>
      </c>
      <c r="F33" s="190">
        <v>6.0582133610019184</v>
      </c>
    </row>
    <row r="34" spans="1:6" ht="15.6" customHeight="1" x14ac:dyDescent="0.25">
      <c r="A34" s="188" t="s">
        <v>183</v>
      </c>
      <c r="B34" s="189">
        <v>270024</v>
      </c>
      <c r="C34" s="189">
        <v>278176</v>
      </c>
      <c r="D34" s="189">
        <v>2494160</v>
      </c>
      <c r="E34" s="189">
        <v>2863939</v>
      </c>
      <c r="F34" s="190">
        <v>14.8257930525708</v>
      </c>
    </row>
    <row r="35" spans="1:6" ht="15.6" customHeight="1" x14ac:dyDescent="0.25">
      <c r="A35" s="156" t="s">
        <v>153</v>
      </c>
      <c r="B35" s="76">
        <f>SUM(B7:B34)</f>
        <v>239012117</v>
      </c>
      <c r="C35" s="77">
        <f>SUM(C7:C34)</f>
        <v>252174986</v>
      </c>
      <c r="D35" s="178">
        <f>SUM(D7:D34)</f>
        <v>2261216354</v>
      </c>
      <c r="E35" s="78">
        <f>SUM(E7:E34)</f>
        <v>2287263953</v>
      </c>
      <c r="F35" s="140">
        <f>E35*100/D35-100</f>
        <v>1.1519286491061678</v>
      </c>
    </row>
    <row r="36" spans="1:6" ht="15.6" customHeight="1" x14ac:dyDescent="0.25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75CBB-D6EC-4D82-BFFD-22A137298F24}">
  <sheetPr codeName="Hoja26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20</v>
      </c>
      <c r="C7" s="189">
        <v>22</v>
      </c>
      <c r="D7" s="189">
        <v>147</v>
      </c>
      <c r="E7" s="189">
        <v>163</v>
      </c>
      <c r="F7" s="190">
        <v>10.8843537414966</v>
      </c>
      <c r="G7" s="37"/>
    </row>
    <row r="8" spans="1:14" ht="15.6" customHeight="1" x14ac:dyDescent="0.25">
      <c r="A8" s="188" t="s">
        <v>11</v>
      </c>
      <c r="B8" s="189">
        <v>10</v>
      </c>
      <c r="C8" s="189">
        <v>15</v>
      </c>
      <c r="D8" s="189">
        <v>81</v>
      </c>
      <c r="E8" s="189">
        <v>91</v>
      </c>
      <c r="F8" s="190">
        <v>12.345679012345681</v>
      </c>
      <c r="G8" s="6"/>
    </row>
    <row r="9" spans="1:14" ht="15.6" customHeight="1" x14ac:dyDescent="0.25">
      <c r="A9" s="188" t="s">
        <v>8</v>
      </c>
      <c r="B9" s="189">
        <v>3</v>
      </c>
      <c r="C9" s="189">
        <v>5</v>
      </c>
      <c r="D9" s="189">
        <v>18</v>
      </c>
      <c r="E9" s="189">
        <v>26</v>
      </c>
      <c r="F9" s="190">
        <v>44.444444444444457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54</v>
      </c>
      <c r="C12" s="189">
        <v>51</v>
      </c>
      <c r="D12" s="189">
        <v>272</v>
      </c>
      <c r="E12" s="189">
        <v>287</v>
      </c>
      <c r="F12" s="190">
        <v>5.514705882352942</v>
      </c>
    </row>
    <row r="13" spans="1:14" ht="15.6" customHeight="1" x14ac:dyDescent="0.25">
      <c r="A13" s="188" t="s">
        <v>175</v>
      </c>
      <c r="B13" s="189">
        <v>108</v>
      </c>
      <c r="C13" s="189">
        <v>112</v>
      </c>
      <c r="D13" s="189">
        <v>692</v>
      </c>
      <c r="E13" s="189">
        <v>737</v>
      </c>
      <c r="F13" s="190">
        <v>6.5028901734104068</v>
      </c>
    </row>
    <row r="14" spans="1:14" ht="15.6" customHeight="1" x14ac:dyDescent="0.25">
      <c r="A14" s="188" t="s">
        <v>148</v>
      </c>
      <c r="B14" s="189">
        <v>103</v>
      </c>
      <c r="C14" s="189">
        <v>125</v>
      </c>
      <c r="D14" s="189">
        <v>676</v>
      </c>
      <c r="E14" s="189">
        <v>773</v>
      </c>
      <c r="F14" s="190">
        <v>14.3491124260355</v>
      </c>
    </row>
    <row r="15" spans="1:14" ht="15.6" customHeight="1" x14ac:dyDescent="0.25">
      <c r="A15" s="188" t="s">
        <v>145</v>
      </c>
      <c r="B15" s="189">
        <v>8</v>
      </c>
      <c r="C15" s="189">
        <v>13</v>
      </c>
      <c r="D15" s="189">
        <v>79</v>
      </c>
      <c r="E15" s="189">
        <v>95</v>
      </c>
      <c r="F15" s="190">
        <v>20.25316455696202</v>
      </c>
    </row>
    <row r="16" spans="1:14" ht="15.6" customHeight="1" x14ac:dyDescent="0.5">
      <c r="A16" s="188" t="s">
        <v>144</v>
      </c>
      <c r="B16" s="189">
        <v>23</v>
      </c>
      <c r="C16" s="189">
        <v>33</v>
      </c>
      <c r="D16" s="189">
        <v>112</v>
      </c>
      <c r="E16" s="189">
        <v>151</v>
      </c>
      <c r="F16" s="190">
        <v>34.821428571428577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3</v>
      </c>
      <c r="D17" s="189">
        <v>1</v>
      </c>
      <c r="E17" s="189">
        <v>8</v>
      </c>
      <c r="F17" s="190">
        <v>700</v>
      </c>
      <c r="G17" s="2"/>
    </row>
    <row r="18" spans="1:7" ht="15.6" customHeight="1" x14ac:dyDescent="0.25">
      <c r="A18" s="188" t="s">
        <v>147</v>
      </c>
      <c r="B18" s="189">
        <v>4</v>
      </c>
      <c r="C18" s="189">
        <v>1</v>
      </c>
      <c r="D18" s="189">
        <v>11</v>
      </c>
      <c r="E18" s="189">
        <v>9</v>
      </c>
      <c r="F18" s="190">
        <v>-18.181818181818191</v>
      </c>
    </row>
    <row r="19" spans="1:7" ht="15.6" customHeight="1" x14ac:dyDescent="0.25">
      <c r="A19" s="188" t="s">
        <v>143</v>
      </c>
      <c r="B19" s="189">
        <v>1</v>
      </c>
      <c r="C19" s="189">
        <v>4</v>
      </c>
      <c r="D19" s="189">
        <v>19</v>
      </c>
      <c r="E19" s="189">
        <v>19</v>
      </c>
      <c r="F19" s="190">
        <v>0</v>
      </c>
    </row>
    <row r="20" spans="1:7" ht="15.6" customHeight="1" x14ac:dyDescent="0.25">
      <c r="A20" s="188" t="s">
        <v>142</v>
      </c>
      <c r="B20" s="189">
        <v>5</v>
      </c>
      <c r="C20" s="189">
        <v>10</v>
      </c>
      <c r="D20" s="189">
        <v>35</v>
      </c>
      <c r="E20" s="189">
        <v>31</v>
      </c>
      <c r="F20" s="190">
        <v>-11.428571428571431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16</v>
      </c>
      <c r="E21" s="189">
        <v>13</v>
      </c>
      <c r="F21" s="190">
        <v>-18.75</v>
      </c>
    </row>
    <row r="22" spans="1:7" ht="15.6" customHeight="1" x14ac:dyDescent="0.25">
      <c r="A22" s="188" t="s">
        <v>146</v>
      </c>
      <c r="B22" s="189">
        <v>52</v>
      </c>
      <c r="C22" s="189">
        <v>91</v>
      </c>
      <c r="D22" s="189">
        <v>424</v>
      </c>
      <c r="E22" s="189">
        <v>596</v>
      </c>
      <c r="F22" s="190">
        <v>40.566037735849051</v>
      </c>
    </row>
    <row r="23" spans="1:7" ht="15.6" customHeight="1" x14ac:dyDescent="0.25">
      <c r="A23" s="188" t="s">
        <v>165</v>
      </c>
      <c r="B23" s="189">
        <v>49</v>
      </c>
      <c r="C23" s="189">
        <v>46</v>
      </c>
      <c r="D23" s="189">
        <v>213</v>
      </c>
      <c r="E23" s="189">
        <v>272</v>
      </c>
      <c r="F23" s="190">
        <v>27.699530516431921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2</v>
      </c>
      <c r="C25" s="189">
        <v>1</v>
      </c>
      <c r="D25" s="189">
        <v>10</v>
      </c>
      <c r="E25" s="189">
        <v>9</v>
      </c>
      <c r="F25" s="190">
        <v>-10</v>
      </c>
    </row>
    <row r="26" spans="1:7" ht="15.6" customHeight="1" x14ac:dyDescent="0.25">
      <c r="A26" s="188" t="s">
        <v>152</v>
      </c>
      <c r="B26" s="189">
        <v>5</v>
      </c>
      <c r="C26" s="189">
        <v>7</v>
      </c>
      <c r="D26" s="189">
        <v>28</v>
      </c>
      <c r="E26" s="189">
        <v>36</v>
      </c>
      <c r="F26" s="190">
        <v>28.57142857142858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3</v>
      </c>
      <c r="E27" s="189">
        <v>3</v>
      </c>
      <c r="F27" s="190">
        <v>0</v>
      </c>
    </row>
    <row r="28" spans="1:7" ht="15.6" customHeight="1" x14ac:dyDescent="0.25">
      <c r="A28" s="188" t="s">
        <v>177</v>
      </c>
      <c r="B28" s="189">
        <v>42</v>
      </c>
      <c r="C28" s="189">
        <v>39</v>
      </c>
      <c r="D28" s="189">
        <v>358</v>
      </c>
      <c r="E28" s="189">
        <v>452</v>
      </c>
      <c r="F28" s="190">
        <v>26.256983240223459</v>
      </c>
    </row>
    <row r="29" spans="1:7" ht="15.6" customHeight="1" x14ac:dyDescent="0.25">
      <c r="A29" s="188" t="s">
        <v>178</v>
      </c>
      <c r="B29" s="189">
        <v>4</v>
      </c>
      <c r="C29" s="189">
        <v>1</v>
      </c>
      <c r="D29" s="189">
        <v>19</v>
      </c>
      <c r="E29" s="189">
        <v>26</v>
      </c>
      <c r="F29" s="190">
        <v>36.84210526315789</v>
      </c>
    </row>
    <row r="30" spans="1:7" ht="15.6" customHeight="1" x14ac:dyDescent="0.25">
      <c r="A30" s="188" t="s">
        <v>179</v>
      </c>
      <c r="B30" s="189">
        <v>12</v>
      </c>
      <c r="C30" s="189">
        <v>10</v>
      </c>
      <c r="D30" s="189">
        <v>63</v>
      </c>
      <c r="E30" s="189">
        <v>70</v>
      </c>
      <c r="F30" s="190">
        <v>11.111111111111111</v>
      </c>
    </row>
    <row r="31" spans="1:7" ht="15.6" customHeight="1" x14ac:dyDescent="0.25">
      <c r="A31" s="188" t="s">
        <v>180</v>
      </c>
      <c r="B31" s="189">
        <v>12</v>
      </c>
      <c r="C31" s="189">
        <v>12</v>
      </c>
      <c r="D31" s="189">
        <v>59</v>
      </c>
      <c r="E31" s="189">
        <v>60</v>
      </c>
      <c r="F31" s="190">
        <v>1.694915254237287</v>
      </c>
    </row>
    <row r="32" spans="1:7" ht="15.6" customHeight="1" x14ac:dyDescent="0.25">
      <c r="A32" s="188" t="s">
        <v>181</v>
      </c>
      <c r="B32" s="189">
        <v>43</v>
      </c>
      <c r="C32" s="189">
        <v>45</v>
      </c>
      <c r="D32" s="189">
        <v>242</v>
      </c>
      <c r="E32" s="189">
        <v>266</v>
      </c>
      <c r="F32" s="190">
        <v>9.9173553719008254</v>
      </c>
    </row>
    <row r="33" spans="1:6" ht="15.6" customHeight="1" x14ac:dyDescent="0.25">
      <c r="A33" s="188" t="s">
        <v>182</v>
      </c>
      <c r="B33" s="189">
        <v>11</v>
      </c>
      <c r="C33" s="189">
        <v>24</v>
      </c>
      <c r="D33" s="189">
        <v>73</v>
      </c>
      <c r="E33" s="189">
        <v>111</v>
      </c>
      <c r="F33" s="190">
        <v>52.054794520547937</v>
      </c>
    </row>
    <row r="34" spans="1:6" ht="15.6" customHeight="1" x14ac:dyDescent="0.25">
      <c r="A34" s="188" t="s">
        <v>183</v>
      </c>
      <c r="B34" s="189">
        <v>1</v>
      </c>
      <c r="C34" s="189">
        <v>0</v>
      </c>
      <c r="D34" s="189">
        <v>8</v>
      </c>
      <c r="E34" s="189">
        <v>4</v>
      </c>
      <c r="F34" s="190">
        <v>-50</v>
      </c>
    </row>
    <row r="35" spans="1:6" ht="15.6" customHeight="1" x14ac:dyDescent="0.25">
      <c r="A35" s="156" t="s">
        <v>153</v>
      </c>
      <c r="B35" s="76">
        <f>SUM(B7:B34)</f>
        <v>572</v>
      </c>
      <c r="C35" s="77">
        <f>SUM(C7:C34)</f>
        <v>670</v>
      </c>
      <c r="D35" s="178">
        <f>SUM(D7:D34)</f>
        <v>3660</v>
      </c>
      <c r="E35" s="178">
        <f>SUM(E7:E34)</f>
        <v>4309</v>
      </c>
      <c r="F35" s="140">
        <f>E35*100/D35-100</f>
        <v>17.732240437158467</v>
      </c>
    </row>
    <row r="36" spans="1:6" ht="15.6" customHeight="1" x14ac:dyDescent="0.25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A64F7-73C4-4207-86DC-AB8804B6680A}">
  <sheetPr codeName="Hoja2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49505</v>
      </c>
      <c r="C7" s="189">
        <v>61693</v>
      </c>
      <c r="D7" s="189">
        <v>372148</v>
      </c>
      <c r="E7" s="189">
        <v>428118</v>
      </c>
      <c r="F7" s="190">
        <v>15.039715382052311</v>
      </c>
      <c r="G7" s="37"/>
    </row>
    <row r="8" spans="1:14" ht="15.6" customHeight="1" x14ac:dyDescent="0.25">
      <c r="A8" s="188" t="s">
        <v>11</v>
      </c>
      <c r="B8" s="189">
        <v>33563</v>
      </c>
      <c r="C8" s="189">
        <v>46439</v>
      </c>
      <c r="D8" s="189">
        <v>320738</v>
      </c>
      <c r="E8" s="189">
        <v>396829</v>
      </c>
      <c r="F8" s="190">
        <v>23.723724660002869</v>
      </c>
      <c r="G8" s="6"/>
    </row>
    <row r="9" spans="1:14" ht="15.6" customHeight="1" x14ac:dyDescent="0.25">
      <c r="A9" s="188" t="s">
        <v>8</v>
      </c>
      <c r="B9" s="189">
        <v>39091</v>
      </c>
      <c r="C9" s="189">
        <v>34306</v>
      </c>
      <c r="D9" s="189">
        <v>912061</v>
      </c>
      <c r="E9" s="189">
        <v>829760</v>
      </c>
      <c r="F9" s="190">
        <v>-9.0236289020142237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355251</v>
      </c>
      <c r="C11" s="189">
        <v>386384</v>
      </c>
      <c r="D11" s="189">
        <v>5229527</v>
      </c>
      <c r="E11" s="189">
        <v>5596931</v>
      </c>
      <c r="F11" s="190">
        <v>7.0255684691942557</v>
      </c>
    </row>
    <row r="12" spans="1:14" ht="15.6" customHeight="1" x14ac:dyDescent="0.25">
      <c r="A12" s="188" t="s">
        <v>6</v>
      </c>
      <c r="B12" s="189">
        <v>99259</v>
      </c>
      <c r="C12" s="189">
        <v>99880</v>
      </c>
      <c r="D12" s="189">
        <v>597732</v>
      </c>
      <c r="E12" s="189">
        <v>565412</v>
      </c>
      <c r="F12" s="190">
        <v>-5.4071055255532627</v>
      </c>
    </row>
    <row r="13" spans="1:14" ht="15.6" customHeight="1" x14ac:dyDescent="0.25">
      <c r="A13" s="188" t="s">
        <v>175</v>
      </c>
      <c r="B13" s="189">
        <v>867850</v>
      </c>
      <c r="C13" s="189">
        <v>884553</v>
      </c>
      <c r="D13" s="189">
        <v>9215840</v>
      </c>
      <c r="E13" s="189">
        <v>9185342</v>
      </c>
      <c r="F13" s="190">
        <v>-0.33093022448306902</v>
      </c>
    </row>
    <row r="14" spans="1:14" ht="15.6" customHeight="1" x14ac:dyDescent="0.25">
      <c r="A14" s="188" t="s">
        <v>148</v>
      </c>
      <c r="B14" s="189">
        <v>500635</v>
      </c>
      <c r="C14" s="189">
        <v>589073</v>
      </c>
      <c r="D14" s="189">
        <v>4818512</v>
      </c>
      <c r="E14" s="189">
        <v>5192182</v>
      </c>
      <c r="F14" s="190">
        <v>7.7548836653307101</v>
      </c>
    </row>
    <row r="15" spans="1:14" ht="15.6" customHeight="1" x14ac:dyDescent="0.25">
      <c r="A15" s="188" t="s">
        <v>145</v>
      </c>
      <c r="B15" s="189">
        <v>28025</v>
      </c>
      <c r="C15" s="189">
        <v>38778</v>
      </c>
      <c r="D15" s="189">
        <v>267980</v>
      </c>
      <c r="E15" s="189">
        <v>330129</v>
      </c>
      <c r="F15" s="190">
        <v>23.191656093738349</v>
      </c>
    </row>
    <row r="16" spans="1:14" ht="15.6" customHeight="1" x14ac:dyDescent="0.5">
      <c r="A16" s="188" t="s">
        <v>144</v>
      </c>
      <c r="B16" s="189">
        <v>33470</v>
      </c>
      <c r="C16" s="189">
        <v>46130</v>
      </c>
      <c r="D16" s="189">
        <v>167217</v>
      </c>
      <c r="E16" s="189">
        <v>219787</v>
      </c>
      <c r="F16" s="190">
        <v>31.438191093010889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255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 x14ac:dyDescent="0.25">
      <c r="A18" s="188" t="s">
        <v>147</v>
      </c>
      <c r="B18" s="189">
        <v>137235</v>
      </c>
      <c r="C18" s="189">
        <v>141898</v>
      </c>
      <c r="D18" s="189">
        <v>1655850</v>
      </c>
      <c r="E18" s="189">
        <v>1723681</v>
      </c>
      <c r="F18" s="190">
        <v>4.0964459341123964</v>
      </c>
    </row>
    <row r="19" spans="1:7" ht="15.6" customHeight="1" x14ac:dyDescent="0.25">
      <c r="A19" s="188" t="s">
        <v>143</v>
      </c>
      <c r="B19" s="189">
        <v>309</v>
      </c>
      <c r="C19" s="189">
        <v>5041</v>
      </c>
      <c r="D19" s="189">
        <v>12301</v>
      </c>
      <c r="E19" s="189">
        <v>16629</v>
      </c>
      <c r="F19" s="190">
        <v>35.18413137143321</v>
      </c>
    </row>
    <row r="20" spans="1:7" ht="15.6" customHeight="1" x14ac:dyDescent="0.25">
      <c r="A20" s="188" t="s">
        <v>142</v>
      </c>
      <c r="B20" s="189">
        <v>2275</v>
      </c>
      <c r="C20" s="189">
        <v>21395</v>
      </c>
      <c r="D20" s="189">
        <v>39995</v>
      </c>
      <c r="E20" s="189">
        <v>64600</v>
      </c>
      <c r="F20" s="190">
        <v>61.520190023752967</v>
      </c>
    </row>
    <row r="21" spans="1:7" ht="15.6" customHeight="1" x14ac:dyDescent="0.25">
      <c r="A21" s="188" t="s">
        <v>149</v>
      </c>
      <c r="B21" s="189">
        <v>3957</v>
      </c>
      <c r="C21" s="189">
        <v>3940</v>
      </c>
      <c r="D21" s="189">
        <v>50270</v>
      </c>
      <c r="E21" s="189">
        <v>46337</v>
      </c>
      <c r="F21" s="190">
        <v>-7.8237517406007564</v>
      </c>
    </row>
    <row r="22" spans="1:7" ht="15.6" customHeight="1" x14ac:dyDescent="0.25">
      <c r="A22" s="188" t="s">
        <v>146</v>
      </c>
      <c r="B22" s="189">
        <v>221816</v>
      </c>
      <c r="C22" s="189">
        <v>209293</v>
      </c>
      <c r="D22" s="189">
        <v>2550813</v>
      </c>
      <c r="E22" s="189">
        <v>2665037</v>
      </c>
      <c r="F22" s="190">
        <v>4.4779448748301007</v>
      </c>
    </row>
    <row r="23" spans="1:7" ht="15.6" customHeight="1" x14ac:dyDescent="0.25">
      <c r="A23" s="188" t="s">
        <v>165</v>
      </c>
      <c r="B23" s="189">
        <v>99081</v>
      </c>
      <c r="C23" s="189">
        <v>114291</v>
      </c>
      <c r="D23" s="189">
        <v>672909</v>
      </c>
      <c r="E23" s="189">
        <v>790547</v>
      </c>
      <c r="F23" s="190">
        <v>17.48200722534548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35820</v>
      </c>
      <c r="C25" s="189">
        <v>36536</v>
      </c>
      <c r="D25" s="189">
        <v>623965</v>
      </c>
      <c r="E25" s="189">
        <v>522657</v>
      </c>
      <c r="F25" s="190">
        <v>-16.236167092705511</v>
      </c>
    </row>
    <row r="26" spans="1:7" ht="15.6" customHeight="1" x14ac:dyDescent="0.25">
      <c r="A26" s="188" t="s">
        <v>152</v>
      </c>
      <c r="B26" s="189">
        <v>10853</v>
      </c>
      <c r="C26" s="189">
        <v>12768</v>
      </c>
      <c r="D26" s="189">
        <v>204122</v>
      </c>
      <c r="E26" s="189">
        <v>215771</v>
      </c>
      <c r="F26" s="190">
        <v>5.7068811789028189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665</v>
      </c>
      <c r="E27" s="189">
        <v>1251</v>
      </c>
      <c r="F27" s="190">
        <v>88.120300751879711</v>
      </c>
    </row>
    <row r="28" spans="1:7" ht="15.6" customHeight="1" x14ac:dyDescent="0.25">
      <c r="A28" s="188" t="s">
        <v>177</v>
      </c>
      <c r="B28" s="189">
        <v>509172</v>
      </c>
      <c r="C28" s="189">
        <v>553260</v>
      </c>
      <c r="D28" s="189">
        <v>5442336</v>
      </c>
      <c r="E28" s="189">
        <v>5962990</v>
      </c>
      <c r="F28" s="190">
        <v>9.5667375185949624</v>
      </c>
    </row>
    <row r="29" spans="1:7" ht="15.6" customHeight="1" x14ac:dyDescent="0.25">
      <c r="A29" s="188" t="s">
        <v>178</v>
      </c>
      <c r="B29" s="189">
        <v>31267</v>
      </c>
      <c r="C29" s="189">
        <v>27566</v>
      </c>
      <c r="D29" s="189">
        <v>253217</v>
      </c>
      <c r="E29" s="189">
        <v>238114</v>
      </c>
      <c r="F29" s="190">
        <v>-5.964449464293466</v>
      </c>
    </row>
    <row r="30" spans="1:7" ht="15.6" customHeight="1" x14ac:dyDescent="0.25">
      <c r="A30" s="188" t="s">
        <v>179</v>
      </c>
      <c r="B30" s="189">
        <v>2924</v>
      </c>
      <c r="C30" s="189">
        <v>2974</v>
      </c>
      <c r="D30" s="189">
        <v>18685</v>
      </c>
      <c r="E30" s="189">
        <v>16549</v>
      </c>
      <c r="F30" s="190">
        <v>-11.431629649451439</v>
      </c>
    </row>
    <row r="31" spans="1:7" ht="15.6" customHeight="1" x14ac:dyDescent="0.25">
      <c r="A31" s="188" t="s">
        <v>180</v>
      </c>
      <c r="B31" s="189">
        <v>22742</v>
      </c>
      <c r="C31" s="189">
        <v>19839</v>
      </c>
      <c r="D31" s="189">
        <v>129076</v>
      </c>
      <c r="E31" s="189">
        <v>124093</v>
      </c>
      <c r="F31" s="190">
        <v>-3.860516284979397</v>
      </c>
    </row>
    <row r="32" spans="1:7" ht="15.6" customHeight="1" x14ac:dyDescent="0.25">
      <c r="A32" s="188" t="s">
        <v>181</v>
      </c>
      <c r="B32" s="189">
        <v>162294</v>
      </c>
      <c r="C32" s="189">
        <v>156480</v>
      </c>
      <c r="D32" s="189">
        <v>1460002</v>
      </c>
      <c r="E32" s="189">
        <v>1473352</v>
      </c>
      <c r="F32" s="190">
        <v>0.91438230906533136</v>
      </c>
    </row>
    <row r="33" spans="1:6" ht="15.6" customHeight="1" x14ac:dyDescent="0.25">
      <c r="A33" s="188" t="s">
        <v>182</v>
      </c>
      <c r="B33" s="189">
        <v>37859</v>
      </c>
      <c r="C33" s="189">
        <v>60278</v>
      </c>
      <c r="D33" s="189">
        <v>176550</v>
      </c>
      <c r="E33" s="189">
        <v>282648</v>
      </c>
      <c r="F33" s="190">
        <v>60.095157179269343</v>
      </c>
    </row>
    <row r="34" spans="1:6" ht="15.6" customHeight="1" x14ac:dyDescent="0.25">
      <c r="A34" s="188" t="s">
        <v>183</v>
      </c>
      <c r="B34" s="189">
        <v>182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 x14ac:dyDescent="0.25">
      <c r="A35" s="156" t="s">
        <v>153</v>
      </c>
      <c r="B35" s="76">
        <f>SUM(B7:B34)</f>
        <v>3284435</v>
      </c>
      <c r="C35" s="77">
        <f>SUM(C7:C34)</f>
        <v>3553050</v>
      </c>
      <c r="D35" s="76">
        <f>SUM(D7:D34)</f>
        <v>35195978</v>
      </c>
      <c r="E35" s="78">
        <f>SUM(E7:E34)</f>
        <v>36892226</v>
      </c>
      <c r="F35" s="140">
        <f>E35*100/D35-100</f>
        <v>4.8194370390844057</v>
      </c>
    </row>
    <row r="36" spans="1:6" ht="15.6" customHeight="1" x14ac:dyDescent="0.25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06175-F742-407B-831D-10718AC9A075}">
  <sheetPr codeName="Hoja2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7265</v>
      </c>
      <c r="C8" s="189">
        <v>14988</v>
      </c>
      <c r="D8" s="189">
        <v>119656</v>
      </c>
      <c r="E8" s="189">
        <v>163634</v>
      </c>
      <c r="F8" s="190">
        <v>36.753693922578073</v>
      </c>
      <c r="G8" s="6"/>
    </row>
    <row r="9" spans="1:14" ht="15.6" customHeight="1" x14ac:dyDescent="0.25">
      <c r="A9" s="188" t="s">
        <v>8</v>
      </c>
      <c r="B9" s="189">
        <v>37029</v>
      </c>
      <c r="C9" s="189">
        <v>29972</v>
      </c>
      <c r="D9" s="189">
        <v>900511</v>
      </c>
      <c r="E9" s="189">
        <v>811995</v>
      </c>
      <c r="F9" s="190">
        <v>-9.8295301223416516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355251</v>
      </c>
      <c r="C11" s="189">
        <v>386384</v>
      </c>
      <c r="D11" s="189">
        <v>5229527</v>
      </c>
      <c r="E11" s="189">
        <v>5596931</v>
      </c>
      <c r="F11" s="190">
        <v>7.0255684691942557</v>
      </c>
    </row>
    <row r="12" spans="1:14" ht="15.6" customHeight="1" x14ac:dyDescent="0.25">
      <c r="A12" s="188" t="s">
        <v>6</v>
      </c>
      <c r="B12" s="189">
        <v>3433</v>
      </c>
      <c r="C12" s="189">
        <v>3813</v>
      </c>
      <c r="D12" s="189">
        <v>33802</v>
      </c>
      <c r="E12" s="189">
        <v>39264</v>
      </c>
      <c r="F12" s="190">
        <v>16.158807171173311</v>
      </c>
    </row>
    <row r="13" spans="1:14" ht="15.6" customHeight="1" x14ac:dyDescent="0.25">
      <c r="A13" s="188" t="s">
        <v>175</v>
      </c>
      <c r="B13" s="189">
        <v>584521</v>
      </c>
      <c r="C13" s="189">
        <v>547650</v>
      </c>
      <c r="D13" s="189">
        <v>6917818</v>
      </c>
      <c r="E13" s="189">
        <v>6733265</v>
      </c>
      <c r="F13" s="190">
        <v>-2.6677920696959632</v>
      </c>
    </row>
    <row r="14" spans="1:14" ht="15.6" customHeight="1" x14ac:dyDescent="0.25">
      <c r="A14" s="188" t="s">
        <v>148</v>
      </c>
      <c r="B14" s="189">
        <v>96732</v>
      </c>
      <c r="C14" s="189">
        <v>101232</v>
      </c>
      <c r="D14" s="189">
        <v>1579214</v>
      </c>
      <c r="E14" s="189">
        <v>1624704</v>
      </c>
      <c r="F14" s="190">
        <v>2.8805469049793122</v>
      </c>
    </row>
    <row r="15" spans="1:14" ht="15.6" customHeight="1" x14ac:dyDescent="0.25">
      <c r="A15" s="188" t="s">
        <v>145</v>
      </c>
      <c r="B15" s="189">
        <v>15651</v>
      </c>
      <c r="C15" s="189">
        <v>13643</v>
      </c>
      <c r="D15" s="189">
        <v>133759</v>
      </c>
      <c r="E15" s="189">
        <v>149113</v>
      </c>
      <c r="F15" s="190">
        <v>11.478853759373189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134455</v>
      </c>
      <c r="C18" s="189">
        <v>141685</v>
      </c>
      <c r="D18" s="189">
        <v>1648305</v>
      </c>
      <c r="E18" s="189">
        <v>1716257</v>
      </c>
      <c r="F18" s="190">
        <v>4.1225380011587731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3957</v>
      </c>
      <c r="C21" s="189">
        <v>3940</v>
      </c>
      <c r="D21" s="189">
        <v>48614</v>
      </c>
      <c r="E21" s="189">
        <v>43659</v>
      </c>
      <c r="F21" s="190">
        <v>-10.19253712922203</v>
      </c>
    </row>
    <row r="22" spans="1:7" ht="15.6" customHeight="1" x14ac:dyDescent="0.25">
      <c r="A22" s="188" t="s">
        <v>146</v>
      </c>
      <c r="B22" s="189">
        <v>122295</v>
      </c>
      <c r="C22" s="189">
        <v>108308</v>
      </c>
      <c r="D22" s="189">
        <v>1407283</v>
      </c>
      <c r="E22" s="189">
        <v>1327866</v>
      </c>
      <c r="F22" s="190">
        <v>-5.6432856788577652</v>
      </c>
    </row>
    <row r="23" spans="1:7" ht="15.6" customHeight="1" x14ac:dyDescent="0.25">
      <c r="A23" s="188" t="s">
        <v>165</v>
      </c>
      <c r="B23" s="189">
        <v>20196</v>
      </c>
      <c r="C23" s="189">
        <v>21445</v>
      </c>
      <c r="D23" s="189">
        <v>311064</v>
      </c>
      <c r="E23" s="189">
        <v>311876</v>
      </c>
      <c r="F23" s="190">
        <v>0.26103952884294301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34923</v>
      </c>
      <c r="C25" s="189">
        <v>35835</v>
      </c>
      <c r="D25" s="189">
        <v>615872</v>
      </c>
      <c r="E25" s="189">
        <v>516784</v>
      </c>
      <c r="F25" s="190">
        <v>-16.08905746648654</v>
      </c>
    </row>
    <row r="26" spans="1:7" ht="15.6" customHeight="1" x14ac:dyDescent="0.25">
      <c r="A26" s="188" t="s">
        <v>152</v>
      </c>
      <c r="B26" s="189">
        <v>5298</v>
      </c>
      <c r="C26" s="189">
        <v>7404</v>
      </c>
      <c r="D26" s="189">
        <v>165451</v>
      </c>
      <c r="E26" s="189">
        <v>183360</v>
      </c>
      <c r="F26" s="190">
        <v>10.82435282953865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2</v>
      </c>
      <c r="E27" s="189">
        <v>5</v>
      </c>
      <c r="F27" s="190">
        <v>150</v>
      </c>
    </row>
    <row r="28" spans="1:7" ht="15.6" customHeight="1" x14ac:dyDescent="0.25">
      <c r="A28" s="188" t="s">
        <v>177</v>
      </c>
      <c r="B28" s="189">
        <v>429290</v>
      </c>
      <c r="C28" s="189">
        <v>444670</v>
      </c>
      <c r="D28" s="189">
        <v>4642966</v>
      </c>
      <c r="E28" s="189">
        <v>4899473</v>
      </c>
      <c r="F28" s="190">
        <v>5.5246366223659606</v>
      </c>
    </row>
    <row r="29" spans="1:7" ht="15.6" customHeight="1" x14ac:dyDescent="0.25">
      <c r="A29" s="188" t="s">
        <v>178</v>
      </c>
      <c r="B29" s="189">
        <v>24467</v>
      </c>
      <c r="C29" s="189">
        <v>24158</v>
      </c>
      <c r="D29" s="189">
        <v>217444</v>
      </c>
      <c r="E29" s="189">
        <v>208252</v>
      </c>
      <c r="F29" s="190">
        <v>-4.2272953036184049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50333</v>
      </c>
      <c r="C32" s="189">
        <v>59423</v>
      </c>
      <c r="D32" s="189">
        <v>729065</v>
      </c>
      <c r="E32" s="189">
        <v>743254</v>
      </c>
      <c r="F32" s="190">
        <v>1.9461913546803089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79" t="s">
        <v>153</v>
      </c>
      <c r="B35" s="178">
        <f>SUM(B7:B34)</f>
        <v>1925096</v>
      </c>
      <c r="C35" s="77">
        <f>SUM(C7:C34)</f>
        <v>1944550</v>
      </c>
      <c r="D35" s="76">
        <f>SUM(D7:D34)</f>
        <v>24700353</v>
      </c>
      <c r="E35" s="78">
        <f>SUM(E7:E34)</f>
        <v>25069692</v>
      </c>
      <c r="F35" s="140">
        <f>E35*100/D35-100</f>
        <v>1.4952782253759693</v>
      </c>
    </row>
    <row r="36" spans="1:6" ht="15.6" customHeight="1" x14ac:dyDescent="0.25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AED1A-5B3A-439F-9B49-E4A85123AF66}">
  <sheetPr codeName="Hoja2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76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49505</v>
      </c>
      <c r="C7" s="189">
        <v>61693</v>
      </c>
      <c r="D7" s="189">
        <v>372148</v>
      </c>
      <c r="E7" s="189">
        <v>428118</v>
      </c>
      <c r="F7" s="190">
        <v>15.039715382052311</v>
      </c>
      <c r="G7" s="13"/>
    </row>
    <row r="8" spans="1:14" ht="15.6" customHeight="1" x14ac:dyDescent="0.25">
      <c r="A8" s="188" t="s">
        <v>11</v>
      </c>
      <c r="B8" s="189">
        <v>26298</v>
      </c>
      <c r="C8" s="189">
        <v>31451</v>
      </c>
      <c r="D8" s="189">
        <v>201082</v>
      </c>
      <c r="E8" s="189">
        <v>233195</v>
      </c>
      <c r="F8" s="190">
        <v>15.97010174953502</v>
      </c>
      <c r="G8" s="6"/>
    </row>
    <row r="9" spans="1:14" ht="15.6" customHeight="1" x14ac:dyDescent="0.25">
      <c r="A9" s="188" t="s">
        <v>8</v>
      </c>
      <c r="B9" s="189">
        <v>2062</v>
      </c>
      <c r="C9" s="189">
        <v>4334</v>
      </c>
      <c r="D9" s="189">
        <v>11550</v>
      </c>
      <c r="E9" s="189">
        <v>17765</v>
      </c>
      <c r="F9" s="190">
        <v>53.809523809523803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 x14ac:dyDescent="0.25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 x14ac:dyDescent="0.25">
      <c r="A12" s="188" t="s">
        <v>6</v>
      </c>
      <c r="B12" s="189">
        <v>95826</v>
      </c>
      <c r="C12" s="189">
        <v>96067</v>
      </c>
      <c r="D12" s="189">
        <v>563930</v>
      </c>
      <c r="E12" s="189">
        <v>526148</v>
      </c>
      <c r="F12" s="190">
        <v>-6.6997677016650954</v>
      </c>
    </row>
    <row r="13" spans="1:14" ht="15.6" customHeight="1" x14ac:dyDescent="0.25">
      <c r="A13" s="188" t="s">
        <v>175</v>
      </c>
      <c r="B13" s="189">
        <v>283329</v>
      </c>
      <c r="C13" s="189">
        <v>336903</v>
      </c>
      <c r="D13" s="189">
        <v>2298022</v>
      </c>
      <c r="E13" s="189">
        <v>2452077</v>
      </c>
      <c r="F13" s="190">
        <v>6.7038087537891329</v>
      </c>
    </row>
    <row r="14" spans="1:14" ht="15.6" customHeight="1" x14ac:dyDescent="0.25">
      <c r="A14" s="188" t="s">
        <v>148</v>
      </c>
      <c r="B14" s="189">
        <v>403903</v>
      </c>
      <c r="C14" s="189">
        <v>487841</v>
      </c>
      <c r="D14" s="189">
        <v>3239298</v>
      </c>
      <c r="E14" s="189">
        <v>3567478</v>
      </c>
      <c r="F14" s="190">
        <v>10.131207440624481</v>
      </c>
    </row>
    <row r="15" spans="1:14" ht="15.6" customHeight="1" x14ac:dyDescent="0.25">
      <c r="A15" s="188" t="s">
        <v>145</v>
      </c>
      <c r="B15" s="189">
        <v>12374</v>
      </c>
      <c r="C15" s="189">
        <v>25135</v>
      </c>
      <c r="D15" s="189">
        <v>134221</v>
      </c>
      <c r="E15" s="189">
        <v>181016</v>
      </c>
      <c r="F15" s="190">
        <v>34.864141974802749</v>
      </c>
    </row>
    <row r="16" spans="1:14" ht="15.6" customHeight="1" x14ac:dyDescent="0.5">
      <c r="A16" s="188" t="s">
        <v>144</v>
      </c>
      <c r="B16" s="189">
        <v>33470</v>
      </c>
      <c r="C16" s="189">
        <v>46130</v>
      </c>
      <c r="D16" s="189">
        <v>167217</v>
      </c>
      <c r="E16" s="189">
        <v>219787</v>
      </c>
      <c r="F16" s="190">
        <v>31.438191093010889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255</v>
      </c>
      <c r="D17" s="189">
        <v>743</v>
      </c>
      <c r="E17" s="189">
        <v>2708</v>
      </c>
      <c r="F17" s="190">
        <v>264.46837146702558</v>
      </c>
      <c r="G17" s="2"/>
    </row>
    <row r="18" spans="1:7" ht="15.6" customHeight="1" x14ac:dyDescent="0.25">
      <c r="A18" s="188" t="s">
        <v>147</v>
      </c>
      <c r="B18" s="189">
        <v>2780</v>
      </c>
      <c r="C18" s="189">
        <v>213</v>
      </c>
      <c r="D18" s="189">
        <v>7545</v>
      </c>
      <c r="E18" s="189">
        <v>7424</v>
      </c>
      <c r="F18" s="190">
        <v>-1.6037110669317369</v>
      </c>
    </row>
    <row r="19" spans="1:7" ht="15.6" customHeight="1" x14ac:dyDescent="0.25">
      <c r="A19" s="188" t="s">
        <v>143</v>
      </c>
      <c r="B19" s="189">
        <v>309</v>
      </c>
      <c r="C19" s="189">
        <v>5041</v>
      </c>
      <c r="D19" s="189">
        <v>12301</v>
      </c>
      <c r="E19" s="189">
        <v>16629</v>
      </c>
      <c r="F19" s="190">
        <v>35.18413137143321</v>
      </c>
    </row>
    <row r="20" spans="1:7" ht="15.6" customHeight="1" x14ac:dyDescent="0.25">
      <c r="A20" s="188" t="s">
        <v>142</v>
      </c>
      <c r="B20" s="189">
        <v>2275</v>
      </c>
      <c r="C20" s="189">
        <v>21395</v>
      </c>
      <c r="D20" s="189">
        <v>39995</v>
      </c>
      <c r="E20" s="189">
        <v>64600</v>
      </c>
      <c r="F20" s="190">
        <v>61.520190023752967</v>
      </c>
    </row>
    <row r="21" spans="1:7" ht="15.6" customHeight="1" x14ac:dyDescent="0.25">
      <c r="A21" s="188" t="s">
        <v>149</v>
      </c>
      <c r="B21" s="189">
        <v>0</v>
      </c>
      <c r="C21" s="189">
        <v>0</v>
      </c>
      <c r="D21" s="189">
        <v>1656</v>
      </c>
      <c r="E21" s="189">
        <v>2678</v>
      </c>
      <c r="F21" s="190">
        <v>61.714975845410628</v>
      </c>
    </row>
    <row r="22" spans="1:7" ht="15.6" customHeight="1" x14ac:dyDescent="0.25">
      <c r="A22" s="188" t="s">
        <v>146</v>
      </c>
      <c r="B22" s="189">
        <v>99521</v>
      </c>
      <c r="C22" s="189">
        <v>100985</v>
      </c>
      <c r="D22" s="189">
        <v>1143530</v>
      </c>
      <c r="E22" s="189">
        <v>1337171</v>
      </c>
      <c r="F22" s="190">
        <v>16.93361783250111</v>
      </c>
    </row>
    <row r="23" spans="1:7" ht="15.6" customHeight="1" x14ac:dyDescent="0.25">
      <c r="A23" s="188" t="s">
        <v>165</v>
      </c>
      <c r="B23" s="189">
        <v>78885</v>
      </c>
      <c r="C23" s="189">
        <v>92846</v>
      </c>
      <c r="D23" s="189">
        <v>361845</v>
      </c>
      <c r="E23" s="189">
        <v>478671</v>
      </c>
      <c r="F23" s="190">
        <v>32.286199892219031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 x14ac:dyDescent="0.25">
      <c r="A25" s="188" t="s">
        <v>140</v>
      </c>
      <c r="B25" s="189">
        <v>897</v>
      </c>
      <c r="C25" s="189">
        <v>701</v>
      </c>
      <c r="D25" s="189">
        <v>8093</v>
      </c>
      <c r="E25" s="189">
        <v>5873</v>
      </c>
      <c r="F25" s="190">
        <v>-27.43111330779686</v>
      </c>
    </row>
    <row r="26" spans="1:7" ht="15.6" customHeight="1" x14ac:dyDescent="0.25">
      <c r="A26" s="188" t="s">
        <v>152</v>
      </c>
      <c r="B26" s="189">
        <v>5555</v>
      </c>
      <c r="C26" s="189">
        <v>5364</v>
      </c>
      <c r="D26" s="189">
        <v>38671</v>
      </c>
      <c r="E26" s="189">
        <v>32411</v>
      </c>
      <c r="F26" s="190">
        <v>-16.187841017816961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663</v>
      </c>
      <c r="E27" s="189">
        <v>1246</v>
      </c>
      <c r="F27" s="190">
        <v>87.933634992458508</v>
      </c>
    </row>
    <row r="28" spans="1:7" ht="15.6" customHeight="1" x14ac:dyDescent="0.25">
      <c r="A28" s="188" t="s">
        <v>177</v>
      </c>
      <c r="B28" s="189">
        <v>79882</v>
      </c>
      <c r="C28" s="189">
        <v>108590</v>
      </c>
      <c r="D28" s="189">
        <v>799370</v>
      </c>
      <c r="E28" s="189">
        <v>1063517</v>
      </c>
      <c r="F28" s="190">
        <v>33.044397463002127</v>
      </c>
    </row>
    <row r="29" spans="1:7" ht="15.6" customHeight="1" x14ac:dyDescent="0.25">
      <c r="A29" s="188" t="s">
        <v>178</v>
      </c>
      <c r="B29" s="189">
        <v>6800</v>
      </c>
      <c r="C29" s="189">
        <v>3408</v>
      </c>
      <c r="D29" s="189">
        <v>35773</v>
      </c>
      <c r="E29" s="189">
        <v>29862</v>
      </c>
      <c r="F29" s="190">
        <v>-16.523635143823551</v>
      </c>
    </row>
    <row r="30" spans="1:7" ht="15.6" customHeight="1" x14ac:dyDescent="0.25">
      <c r="A30" s="188" t="s">
        <v>179</v>
      </c>
      <c r="B30" s="189">
        <v>2924</v>
      </c>
      <c r="C30" s="189">
        <v>2974</v>
      </c>
      <c r="D30" s="189">
        <v>18685</v>
      </c>
      <c r="E30" s="189">
        <v>16549</v>
      </c>
      <c r="F30" s="190">
        <v>-11.431629649451439</v>
      </c>
    </row>
    <row r="31" spans="1:7" ht="15.6" customHeight="1" x14ac:dyDescent="0.25">
      <c r="A31" s="188" t="s">
        <v>180</v>
      </c>
      <c r="B31" s="189">
        <v>22742</v>
      </c>
      <c r="C31" s="189">
        <v>19839</v>
      </c>
      <c r="D31" s="189">
        <v>129076</v>
      </c>
      <c r="E31" s="189">
        <v>124093</v>
      </c>
      <c r="F31" s="190">
        <v>-3.860516284979397</v>
      </c>
    </row>
    <row r="32" spans="1:7" ht="15.6" customHeight="1" x14ac:dyDescent="0.25">
      <c r="A32" s="188" t="s">
        <v>181</v>
      </c>
      <c r="B32" s="189">
        <v>111961</v>
      </c>
      <c r="C32" s="189">
        <v>97057</v>
      </c>
      <c r="D32" s="189">
        <v>730937</v>
      </c>
      <c r="E32" s="189">
        <v>730098</v>
      </c>
      <c r="F32" s="190">
        <v>-0.1147841742858873</v>
      </c>
    </row>
    <row r="33" spans="1:6" ht="15.6" customHeight="1" x14ac:dyDescent="0.25">
      <c r="A33" s="188" t="s">
        <v>182</v>
      </c>
      <c r="B33" s="189">
        <v>37859</v>
      </c>
      <c r="C33" s="189">
        <v>60278</v>
      </c>
      <c r="D33" s="189">
        <v>176550</v>
      </c>
      <c r="E33" s="189">
        <v>282648</v>
      </c>
      <c r="F33" s="190">
        <v>60.095157179269343</v>
      </c>
    </row>
    <row r="34" spans="1:6" ht="15.6" customHeight="1" x14ac:dyDescent="0.25">
      <c r="A34" s="188" t="s">
        <v>183</v>
      </c>
      <c r="B34" s="189">
        <v>182</v>
      </c>
      <c r="C34" s="189">
        <v>0</v>
      </c>
      <c r="D34" s="189">
        <v>1959</v>
      </c>
      <c r="E34" s="189">
        <v>551</v>
      </c>
      <c r="F34" s="190">
        <v>-71.873404798366522</v>
      </c>
    </row>
    <row r="35" spans="1:6" ht="15.6" customHeight="1" x14ac:dyDescent="0.25">
      <c r="A35" s="179" t="s">
        <v>153</v>
      </c>
      <c r="B35" s="76">
        <f>SUM(B7:B34)</f>
        <v>1359339</v>
      </c>
      <c r="C35" s="77">
        <f>SUM(C7:C34)</f>
        <v>1608500</v>
      </c>
      <c r="D35" s="76">
        <f>SUM(D7:D34)</f>
        <v>10495625</v>
      </c>
      <c r="E35" s="178">
        <f>SUM(E7:E34)</f>
        <v>11822534</v>
      </c>
      <c r="F35" s="140">
        <f>E35*100/D35-100</f>
        <v>12.642496278211155</v>
      </c>
    </row>
    <row r="36" spans="1:6" ht="15.6" customHeight="1" x14ac:dyDescent="0.25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71039-A40C-4210-9337-EF00020166AF}">
  <sheetPr codeName="Hoja3">
    <pageSetUpPr fitToPage="1"/>
  </sheetPr>
  <dimension ref="A1:O39"/>
  <sheetViews>
    <sheetView workbookViewId="0"/>
  </sheetViews>
  <sheetFormatPr baseColWidth="10" defaultColWidth="8.85546875" defaultRowHeight="15" x14ac:dyDescent="0.2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 x14ac:dyDescent="0.35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 x14ac:dyDescent="0.3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 x14ac:dyDescent="0.3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 x14ac:dyDescent="0.25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 x14ac:dyDescent="0.25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 x14ac:dyDescent="0.25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 x14ac:dyDescent="0.25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13920528</v>
      </c>
      <c r="E7" s="53">
        <v>16747054</v>
      </c>
      <c r="F7" s="53">
        <v>149738878</v>
      </c>
      <c r="G7" s="53">
        <v>149854259</v>
      </c>
      <c r="H7" s="165">
        <f>G7-F7</f>
        <v>115381</v>
      </c>
      <c r="I7" s="142">
        <f>((G7*100/F7)-100)</f>
        <v>7.7054804698079238E-2</v>
      </c>
      <c r="J7" s="171"/>
      <c r="K7" s="13"/>
    </row>
    <row r="8" spans="1:15" ht="15" customHeight="1" x14ac:dyDescent="0.25">
      <c r="A8" s="200"/>
      <c r="B8" s="42" t="s">
        <v>22</v>
      </c>
      <c r="C8" s="42" t="s">
        <v>2</v>
      </c>
      <c r="D8" s="53" cm="1">
        <f t="array" ref="D8:G8">Sólidos!B35:E35</f>
        <v>7099572</v>
      </c>
      <c r="E8" s="53">
        <v>7312375</v>
      </c>
      <c r="F8" s="55">
        <v>70890898</v>
      </c>
      <c r="G8" s="53">
        <v>67704426</v>
      </c>
      <c r="H8" s="47">
        <f t="shared" ref="H8:H18" si="0">G8-F8</f>
        <v>-3186472</v>
      </c>
      <c r="I8" s="141">
        <f>((G8*100/F8)-100)</f>
        <v>-4.4948958045361422</v>
      </c>
      <c r="J8" s="37"/>
      <c r="K8" s="13"/>
    </row>
    <row r="9" spans="1:15" ht="15" customHeight="1" x14ac:dyDescent="0.25">
      <c r="A9" s="200"/>
      <c r="B9" s="193" t="s">
        <v>23</v>
      </c>
      <c r="C9" s="43" t="s">
        <v>2</v>
      </c>
      <c r="D9" s="53" cm="1">
        <f t="array" ref="D9:G9">'Mercancía general'!B35:E35</f>
        <v>23689503</v>
      </c>
      <c r="E9" s="66">
        <v>23363412</v>
      </c>
      <c r="F9" s="53">
        <v>234785539</v>
      </c>
      <c r="G9" s="67">
        <v>234261945</v>
      </c>
      <c r="H9" s="47">
        <f t="shared" si="0"/>
        <v>-523594</v>
      </c>
      <c r="I9" s="142">
        <f t="shared" ref="I9:I30" si="1">((G9*100/F9)-100)</f>
        <v>-0.22300947589451425</v>
      </c>
      <c r="J9" s="37"/>
      <c r="K9" s="13"/>
    </row>
    <row r="10" spans="1:15" ht="15" customHeight="1" x14ac:dyDescent="0.25">
      <c r="A10" s="200"/>
      <c r="B10" s="193"/>
      <c r="C10" s="36" t="s">
        <v>24</v>
      </c>
      <c r="D10" s="56" cm="1">
        <f t="array" ref="D10:G10">'Mercancías contenedores'!B35:E35</f>
        <v>16295812</v>
      </c>
      <c r="E10" s="56">
        <v>16029828</v>
      </c>
      <c r="F10" s="68">
        <v>162932177</v>
      </c>
      <c r="G10" s="56">
        <v>159751980</v>
      </c>
      <c r="H10" s="48">
        <f t="shared" si="0"/>
        <v>-3180197</v>
      </c>
      <c r="I10" s="143">
        <f t="shared" si="1"/>
        <v>-1.9518532548669043</v>
      </c>
      <c r="J10" s="37"/>
      <c r="K10" s="13"/>
    </row>
    <row r="11" spans="1:15" ht="15" customHeight="1" x14ac:dyDescent="0.25">
      <c r="A11" s="200"/>
      <c r="B11" s="193"/>
      <c r="C11" s="36" t="s">
        <v>25</v>
      </c>
      <c r="D11" s="69">
        <f>D9-D10</f>
        <v>7393691</v>
      </c>
      <c r="E11" s="69">
        <f t="shared" ref="E11:G11" si="2">E9-E10</f>
        <v>7333584</v>
      </c>
      <c r="F11" s="70">
        <f t="shared" si="2"/>
        <v>71853362</v>
      </c>
      <c r="G11" s="71">
        <f t="shared" si="2"/>
        <v>74509965</v>
      </c>
      <c r="H11" s="48">
        <f t="shared" si="0"/>
        <v>2656603</v>
      </c>
      <c r="I11" s="144">
        <f t="shared" si="1"/>
        <v>3.697256364984014</v>
      </c>
      <c r="J11" s="37"/>
      <c r="K11" s="13"/>
    </row>
    <row r="12" spans="1:15" ht="15" customHeight="1" x14ac:dyDescent="0.25">
      <c r="A12" s="200"/>
      <c r="B12" s="40"/>
      <c r="C12" s="41" t="s">
        <v>26</v>
      </c>
      <c r="D12" s="49">
        <f>SUM(D7,D8,D9)</f>
        <v>44709603</v>
      </c>
      <c r="E12" s="49">
        <f>SUM(E7,E8,E9)</f>
        <v>47422841</v>
      </c>
      <c r="F12" s="49">
        <f>SUM(F7,F8,F9)</f>
        <v>455415315</v>
      </c>
      <c r="G12" s="49">
        <f>SUM(G7,G8,G9)</f>
        <v>451820630</v>
      </c>
      <c r="H12" s="50">
        <f t="shared" si="0"/>
        <v>-3594685</v>
      </c>
      <c r="I12" s="145">
        <f t="shared" si="1"/>
        <v>-0.7893201834900907</v>
      </c>
      <c r="J12" s="37"/>
      <c r="K12" s="13"/>
    </row>
    <row r="13" spans="1:15" ht="15" customHeight="1" x14ac:dyDescent="0.25">
      <c r="A13" s="195" t="s">
        <v>17</v>
      </c>
      <c r="B13" s="42" t="s">
        <v>27</v>
      </c>
      <c r="C13" s="43" t="s">
        <v>2</v>
      </c>
      <c r="D13" s="51" cm="1">
        <f t="array" ref="D13:G13">Pesca!B35:E35</f>
        <v>9454.0840000000007</v>
      </c>
      <c r="E13" s="52">
        <v>10246.300000000001</v>
      </c>
      <c r="F13" s="53">
        <v>112827.12900000002</v>
      </c>
      <c r="G13" s="54">
        <v>116796.03300000001</v>
      </c>
      <c r="H13" s="53">
        <f>G13-F13</f>
        <v>3968.903999999995</v>
      </c>
      <c r="I13" s="146">
        <f t="shared" si="1"/>
        <v>3.5176858927253107</v>
      </c>
      <c r="J13" s="38"/>
      <c r="K13" s="13"/>
    </row>
    <row r="14" spans="1:15" ht="15" customHeight="1" x14ac:dyDescent="0.25">
      <c r="A14" s="195"/>
      <c r="B14" s="193" t="s">
        <v>28</v>
      </c>
      <c r="C14" s="43" t="s">
        <v>2</v>
      </c>
      <c r="D14" s="55" cm="1">
        <f t="array" ref="D14:G14">Avituallamiento!B35:E35</f>
        <v>1035984</v>
      </c>
      <c r="E14" s="53">
        <v>1062781</v>
      </c>
      <c r="F14" s="53">
        <v>9946492</v>
      </c>
      <c r="G14" s="52">
        <v>9498760</v>
      </c>
      <c r="H14" s="53">
        <f>G14-F14</f>
        <v>-447732</v>
      </c>
      <c r="I14" s="142">
        <f t="shared" si="1"/>
        <v>-4.5014061238877048</v>
      </c>
      <c r="J14" s="13"/>
      <c r="K14" s="13"/>
    </row>
    <row r="15" spans="1:15" ht="15" customHeight="1" x14ac:dyDescent="0.25">
      <c r="A15" s="195"/>
      <c r="B15" s="193"/>
      <c r="C15" s="36" t="s">
        <v>29</v>
      </c>
      <c r="D15" s="56" cm="1">
        <f t="array" ref="D15:G15">'Avi. combustibles'!B35:E35</f>
        <v>859442</v>
      </c>
      <c r="E15" s="57">
        <v>872804</v>
      </c>
      <c r="F15" s="58">
        <v>8320132</v>
      </c>
      <c r="G15" s="58">
        <v>7863314</v>
      </c>
      <c r="H15" s="56">
        <f>G15-F15</f>
        <v>-456818</v>
      </c>
      <c r="I15" s="147">
        <f t="shared" si="1"/>
        <v>-5.4905138524244563</v>
      </c>
      <c r="J15" s="13"/>
      <c r="K15" s="13"/>
      <c r="L15" s="39"/>
      <c r="O15" s="39"/>
    </row>
    <row r="16" spans="1:15" ht="15" customHeight="1" x14ac:dyDescent="0.25">
      <c r="A16" s="195"/>
      <c r="B16" s="42" t="s">
        <v>30</v>
      </c>
      <c r="C16" s="43" t="s">
        <v>2</v>
      </c>
      <c r="D16" s="59" cm="1">
        <f t="array" ref="D16:G16">'Tráfico interior'!B35:E35</f>
        <v>341006</v>
      </c>
      <c r="E16" s="60">
        <v>448272</v>
      </c>
      <c r="F16" s="51">
        <v>3142315</v>
      </c>
      <c r="G16" s="52">
        <v>3191052</v>
      </c>
      <c r="H16" s="53">
        <f>G16-F16</f>
        <v>48737</v>
      </c>
      <c r="I16" s="141">
        <f t="shared" si="1"/>
        <v>1.5509902730948397</v>
      </c>
      <c r="J16" s="13"/>
      <c r="K16" s="13"/>
    </row>
    <row r="17" spans="1:14" ht="15" customHeight="1" x14ac:dyDescent="0.25">
      <c r="A17" s="195"/>
      <c r="B17" s="45"/>
      <c r="C17" s="45" t="s">
        <v>26</v>
      </c>
      <c r="D17" s="157">
        <f>SUM(D13,D14,D16)</f>
        <v>1386444.084</v>
      </c>
      <c r="E17" s="158">
        <f t="shared" ref="E17:G17" si="3">SUM(E13,E14,E16)</f>
        <v>1521299.3</v>
      </c>
      <c r="F17" s="158">
        <f t="shared" si="3"/>
        <v>13201634.129000001</v>
      </c>
      <c r="G17" s="158">
        <f t="shared" si="3"/>
        <v>12806608.033</v>
      </c>
      <c r="H17" s="159">
        <f>G17-F17</f>
        <v>-395026.09600000083</v>
      </c>
      <c r="I17" s="145">
        <f t="shared" si="1"/>
        <v>-2.9922515056848056</v>
      </c>
      <c r="J17" s="13"/>
      <c r="K17" s="13"/>
    </row>
    <row r="18" spans="1:14" ht="15" customHeight="1" x14ac:dyDescent="0.25">
      <c r="A18" s="196" t="s">
        <v>31</v>
      </c>
      <c r="B18" s="196"/>
      <c r="C18" s="196"/>
      <c r="D18" s="153">
        <f>D12+D17</f>
        <v>46096047.083999999</v>
      </c>
      <c r="E18" s="172">
        <f>E12+E17</f>
        <v>48944140.299999997</v>
      </c>
      <c r="F18" s="172">
        <f>F12+F17</f>
        <v>468616949.12900001</v>
      </c>
      <c r="G18" s="172">
        <f>G12+G17</f>
        <v>464627238.03299999</v>
      </c>
      <c r="H18" s="174">
        <f t="shared" si="0"/>
        <v>-3989711.0960000157</v>
      </c>
      <c r="I18" s="173">
        <f t="shared" si="1"/>
        <v>-0.8513800244347749</v>
      </c>
      <c r="J18" s="37"/>
      <c r="K18" s="13"/>
    </row>
    <row r="19" spans="1:14" ht="15" customHeight="1" x14ac:dyDescent="0.25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 x14ac:dyDescent="0.25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12440636</v>
      </c>
      <c r="E20" s="53">
        <v>11958728</v>
      </c>
      <c r="F20" s="53">
        <v>127181523</v>
      </c>
      <c r="G20" s="53">
        <v>123735482</v>
      </c>
      <c r="H20" s="61">
        <f>G20-F20</f>
        <v>-3446041</v>
      </c>
      <c r="I20" s="62">
        <f t="shared" si="1"/>
        <v>-2.7095453165787262</v>
      </c>
      <c r="J20" s="13"/>
      <c r="K20" s="13"/>
      <c r="L20" s="13"/>
      <c r="M20" s="13"/>
    </row>
    <row r="21" spans="1:14" ht="15" customHeight="1" x14ac:dyDescent="0.25">
      <c r="A21" s="194"/>
      <c r="B21" s="193"/>
      <c r="C21" s="35" t="s">
        <v>24</v>
      </c>
      <c r="D21" s="63" cm="1">
        <f t="array" ref="D21:G21">'Mercan. contene. tránsito'!B35:E35</f>
        <v>9807818</v>
      </c>
      <c r="E21" s="63">
        <v>9070858</v>
      </c>
      <c r="F21" s="63">
        <v>99806045</v>
      </c>
      <c r="G21" s="63">
        <v>93549711</v>
      </c>
      <c r="H21" s="64">
        <f>G21-F21</f>
        <v>-6256334</v>
      </c>
      <c r="I21" s="65">
        <f t="shared" si="1"/>
        <v>-6.2684920537628699</v>
      </c>
      <c r="J21" s="13"/>
      <c r="K21" s="13"/>
      <c r="L21" s="13"/>
      <c r="M21" s="13"/>
    </row>
    <row r="22" spans="1:14" ht="15" customHeight="1" x14ac:dyDescent="0.25">
      <c r="A22" s="194"/>
      <c r="B22" s="193" t="s">
        <v>33</v>
      </c>
      <c r="C22" s="42" t="s">
        <v>34</v>
      </c>
      <c r="D22" s="53" cm="1">
        <f t="array" ref="D22:G22">'Ro-Ro'!B35:E35</f>
        <v>6338402</v>
      </c>
      <c r="E22" s="53">
        <v>6391165</v>
      </c>
      <c r="F22" s="53">
        <v>61082579</v>
      </c>
      <c r="G22" s="53">
        <v>62916461</v>
      </c>
      <c r="H22" s="61">
        <f t="shared" ref="H22:H30" si="4">G22-F22</f>
        <v>1833882</v>
      </c>
      <c r="I22" s="62">
        <f t="shared" si="1"/>
        <v>3.0022995590936006</v>
      </c>
      <c r="J22" s="13"/>
      <c r="K22" s="13"/>
      <c r="L22" s="13"/>
      <c r="M22" s="13"/>
    </row>
    <row r="23" spans="1:14" ht="15" customHeight="1" x14ac:dyDescent="0.25">
      <c r="A23" s="194"/>
      <c r="B23" s="193"/>
      <c r="C23" s="44" t="s">
        <v>35</v>
      </c>
      <c r="D23" s="63" cm="1">
        <f t="array" ref="D23:G23">'Ro-Ro UTIS'!B35:E35</f>
        <v>272318</v>
      </c>
      <c r="E23" s="63">
        <v>276288</v>
      </c>
      <c r="F23" s="63">
        <v>2628058</v>
      </c>
      <c r="G23" s="63">
        <v>2705619</v>
      </c>
      <c r="H23" s="64">
        <f t="shared" si="4"/>
        <v>77561</v>
      </c>
      <c r="I23" s="65">
        <f t="shared" si="1"/>
        <v>2.9512666767628417</v>
      </c>
      <c r="J23" s="13"/>
      <c r="K23" s="13"/>
      <c r="L23" s="13"/>
      <c r="M23" s="13"/>
    </row>
    <row r="24" spans="1:14" ht="15" customHeight="1" x14ac:dyDescent="0.25">
      <c r="A24" s="194"/>
      <c r="B24" s="193" t="s">
        <v>36</v>
      </c>
      <c r="C24" s="42" t="s">
        <v>2</v>
      </c>
      <c r="D24" s="53" cm="1">
        <f t="array" ref="D24:G24">TEUS!B35:E35</f>
        <v>1550963</v>
      </c>
      <c r="E24" s="53">
        <v>1614224.75</v>
      </c>
      <c r="F24" s="53">
        <v>15279486.5</v>
      </c>
      <c r="G24" s="53">
        <v>15632015.25</v>
      </c>
      <c r="H24" s="61">
        <f t="shared" si="4"/>
        <v>352528.75</v>
      </c>
      <c r="I24" s="62">
        <f t="shared" si="1"/>
        <v>2.307202863132872</v>
      </c>
      <c r="J24" s="13"/>
      <c r="K24" s="13"/>
      <c r="L24" s="13"/>
      <c r="M24" s="13"/>
    </row>
    <row r="25" spans="1:14" ht="15" customHeight="1" x14ac:dyDescent="0.25">
      <c r="A25" s="194"/>
      <c r="B25" s="193"/>
      <c r="C25" s="35" t="s">
        <v>40</v>
      </c>
      <c r="D25" s="63" cm="1">
        <f t="array" ref="D25:G25">'TEUS tránsito'!B35:E35</f>
        <v>821364</v>
      </c>
      <c r="E25" s="63">
        <v>810863</v>
      </c>
      <c r="F25" s="63">
        <v>8216150.75</v>
      </c>
      <c r="G25" s="63">
        <v>8099699.25</v>
      </c>
      <c r="H25" s="64">
        <f t="shared" si="4"/>
        <v>-116451.5</v>
      </c>
      <c r="I25" s="65">
        <f t="shared" si="1"/>
        <v>-1.4173486288576242</v>
      </c>
      <c r="J25" s="13"/>
      <c r="K25" s="13"/>
      <c r="L25" s="13"/>
      <c r="M25" s="13"/>
    </row>
    <row r="26" spans="1:14" ht="15" customHeight="1" x14ac:dyDescent="0.25">
      <c r="A26" s="194"/>
      <c r="B26" s="193"/>
      <c r="C26" s="35" t="s">
        <v>171</v>
      </c>
      <c r="D26" s="63" cm="1">
        <f t="array" ref="D26:G26">'TEUS nacional'!B35:E35</f>
        <v>178970.75</v>
      </c>
      <c r="E26" s="63">
        <v>196407</v>
      </c>
      <c r="F26" s="63">
        <v>1740002.5</v>
      </c>
      <c r="G26" s="63">
        <v>1786660.25</v>
      </c>
      <c r="H26" s="64">
        <f t="shared" si="4"/>
        <v>46657.75</v>
      </c>
      <c r="I26" s="65">
        <f t="shared" si="1"/>
        <v>2.6814760323620277</v>
      </c>
      <c r="J26" s="13"/>
      <c r="K26" s="13"/>
      <c r="L26" s="13"/>
      <c r="M26" s="13"/>
    </row>
    <row r="27" spans="1:14" ht="15" customHeight="1" x14ac:dyDescent="0.25">
      <c r="A27" s="194"/>
      <c r="B27" s="193"/>
      <c r="C27" s="35" t="s">
        <v>170</v>
      </c>
      <c r="D27" s="63" cm="1">
        <f t="array" ref="D27:G27">'TEUS exterior'!B35:E35</f>
        <v>550628.25</v>
      </c>
      <c r="E27" s="63">
        <v>606954.75</v>
      </c>
      <c r="F27" s="63">
        <v>5323333.25</v>
      </c>
      <c r="G27" s="63">
        <v>5745655.75</v>
      </c>
      <c r="H27" s="64">
        <f t="shared" si="4"/>
        <v>422322.5</v>
      </c>
      <c r="I27" s="65">
        <f t="shared" si="1"/>
        <v>7.9334221655200707</v>
      </c>
      <c r="J27" s="13"/>
      <c r="K27" s="13"/>
      <c r="L27" s="13"/>
      <c r="M27" s="13"/>
    </row>
    <row r="28" spans="1:14" ht="15" customHeight="1" x14ac:dyDescent="0.25">
      <c r="A28" s="194"/>
      <c r="B28" s="193" t="s">
        <v>37</v>
      </c>
      <c r="C28" s="42" t="s">
        <v>41</v>
      </c>
      <c r="D28" s="53" cm="1">
        <f t="array" ref="D28:G28">'Buques número'!B35:E35</f>
        <v>14160</v>
      </c>
      <c r="E28" s="53">
        <v>13657</v>
      </c>
      <c r="F28" s="53">
        <v>141448</v>
      </c>
      <c r="G28" s="53">
        <v>138315</v>
      </c>
      <c r="H28" s="61">
        <f t="shared" si="4"/>
        <v>-3133</v>
      </c>
      <c r="I28" s="62">
        <f t="shared" si="1"/>
        <v>-2.2149482495333928</v>
      </c>
      <c r="J28" s="13"/>
      <c r="K28" s="13"/>
      <c r="L28" s="13"/>
      <c r="M28" s="13"/>
    </row>
    <row r="29" spans="1:14" ht="15" customHeight="1" x14ac:dyDescent="0.25">
      <c r="A29" s="194"/>
      <c r="B29" s="193"/>
      <c r="C29" s="42" t="s">
        <v>42</v>
      </c>
      <c r="D29" s="53" cm="1">
        <f t="array" ref="D29:G29">'Buques GT'!B35:E35</f>
        <v>239012117</v>
      </c>
      <c r="E29" s="53">
        <v>252174986</v>
      </c>
      <c r="F29" s="53">
        <v>2261216354</v>
      </c>
      <c r="G29" s="53">
        <v>2287263953</v>
      </c>
      <c r="H29" s="61">
        <f t="shared" si="4"/>
        <v>26047599</v>
      </c>
      <c r="I29" s="62">
        <f t="shared" si="1"/>
        <v>1.1519286491061678</v>
      </c>
      <c r="J29" s="13"/>
      <c r="K29" s="13"/>
      <c r="L29" s="13"/>
      <c r="M29" s="13"/>
    </row>
    <row r="30" spans="1:14" ht="15" customHeight="1" x14ac:dyDescent="0.25">
      <c r="A30" s="194"/>
      <c r="B30" s="193"/>
      <c r="C30" s="35" t="s">
        <v>43</v>
      </c>
      <c r="D30" s="63" cm="1">
        <f t="array" ref="D30:G30">Cruceros!B35:E35</f>
        <v>572</v>
      </c>
      <c r="E30" s="63">
        <v>670</v>
      </c>
      <c r="F30" s="63">
        <v>3660</v>
      </c>
      <c r="G30" s="63">
        <v>4309</v>
      </c>
      <c r="H30" s="64">
        <f t="shared" si="4"/>
        <v>649</v>
      </c>
      <c r="I30" s="65">
        <f t="shared" si="1"/>
        <v>17.732240437158467</v>
      </c>
      <c r="J30" s="13"/>
      <c r="K30" s="13"/>
      <c r="L30" s="13"/>
      <c r="M30" s="13"/>
    </row>
    <row r="31" spans="1:14" ht="15" customHeight="1" x14ac:dyDescent="0.25">
      <c r="A31" s="194"/>
      <c r="B31" s="193" t="s">
        <v>38</v>
      </c>
      <c r="C31" s="42" t="s">
        <v>2</v>
      </c>
      <c r="D31" s="53" cm="1">
        <f t="array" ref="D31:G31">'Pasajeros total'!B35:E35</f>
        <v>3284435</v>
      </c>
      <c r="E31" s="53">
        <v>3553050</v>
      </c>
      <c r="F31" s="53">
        <v>35195978</v>
      </c>
      <c r="G31" s="53">
        <v>36892226</v>
      </c>
      <c r="H31" s="61">
        <f>G31-F31</f>
        <v>1696248</v>
      </c>
      <c r="I31" s="62">
        <f>((G31*100/F31)-100)</f>
        <v>4.8194370390844057</v>
      </c>
      <c r="J31" s="13"/>
      <c r="K31" s="13"/>
      <c r="L31" s="13"/>
      <c r="M31" s="13"/>
    </row>
    <row r="32" spans="1:14" ht="15" customHeight="1" x14ac:dyDescent="0.25">
      <c r="A32" s="194"/>
      <c r="B32" s="193"/>
      <c r="C32" s="35" t="s">
        <v>44</v>
      </c>
      <c r="D32" s="63" cm="1">
        <f t="array" ref="D32:G32">'Pasajeros regulares'!B35:E35</f>
        <v>1925096</v>
      </c>
      <c r="E32" s="63">
        <v>1944550</v>
      </c>
      <c r="F32" s="63">
        <v>24700353</v>
      </c>
      <c r="G32" s="63">
        <v>25069692</v>
      </c>
      <c r="H32" s="64">
        <f>G32-F32</f>
        <v>369339</v>
      </c>
      <c r="I32" s="65">
        <f>((G32*100/F32)-100)</f>
        <v>1.4952782253759693</v>
      </c>
      <c r="J32" s="13"/>
      <c r="K32" s="13"/>
      <c r="L32" s="13"/>
      <c r="M32" s="13"/>
    </row>
    <row r="33" spans="1:13" ht="15" customHeight="1" x14ac:dyDescent="0.25">
      <c r="A33" s="194"/>
      <c r="B33" s="193"/>
      <c r="C33" s="35" t="s">
        <v>45</v>
      </c>
      <c r="D33" s="63" cm="1">
        <f t="array" ref="D33:G33">'Pasajeros crucero'!B35:E35</f>
        <v>1359339</v>
      </c>
      <c r="E33" s="63">
        <v>1608500</v>
      </c>
      <c r="F33" s="63">
        <v>10495625</v>
      </c>
      <c r="G33" s="63">
        <v>11822534</v>
      </c>
      <c r="H33" s="64">
        <f>G33-F33</f>
        <v>1326909</v>
      </c>
      <c r="I33" s="65">
        <f>((G33*100/F33)-100)</f>
        <v>12.642496278211155</v>
      </c>
      <c r="J33" s="13"/>
      <c r="K33" s="13"/>
      <c r="L33" s="13"/>
      <c r="M33" s="13"/>
    </row>
    <row r="34" spans="1:13" ht="15" customHeight="1" x14ac:dyDescent="0.25">
      <c r="A34" s="194"/>
      <c r="B34" s="193" t="s">
        <v>39</v>
      </c>
      <c r="C34" s="42" t="s">
        <v>46</v>
      </c>
      <c r="D34" s="53" cm="1">
        <f t="array" ref="D34:G34">'Automóviles régimen pasaje'!B35:E35</f>
        <v>530214</v>
      </c>
      <c r="E34" s="53">
        <v>544228</v>
      </c>
      <c r="F34" s="53">
        <v>6275207</v>
      </c>
      <c r="G34" s="53">
        <v>6469553</v>
      </c>
      <c r="H34" s="61">
        <f>G34-F34</f>
        <v>194346</v>
      </c>
      <c r="I34" s="62">
        <f>((G34*100/F34)-100)</f>
        <v>3.0970452448819685</v>
      </c>
      <c r="J34" s="13"/>
      <c r="K34" s="13"/>
      <c r="L34" s="13"/>
      <c r="M34" s="13"/>
    </row>
    <row r="35" spans="1:13" ht="15" customHeight="1" x14ac:dyDescent="0.25">
      <c r="A35" s="194"/>
      <c r="B35" s="193"/>
      <c r="C35" s="42" t="s">
        <v>164</v>
      </c>
      <c r="D35" s="53" cm="1">
        <f t="array" ref="D35:G35">'Automóviles régimen mercancía'!B35:E35</f>
        <v>332398</v>
      </c>
      <c r="E35" s="53">
        <v>347822</v>
      </c>
      <c r="F35" s="53">
        <v>2923595</v>
      </c>
      <c r="G35" s="53">
        <v>3098344</v>
      </c>
      <c r="H35" s="61">
        <f>G35-F35</f>
        <v>174749</v>
      </c>
      <c r="I35" s="62">
        <f>((G35*100/F35)-100)</f>
        <v>5.9771958838347956</v>
      </c>
      <c r="J35" s="13"/>
      <c r="K35" s="13"/>
      <c r="L35" s="13"/>
      <c r="M35" s="13"/>
    </row>
    <row r="36" spans="1:13" ht="15" customHeight="1" x14ac:dyDescent="0.25">
      <c r="A36" s="73" t="s">
        <v>49</v>
      </c>
      <c r="J36" s="13"/>
      <c r="K36" s="13"/>
      <c r="L36" s="13"/>
      <c r="M36" s="13"/>
    </row>
    <row r="37" spans="1:13" x14ac:dyDescent="0.25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 x14ac:dyDescent="0.25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 x14ac:dyDescent="0.25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6D9E5-6D7C-4304-BEF8-4907337BA0B9}">
  <sheetPr codeName="Hoja30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 x14ac:dyDescent="0.25">
      <c r="A8" s="188" t="s">
        <v>11</v>
      </c>
      <c r="B8" s="189">
        <v>2448</v>
      </c>
      <c r="C8" s="189">
        <v>6811</v>
      </c>
      <c r="D8" s="189">
        <v>39074</v>
      </c>
      <c r="E8" s="189">
        <v>61326</v>
      </c>
      <c r="F8" s="190">
        <v>56.948354404463323</v>
      </c>
      <c r="G8" s="6"/>
    </row>
    <row r="9" spans="1:14" ht="15.6" customHeight="1" x14ac:dyDescent="0.25">
      <c r="A9" s="188" t="s">
        <v>8</v>
      </c>
      <c r="B9" s="189">
        <v>13018</v>
      </c>
      <c r="C9" s="189">
        <v>10721</v>
      </c>
      <c r="D9" s="189">
        <v>236127</v>
      </c>
      <c r="E9" s="189">
        <v>217365</v>
      </c>
      <c r="F9" s="190">
        <v>-7.9457241230354896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77657</v>
      </c>
      <c r="C11" s="189">
        <v>83019</v>
      </c>
      <c r="D11" s="189">
        <v>1165271</v>
      </c>
      <c r="E11" s="189">
        <v>1242129</v>
      </c>
      <c r="F11" s="190">
        <v>6.5957189357668682</v>
      </c>
    </row>
    <row r="12" spans="1:14" ht="15.6" customHeight="1" x14ac:dyDescent="0.25">
      <c r="A12" s="188" t="s">
        <v>6</v>
      </c>
      <c r="B12" s="189">
        <v>2123</v>
      </c>
      <c r="C12" s="189">
        <v>2355</v>
      </c>
      <c r="D12" s="189">
        <v>19373</v>
      </c>
      <c r="E12" s="189">
        <v>22623</v>
      </c>
      <c r="F12" s="190">
        <v>16.775925256800701</v>
      </c>
    </row>
    <row r="13" spans="1:14" ht="15.6" customHeight="1" x14ac:dyDescent="0.25">
      <c r="A13" s="188" t="s">
        <v>175</v>
      </c>
      <c r="B13" s="189">
        <v>110839</v>
      </c>
      <c r="C13" s="189">
        <v>107737</v>
      </c>
      <c r="D13" s="189">
        <v>1173647</v>
      </c>
      <c r="E13" s="189">
        <v>1159880</v>
      </c>
      <c r="F13" s="190">
        <v>-1.173010283330512</v>
      </c>
    </row>
    <row r="14" spans="1:14" ht="15.6" customHeight="1" x14ac:dyDescent="0.25">
      <c r="A14" s="188" t="s">
        <v>148</v>
      </c>
      <c r="B14" s="189">
        <v>33346</v>
      </c>
      <c r="C14" s="189">
        <v>35673</v>
      </c>
      <c r="D14" s="189">
        <v>477171</v>
      </c>
      <c r="E14" s="189">
        <v>514703</v>
      </c>
      <c r="F14" s="190">
        <v>7.8655240993270743</v>
      </c>
    </row>
    <row r="15" spans="1:14" ht="15.6" customHeight="1" x14ac:dyDescent="0.25">
      <c r="A15" s="188" t="s">
        <v>145</v>
      </c>
      <c r="B15" s="189">
        <v>7930</v>
      </c>
      <c r="C15" s="189">
        <v>7123</v>
      </c>
      <c r="D15" s="189">
        <v>58697</v>
      </c>
      <c r="E15" s="189">
        <v>65599</v>
      </c>
      <c r="F15" s="190">
        <v>11.7586929485323</v>
      </c>
    </row>
    <row r="16" spans="1:14" ht="15.6" customHeight="1" x14ac:dyDescent="0.5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 x14ac:dyDescent="0.35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 x14ac:dyDescent="0.25">
      <c r="A18" s="188" t="s">
        <v>147</v>
      </c>
      <c r="B18" s="189">
        <v>34791</v>
      </c>
      <c r="C18" s="189">
        <v>34149</v>
      </c>
      <c r="D18" s="189">
        <v>406699</v>
      </c>
      <c r="E18" s="189">
        <v>426596</v>
      </c>
      <c r="F18" s="190">
        <v>4.8923159388147042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 x14ac:dyDescent="0.25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 x14ac:dyDescent="0.25">
      <c r="A21" s="188" t="s">
        <v>149</v>
      </c>
      <c r="B21" s="189">
        <v>2467</v>
      </c>
      <c r="C21" s="189">
        <v>2427</v>
      </c>
      <c r="D21" s="189">
        <v>28243</v>
      </c>
      <c r="E21" s="189">
        <v>26185</v>
      </c>
      <c r="F21" s="190">
        <v>-7.2867613213893776</v>
      </c>
    </row>
    <row r="22" spans="1:7" ht="15.6" customHeight="1" x14ac:dyDescent="0.25">
      <c r="A22" s="188" t="s">
        <v>146</v>
      </c>
      <c r="B22" s="189">
        <v>56748</v>
      </c>
      <c r="C22" s="189">
        <v>51091</v>
      </c>
      <c r="D22" s="189">
        <v>594793</v>
      </c>
      <c r="E22" s="189">
        <v>569810</v>
      </c>
      <c r="F22" s="190">
        <v>-4.2002848049657624</v>
      </c>
    </row>
    <row r="23" spans="1:7" ht="15.6" customHeight="1" x14ac:dyDescent="0.25">
      <c r="A23" s="188" t="s">
        <v>165</v>
      </c>
      <c r="B23" s="189">
        <v>4705</v>
      </c>
      <c r="C23" s="189">
        <v>5400</v>
      </c>
      <c r="D23" s="189">
        <v>69493</v>
      </c>
      <c r="E23" s="189">
        <v>70402</v>
      </c>
      <c r="F23" s="190">
        <v>1.308045414646074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9284</v>
      </c>
      <c r="C25" s="189">
        <v>10592</v>
      </c>
      <c r="D25" s="189">
        <v>146534</v>
      </c>
      <c r="E25" s="189">
        <v>127357</v>
      </c>
      <c r="F25" s="190">
        <v>-13.08706511799309</v>
      </c>
    </row>
    <row r="26" spans="1:7" ht="15.6" customHeight="1" x14ac:dyDescent="0.25">
      <c r="A26" s="188" t="s">
        <v>152</v>
      </c>
      <c r="B26" s="189">
        <v>1772</v>
      </c>
      <c r="C26" s="189">
        <v>2580</v>
      </c>
      <c r="D26" s="189">
        <v>44408</v>
      </c>
      <c r="E26" s="189">
        <v>47524</v>
      </c>
      <c r="F26" s="190">
        <v>7.0167537380652183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145805</v>
      </c>
      <c r="C28" s="189">
        <v>153657</v>
      </c>
      <c r="D28" s="189">
        <v>1515918</v>
      </c>
      <c r="E28" s="189">
        <v>1614643</v>
      </c>
      <c r="F28" s="190">
        <v>6.5125554284598479</v>
      </c>
    </row>
    <row r="29" spans="1:7" ht="15.6" customHeight="1" x14ac:dyDescent="0.25">
      <c r="A29" s="188" t="s">
        <v>178</v>
      </c>
      <c r="B29" s="189">
        <v>11870</v>
      </c>
      <c r="C29" s="189">
        <v>12327</v>
      </c>
      <c r="D29" s="189">
        <v>97045</v>
      </c>
      <c r="E29" s="189">
        <v>96074</v>
      </c>
      <c r="F29" s="190">
        <v>-1.000566747385236</v>
      </c>
    </row>
    <row r="30" spans="1:7" ht="15.6" customHeight="1" x14ac:dyDescent="0.25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 x14ac:dyDescent="0.25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 x14ac:dyDescent="0.25">
      <c r="A32" s="188" t="s">
        <v>181</v>
      </c>
      <c r="B32" s="189">
        <v>15411</v>
      </c>
      <c r="C32" s="189">
        <v>18566</v>
      </c>
      <c r="D32" s="189">
        <v>202714</v>
      </c>
      <c r="E32" s="189">
        <v>207337</v>
      </c>
      <c r="F32" s="190">
        <v>2.2805528971852032</v>
      </c>
    </row>
    <row r="33" spans="1:6" ht="15.6" customHeight="1" x14ac:dyDescent="0.25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 x14ac:dyDescent="0.25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 x14ac:dyDescent="0.25">
      <c r="A35" s="156" t="s">
        <v>153</v>
      </c>
      <c r="B35" s="76">
        <f>SUM(B7:B34)</f>
        <v>530214</v>
      </c>
      <c r="C35" s="77">
        <f>SUM(C7:C34)</f>
        <v>544228</v>
      </c>
      <c r="D35" s="178">
        <f>SUM(D7:D34)</f>
        <v>6275207</v>
      </c>
      <c r="E35" s="178">
        <f>SUM(E7:E34)</f>
        <v>6469553</v>
      </c>
      <c r="F35" s="140">
        <f>E35*100/D35-100</f>
        <v>3.0970452448819685</v>
      </c>
    </row>
    <row r="36" spans="1:6" ht="15.6" customHeight="1" x14ac:dyDescent="0.25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F5CF3-7024-4D57-A882-EA2024E818C6}">
  <sheetPr codeName="Hoja31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68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 x14ac:dyDescent="0.25">
      <c r="A8" s="188" t="s">
        <v>11</v>
      </c>
      <c r="B8" s="189">
        <v>662</v>
      </c>
      <c r="C8" s="189">
        <v>747</v>
      </c>
      <c r="D8" s="189">
        <v>4809</v>
      </c>
      <c r="E8" s="189">
        <v>8057</v>
      </c>
      <c r="F8" s="190">
        <v>67.540029112081527</v>
      </c>
      <c r="G8" s="6"/>
    </row>
    <row r="9" spans="1:14" ht="15.6" customHeight="1" x14ac:dyDescent="0.25">
      <c r="A9" s="188" t="s">
        <v>8</v>
      </c>
      <c r="B9" s="189">
        <v>424</v>
      </c>
      <c r="C9" s="189">
        <v>635</v>
      </c>
      <c r="D9" s="189">
        <v>4503</v>
      </c>
      <c r="E9" s="189">
        <v>3628</v>
      </c>
      <c r="F9" s="190">
        <v>-19.431490117699308</v>
      </c>
      <c r="G9" s="6"/>
    </row>
    <row r="10" spans="1:14" ht="15.6" customHeight="1" x14ac:dyDescent="0.25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 x14ac:dyDescent="0.25">
      <c r="A11" s="188" t="s">
        <v>9</v>
      </c>
      <c r="B11" s="189">
        <v>284</v>
      </c>
      <c r="C11" s="189">
        <v>720</v>
      </c>
      <c r="D11" s="189">
        <v>3788</v>
      </c>
      <c r="E11" s="189">
        <v>6330</v>
      </c>
      <c r="F11" s="190">
        <v>67.106652587117225</v>
      </c>
    </row>
    <row r="12" spans="1:14" ht="15.6" customHeight="1" x14ac:dyDescent="0.25">
      <c r="A12" s="188" t="s">
        <v>6</v>
      </c>
      <c r="B12" s="189">
        <v>1866</v>
      </c>
      <c r="C12" s="189">
        <v>1746</v>
      </c>
      <c r="D12" s="189">
        <v>26208</v>
      </c>
      <c r="E12" s="189">
        <v>58649</v>
      </c>
      <c r="F12" s="190">
        <v>123.7828144078144</v>
      </c>
    </row>
    <row r="13" spans="1:14" ht="15.6" customHeight="1" x14ac:dyDescent="0.25">
      <c r="A13" s="188" t="s">
        <v>175</v>
      </c>
      <c r="B13" s="189">
        <v>17542</v>
      </c>
      <c r="C13" s="189">
        <v>16586</v>
      </c>
      <c r="D13" s="189">
        <v>111967</v>
      </c>
      <c r="E13" s="189">
        <v>115463</v>
      </c>
      <c r="F13" s="190">
        <v>3.1223485491260878</v>
      </c>
    </row>
    <row r="14" spans="1:14" ht="15.6" customHeight="1" x14ac:dyDescent="0.25">
      <c r="A14" s="188" t="s">
        <v>148</v>
      </c>
      <c r="B14" s="189">
        <v>57476</v>
      </c>
      <c r="C14" s="189">
        <v>66326</v>
      </c>
      <c r="D14" s="189">
        <v>566929</v>
      </c>
      <c r="E14" s="189">
        <v>593574</v>
      </c>
      <c r="F14" s="190">
        <v>4.6998830541390504</v>
      </c>
    </row>
    <row r="15" spans="1:14" ht="15.6" customHeight="1" x14ac:dyDescent="0.25">
      <c r="A15" s="188" t="s">
        <v>145</v>
      </c>
      <c r="B15" s="189">
        <v>3119</v>
      </c>
      <c r="C15" s="189">
        <v>3760</v>
      </c>
      <c r="D15" s="189">
        <v>23760</v>
      </c>
      <c r="E15" s="189">
        <v>19581</v>
      </c>
      <c r="F15" s="190">
        <v>-17.58838383838383</v>
      </c>
    </row>
    <row r="16" spans="1:14" ht="15.6" customHeight="1" x14ac:dyDescent="0.5">
      <c r="A16" s="188" t="s">
        <v>144</v>
      </c>
      <c r="B16" s="189">
        <v>459</v>
      </c>
      <c r="C16" s="189">
        <v>0</v>
      </c>
      <c r="D16" s="189">
        <v>2849</v>
      </c>
      <c r="E16" s="189">
        <v>301</v>
      </c>
      <c r="F16" s="190">
        <v>-89.434889434889442</v>
      </c>
      <c r="G16" s="1"/>
    </row>
    <row r="17" spans="1:7" ht="15.6" customHeight="1" x14ac:dyDescent="0.35">
      <c r="A17" s="188" t="s">
        <v>150</v>
      </c>
      <c r="B17" s="189">
        <v>11</v>
      </c>
      <c r="C17" s="189">
        <v>0</v>
      </c>
      <c r="D17" s="189">
        <v>292</v>
      </c>
      <c r="E17" s="189">
        <v>106</v>
      </c>
      <c r="F17" s="190">
        <v>-63.698630136986303</v>
      </c>
      <c r="G17" s="2"/>
    </row>
    <row r="18" spans="1:7" ht="15.6" customHeight="1" x14ac:dyDescent="0.25">
      <c r="A18" s="188" t="s">
        <v>147</v>
      </c>
      <c r="B18" s="189">
        <v>207</v>
      </c>
      <c r="C18" s="189">
        <v>246</v>
      </c>
      <c r="D18" s="189">
        <v>1781</v>
      </c>
      <c r="E18" s="189">
        <v>1727</v>
      </c>
      <c r="F18" s="190">
        <v>-3.0320044918585012</v>
      </c>
    </row>
    <row r="19" spans="1:7" ht="15.6" customHeight="1" x14ac:dyDescent="0.25">
      <c r="A19" s="188" t="s">
        <v>143</v>
      </c>
      <c r="B19" s="189">
        <v>0</v>
      </c>
      <c r="C19" s="189">
        <v>0</v>
      </c>
      <c r="D19" s="189">
        <v>0</v>
      </c>
      <c r="E19" s="189">
        <v>3253</v>
      </c>
      <c r="F19" s="190" t="s">
        <v>151</v>
      </c>
    </row>
    <row r="20" spans="1:7" ht="15.6" customHeight="1" x14ac:dyDescent="0.25">
      <c r="A20" s="188" t="s">
        <v>142</v>
      </c>
      <c r="B20" s="189">
        <v>4</v>
      </c>
      <c r="C20" s="189">
        <v>95</v>
      </c>
      <c r="D20" s="189">
        <v>21</v>
      </c>
      <c r="E20" s="189">
        <v>451</v>
      </c>
      <c r="F20" s="190">
        <v>2047.6190476190479</v>
      </c>
    </row>
    <row r="21" spans="1:7" ht="15.6" customHeight="1" x14ac:dyDescent="0.25">
      <c r="A21" s="188" t="s">
        <v>149</v>
      </c>
      <c r="B21" s="189">
        <v>1004</v>
      </c>
      <c r="C21" s="189">
        <v>2919</v>
      </c>
      <c r="D21" s="189">
        <v>12649</v>
      </c>
      <c r="E21" s="189">
        <v>29352</v>
      </c>
      <c r="F21" s="190">
        <v>132.04996442406511</v>
      </c>
    </row>
    <row r="22" spans="1:7" ht="15.6" customHeight="1" x14ac:dyDescent="0.25">
      <c r="A22" s="188" t="s">
        <v>146</v>
      </c>
      <c r="B22" s="189">
        <v>34152</v>
      </c>
      <c r="C22" s="189">
        <v>51806</v>
      </c>
      <c r="D22" s="189">
        <v>285980</v>
      </c>
      <c r="E22" s="189">
        <v>391679</v>
      </c>
      <c r="F22" s="190">
        <v>36.960276942443528</v>
      </c>
    </row>
    <row r="23" spans="1:7" ht="15.6" customHeight="1" x14ac:dyDescent="0.25">
      <c r="A23" s="188" t="s">
        <v>165</v>
      </c>
      <c r="B23" s="189">
        <v>10597</v>
      </c>
      <c r="C23" s="189">
        <v>7159</v>
      </c>
      <c r="D23" s="189">
        <v>74988</v>
      </c>
      <c r="E23" s="189">
        <v>109311</v>
      </c>
      <c r="F23" s="190">
        <v>45.771323411745868</v>
      </c>
    </row>
    <row r="24" spans="1:7" ht="15.6" customHeight="1" x14ac:dyDescent="0.25">
      <c r="A24" s="188" t="s">
        <v>141</v>
      </c>
      <c r="B24" s="189">
        <v>1</v>
      </c>
      <c r="C24" s="189">
        <v>7</v>
      </c>
      <c r="D24" s="189">
        <v>304</v>
      </c>
      <c r="E24" s="189">
        <v>493</v>
      </c>
      <c r="F24" s="190">
        <v>62.171052631578959</v>
      </c>
    </row>
    <row r="25" spans="1:7" ht="15.6" customHeight="1" x14ac:dyDescent="0.25">
      <c r="A25" s="188" t="s">
        <v>140</v>
      </c>
      <c r="B25" s="189">
        <v>229</v>
      </c>
      <c r="C25" s="189">
        <v>261</v>
      </c>
      <c r="D25" s="189">
        <v>12617</v>
      </c>
      <c r="E25" s="189">
        <v>2191</v>
      </c>
      <c r="F25" s="190">
        <v>-82.634540699056828</v>
      </c>
    </row>
    <row r="26" spans="1:7" ht="15.6" customHeight="1" x14ac:dyDescent="0.25">
      <c r="A26" s="188" t="s">
        <v>152</v>
      </c>
      <c r="B26" s="189">
        <v>1</v>
      </c>
      <c r="C26" s="189">
        <v>0</v>
      </c>
      <c r="D26" s="189">
        <v>1585</v>
      </c>
      <c r="E26" s="189">
        <v>2168</v>
      </c>
      <c r="F26" s="190">
        <v>36.782334384858054</v>
      </c>
    </row>
    <row r="27" spans="1:7" ht="15.6" customHeight="1" x14ac:dyDescent="0.25">
      <c r="A27" s="188" t="s">
        <v>173</v>
      </c>
      <c r="B27" s="189">
        <v>23659</v>
      </c>
      <c r="C27" s="189">
        <v>15543</v>
      </c>
      <c r="D27" s="189">
        <v>201713</v>
      </c>
      <c r="E27" s="189">
        <v>173581</v>
      </c>
      <c r="F27" s="190">
        <v>-13.946547817939351</v>
      </c>
    </row>
    <row r="28" spans="1:7" ht="15.6" customHeight="1" x14ac:dyDescent="0.25">
      <c r="A28" s="188" t="s">
        <v>177</v>
      </c>
      <c r="B28" s="189">
        <v>9294</v>
      </c>
      <c r="C28" s="189">
        <v>17579</v>
      </c>
      <c r="D28" s="189">
        <v>70995</v>
      </c>
      <c r="E28" s="189">
        <v>83480</v>
      </c>
      <c r="F28" s="190">
        <v>17.585745475033448</v>
      </c>
    </row>
    <row r="29" spans="1:7" ht="15.6" customHeight="1" x14ac:dyDescent="0.25">
      <c r="A29" s="188" t="s">
        <v>178</v>
      </c>
      <c r="B29" s="189">
        <v>39809</v>
      </c>
      <c r="C29" s="189">
        <v>39737</v>
      </c>
      <c r="D29" s="189">
        <v>310492</v>
      </c>
      <c r="E29" s="189">
        <v>324344</v>
      </c>
      <c r="F29" s="190">
        <v>4.4613065715058724</v>
      </c>
    </row>
    <row r="30" spans="1:7" ht="15.6" customHeight="1" x14ac:dyDescent="0.25">
      <c r="A30" s="188" t="s">
        <v>179</v>
      </c>
      <c r="B30" s="189">
        <v>541</v>
      </c>
      <c r="C30" s="189">
        <v>566</v>
      </c>
      <c r="D30" s="189">
        <v>6102</v>
      </c>
      <c r="E30" s="189">
        <v>11312</v>
      </c>
      <c r="F30" s="190">
        <v>85.381842019010151</v>
      </c>
    </row>
    <row r="31" spans="1:7" ht="15.6" customHeight="1" x14ac:dyDescent="0.25">
      <c r="A31" s="188" t="s">
        <v>180</v>
      </c>
      <c r="B31" s="189">
        <v>17214</v>
      </c>
      <c r="C31" s="189">
        <v>12978</v>
      </c>
      <c r="D31" s="189">
        <v>184112</v>
      </c>
      <c r="E31" s="189">
        <v>182968</v>
      </c>
      <c r="F31" s="190">
        <v>-0.6213609107499849</v>
      </c>
    </row>
    <row r="32" spans="1:7" ht="15.6" customHeight="1" x14ac:dyDescent="0.25">
      <c r="A32" s="188" t="s">
        <v>181</v>
      </c>
      <c r="B32" s="189">
        <v>51369</v>
      </c>
      <c r="C32" s="189">
        <v>48655</v>
      </c>
      <c r="D32" s="189">
        <v>476913</v>
      </c>
      <c r="E32" s="189">
        <v>420597</v>
      </c>
      <c r="F32" s="190">
        <v>-11.8084430493612</v>
      </c>
    </row>
    <row r="33" spans="1:6" ht="15.6" customHeight="1" x14ac:dyDescent="0.25">
      <c r="A33" s="188" t="s">
        <v>182</v>
      </c>
      <c r="B33" s="189">
        <v>62406</v>
      </c>
      <c r="C33" s="189">
        <v>59713</v>
      </c>
      <c r="D33" s="189">
        <v>537941</v>
      </c>
      <c r="E33" s="189">
        <v>555565</v>
      </c>
      <c r="F33" s="190">
        <v>3.2761957166306388</v>
      </c>
    </row>
    <row r="34" spans="1:6" ht="15.6" customHeight="1" x14ac:dyDescent="0.25">
      <c r="A34" s="188" t="s">
        <v>183</v>
      </c>
      <c r="B34" s="189">
        <v>68</v>
      </c>
      <c r="C34" s="189">
        <v>38</v>
      </c>
      <c r="D34" s="189">
        <v>297</v>
      </c>
      <c r="E34" s="189">
        <v>183</v>
      </c>
      <c r="F34" s="190">
        <v>-38.383838383838381</v>
      </c>
    </row>
    <row r="35" spans="1:6" ht="15.6" customHeight="1" x14ac:dyDescent="0.25">
      <c r="A35" s="156" t="s">
        <v>153</v>
      </c>
      <c r="B35" s="76">
        <f>SUM(B7:B34)</f>
        <v>332398</v>
      </c>
      <c r="C35" s="77">
        <f>SUM(C7:C34)</f>
        <v>347822</v>
      </c>
      <c r="D35" s="76">
        <f>SUM(D7:D34)</f>
        <v>2923595</v>
      </c>
      <c r="E35" s="78">
        <f>SUM(E7:E34)</f>
        <v>3098344</v>
      </c>
      <c r="F35" s="140">
        <f>E35*100/D35-100</f>
        <v>5.9771958838347956</v>
      </c>
    </row>
    <row r="36" spans="1:6" ht="15.6" customHeight="1" x14ac:dyDescent="0.25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7D85F-9591-4918-8053-47E1421904C7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 x14ac:dyDescent="0.25">
      <c r="A1" s="212"/>
      <c r="B1" s="213"/>
      <c r="C1" s="213"/>
      <c r="D1" s="214"/>
      <c r="E1" s="215"/>
      <c r="F1" s="214"/>
      <c r="H1" s="217"/>
      <c r="J1" s="217"/>
      <c r="K1" s="217"/>
    </row>
    <row r="2" spans="1:11" x14ac:dyDescent="0.25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 x14ac:dyDescent="0.25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 x14ac:dyDescent="0.25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 x14ac:dyDescent="0.25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 x14ac:dyDescent="0.25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 x14ac:dyDescent="0.25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 x14ac:dyDescent="0.25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 x14ac:dyDescent="0.25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 x14ac:dyDescent="0.25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 x14ac:dyDescent="0.25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 x14ac:dyDescent="0.25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 x14ac:dyDescent="0.25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 x14ac:dyDescent="0.25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 x14ac:dyDescent="0.25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 x14ac:dyDescent="0.25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 x14ac:dyDescent="0.25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 x14ac:dyDescent="0.25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 x14ac:dyDescent="0.25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 x14ac:dyDescent="0.25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 x14ac:dyDescent="0.25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 x14ac:dyDescent="0.25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 x14ac:dyDescent="0.25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 x14ac:dyDescent="0.25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 x14ac:dyDescent="0.25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 x14ac:dyDescent="0.25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 x14ac:dyDescent="0.25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9" x14ac:dyDescent="0.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 ht="17.25" x14ac:dyDescent="0.35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 x14ac:dyDescent="0.25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 x14ac:dyDescent="0.25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 x14ac:dyDescent="0.25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 x14ac:dyDescent="0.25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 x14ac:dyDescent="0.25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 x14ac:dyDescent="0.25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 x14ac:dyDescent="0.25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 x14ac:dyDescent="0.25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 x14ac:dyDescent="0.25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 x14ac:dyDescent="0.25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 x14ac:dyDescent="0.25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 x14ac:dyDescent="0.25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 x14ac:dyDescent="0.25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 x14ac:dyDescent="0.25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 x14ac:dyDescent="0.25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 x14ac:dyDescent="0.25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 x14ac:dyDescent="0.25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 x14ac:dyDescent="0.25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 x14ac:dyDescent="0.25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 x14ac:dyDescent="0.25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ABB5F-58BC-475C-A5B6-A3544BE7348E}">
  <sheetPr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 x14ac:dyDescent="0.25">
      <c r="A7" s="236" t="s">
        <v>18</v>
      </c>
      <c r="B7" s="237">
        <v>597745</v>
      </c>
      <c r="C7" s="237">
        <v>836519</v>
      </c>
      <c r="D7" s="237">
        <v>7366224</v>
      </c>
      <c r="E7" s="237">
        <v>7423143</v>
      </c>
      <c r="F7" s="238">
        <v>0.77270254067755673</v>
      </c>
      <c r="G7" s="6"/>
    </row>
    <row r="8" spans="1:27" s="33" customFormat="1" ht="15.6" customHeight="1" x14ac:dyDescent="0.2">
      <c r="A8" s="236" t="s">
        <v>11</v>
      </c>
      <c r="B8" s="237">
        <v>55693</v>
      </c>
      <c r="C8" s="237">
        <v>45513</v>
      </c>
      <c r="D8" s="237">
        <v>783305</v>
      </c>
      <c r="E8" s="237">
        <v>543186</v>
      </c>
      <c r="F8" s="238">
        <v>-30.654598145039291</v>
      </c>
      <c r="G8" s="239"/>
    </row>
    <row r="9" spans="1:27" ht="15.6" customHeight="1" x14ac:dyDescent="0.25">
      <c r="A9" s="236" t="s">
        <v>8</v>
      </c>
      <c r="B9" s="237">
        <v>66616</v>
      </c>
      <c r="C9" s="237">
        <v>41433</v>
      </c>
      <c r="D9" s="237">
        <v>732238</v>
      </c>
      <c r="E9" s="237">
        <v>741073</v>
      </c>
      <c r="F9" s="238">
        <v>1.2065749114358939</v>
      </c>
      <c r="G9" s="6"/>
    </row>
    <row r="10" spans="1:27" ht="15.6" customHeight="1" x14ac:dyDescent="0.25">
      <c r="A10" s="236" t="s">
        <v>10</v>
      </c>
      <c r="B10" s="237">
        <v>187068</v>
      </c>
      <c r="C10" s="237">
        <v>263446</v>
      </c>
      <c r="D10" s="237">
        <v>1810839</v>
      </c>
      <c r="E10" s="237">
        <v>1750258</v>
      </c>
      <c r="F10" s="238">
        <v>-3.3454658310319161</v>
      </c>
    </row>
    <row r="11" spans="1:27" ht="15.6" customHeight="1" x14ac:dyDescent="0.25">
      <c r="A11" s="236" t="s">
        <v>9</v>
      </c>
      <c r="B11" s="237">
        <v>1193428</v>
      </c>
      <c r="C11" s="237">
        <v>1569183</v>
      </c>
      <c r="D11" s="237">
        <v>14277115</v>
      </c>
      <c r="E11" s="237">
        <v>14294396</v>
      </c>
      <c r="F11" s="238">
        <v>0.1210398599436928</v>
      </c>
    </row>
    <row r="12" spans="1:27" ht="15.6" customHeight="1" x14ac:dyDescent="0.25">
      <c r="A12" s="236" t="s">
        <v>6</v>
      </c>
      <c r="B12" s="237">
        <v>82578</v>
      </c>
      <c r="C12" s="237">
        <v>142369</v>
      </c>
      <c r="D12" s="237">
        <v>916975</v>
      </c>
      <c r="E12" s="237">
        <v>1029536</v>
      </c>
      <c r="F12" s="238">
        <v>12.27525286948935</v>
      </c>
    </row>
    <row r="13" spans="1:27" ht="15.6" customHeight="1" x14ac:dyDescent="0.25">
      <c r="A13" s="236" t="s">
        <v>175</v>
      </c>
      <c r="B13" s="237">
        <v>58505</v>
      </c>
      <c r="C13" s="237">
        <v>14734</v>
      </c>
      <c r="D13" s="237">
        <v>455404</v>
      </c>
      <c r="E13" s="237">
        <v>268136</v>
      </c>
      <c r="F13" s="238">
        <v>-41.121290107245443</v>
      </c>
    </row>
    <row r="14" spans="1:27" ht="15.6" customHeight="1" x14ac:dyDescent="0.25">
      <c r="A14" s="236" t="s">
        <v>148</v>
      </c>
      <c r="B14" s="237">
        <v>1596478</v>
      </c>
      <c r="C14" s="237">
        <v>1507816</v>
      </c>
      <c r="D14" s="237">
        <v>14488534</v>
      </c>
      <c r="E14" s="237">
        <v>15166399</v>
      </c>
      <c r="F14" s="238">
        <v>4.6786307020434208</v>
      </c>
    </row>
    <row r="15" spans="1:27" ht="15.6" customHeight="1" x14ac:dyDescent="0.25">
      <c r="A15" s="236" t="s">
        <v>145</v>
      </c>
      <c r="B15" s="237">
        <v>1795039</v>
      </c>
      <c r="C15" s="237">
        <v>1927357</v>
      </c>
      <c r="D15" s="237">
        <v>19018104</v>
      </c>
      <c r="E15" s="237">
        <v>17680563</v>
      </c>
      <c r="F15" s="238">
        <v>-7.0329881464524533</v>
      </c>
    </row>
    <row r="16" spans="1:27" ht="15.6" customHeight="1" x14ac:dyDescent="0.5">
      <c r="A16" s="236" t="s">
        <v>144</v>
      </c>
      <c r="B16" s="237">
        <v>2072591</v>
      </c>
      <c r="C16" s="237">
        <v>2078783</v>
      </c>
      <c r="D16" s="237">
        <v>20177744</v>
      </c>
      <c r="E16" s="237">
        <v>19762774</v>
      </c>
      <c r="F16" s="238">
        <v>-2.0565728259809362</v>
      </c>
      <c r="G16" s="1"/>
    </row>
    <row r="17" spans="1:7" ht="15.6" customHeight="1" x14ac:dyDescent="0.35">
      <c r="A17" s="236" t="s">
        <v>150</v>
      </c>
      <c r="B17" s="237">
        <v>992304</v>
      </c>
      <c r="C17" s="237">
        <v>1245432</v>
      </c>
      <c r="D17" s="237">
        <v>10462123</v>
      </c>
      <c r="E17" s="237">
        <v>11167235</v>
      </c>
      <c r="F17" s="238">
        <v>6.7396645977111973</v>
      </c>
      <c r="G17" s="2"/>
    </row>
    <row r="18" spans="1:7" ht="15.6" customHeight="1" x14ac:dyDescent="0.25">
      <c r="A18" s="236" t="s">
        <v>147</v>
      </c>
      <c r="B18" s="237">
        <v>57978</v>
      </c>
      <c r="C18" s="237">
        <v>233</v>
      </c>
      <c r="D18" s="237">
        <v>289788</v>
      </c>
      <c r="E18" s="237">
        <v>281096</v>
      </c>
      <c r="F18" s="238">
        <v>-2.9994340690435739</v>
      </c>
    </row>
    <row r="19" spans="1:7" ht="15.6" customHeight="1" x14ac:dyDescent="0.25">
      <c r="A19" s="236" t="s">
        <v>143</v>
      </c>
      <c r="B19" s="237">
        <v>309086</v>
      </c>
      <c r="C19" s="237">
        <v>411878</v>
      </c>
      <c r="D19" s="237">
        <v>3647436</v>
      </c>
      <c r="E19" s="237">
        <v>3914511</v>
      </c>
      <c r="F19" s="238">
        <v>7.3222669294265899</v>
      </c>
    </row>
    <row r="20" spans="1:7" ht="15.6" customHeight="1" x14ac:dyDescent="0.25">
      <c r="A20" s="236" t="s">
        <v>142</v>
      </c>
      <c r="B20" s="237">
        <v>598820</v>
      </c>
      <c r="C20" s="237">
        <v>1023795</v>
      </c>
      <c r="D20" s="237">
        <v>8241606</v>
      </c>
      <c r="E20" s="237">
        <v>9610432</v>
      </c>
      <c r="F20" s="238">
        <v>16.608728929774131</v>
      </c>
    </row>
    <row r="21" spans="1:7" ht="15.6" customHeight="1" x14ac:dyDescent="0.25">
      <c r="A21" s="236" t="s">
        <v>149</v>
      </c>
      <c r="B21" s="237">
        <v>1231501</v>
      </c>
      <c r="C21" s="237">
        <v>1567588</v>
      </c>
      <c r="D21" s="237">
        <v>13781330</v>
      </c>
      <c r="E21" s="237">
        <v>13041511</v>
      </c>
      <c r="F21" s="238">
        <v>-5.3682699710405331</v>
      </c>
    </row>
    <row r="22" spans="1:7" ht="15.6" customHeight="1" x14ac:dyDescent="0.25">
      <c r="A22" s="236" t="s">
        <v>146</v>
      </c>
      <c r="B22" s="237">
        <v>136456</v>
      </c>
      <c r="C22" s="237">
        <v>185846</v>
      </c>
      <c r="D22" s="237">
        <v>1626269</v>
      </c>
      <c r="E22" s="237">
        <v>1519962</v>
      </c>
      <c r="F22" s="238">
        <v>-6.5368644424753768</v>
      </c>
    </row>
    <row r="23" spans="1:7" ht="15.6" customHeight="1" x14ac:dyDescent="0.25">
      <c r="A23" s="236" t="s">
        <v>165</v>
      </c>
      <c r="B23" s="237">
        <v>115926</v>
      </c>
      <c r="C23" s="237">
        <v>44443</v>
      </c>
      <c r="D23" s="237">
        <v>950530</v>
      </c>
      <c r="E23" s="237">
        <v>807337</v>
      </c>
      <c r="F23" s="238">
        <v>-15.06454293920234</v>
      </c>
    </row>
    <row r="24" spans="1:7" ht="15.6" customHeight="1" x14ac:dyDescent="0.25">
      <c r="A24" s="236" t="s">
        <v>141</v>
      </c>
      <c r="B24" s="237">
        <v>149545</v>
      </c>
      <c r="C24" s="237">
        <v>120877</v>
      </c>
      <c r="D24" s="237">
        <v>1445749</v>
      </c>
      <c r="E24" s="237">
        <v>1246710</v>
      </c>
      <c r="F24" s="238">
        <v>-13.767189187058049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92</v>
      </c>
      <c r="F25" s="238">
        <v>475</v>
      </c>
    </row>
    <row r="26" spans="1:7" ht="15.6" customHeight="1" x14ac:dyDescent="0.25">
      <c r="A26" s="236" t="s">
        <v>152</v>
      </c>
      <c r="B26" s="237">
        <v>120858</v>
      </c>
      <c r="C26" s="237">
        <v>63525</v>
      </c>
      <c r="D26" s="237">
        <v>1164398</v>
      </c>
      <c r="E26" s="237">
        <v>1023537</v>
      </c>
      <c r="F26" s="238">
        <v>-12.09732411082808</v>
      </c>
    </row>
    <row r="27" spans="1:7" ht="15.6" customHeight="1" x14ac:dyDescent="0.25">
      <c r="A27" s="236" t="s">
        <v>173</v>
      </c>
      <c r="B27" s="237">
        <v>194579</v>
      </c>
      <c r="C27" s="237">
        <v>136353</v>
      </c>
      <c r="D27" s="237">
        <v>1813371</v>
      </c>
      <c r="E27" s="237">
        <v>1815403</v>
      </c>
      <c r="F27" s="238">
        <v>0.11205649588528389</v>
      </c>
    </row>
    <row r="28" spans="1:7" ht="15.6" customHeight="1" x14ac:dyDescent="0.25">
      <c r="A28" s="236" t="s">
        <v>177</v>
      </c>
      <c r="B28" s="237">
        <v>76102</v>
      </c>
      <c r="C28" s="237">
        <v>70408</v>
      </c>
      <c r="D28" s="237">
        <v>800669</v>
      </c>
      <c r="E28" s="237">
        <v>946084</v>
      </c>
      <c r="F28" s="238">
        <v>18.161687289004579</v>
      </c>
    </row>
    <row r="29" spans="1:7" ht="15.6" customHeight="1" x14ac:dyDescent="0.25">
      <c r="A29" s="236" t="s">
        <v>178</v>
      </c>
      <c r="B29" s="237">
        <v>334788</v>
      </c>
      <c r="C29" s="237">
        <v>281699</v>
      </c>
      <c r="D29" s="237">
        <v>2830461</v>
      </c>
      <c r="E29" s="237">
        <v>2578169</v>
      </c>
      <c r="F29" s="238">
        <v>-8.9134596802428945</v>
      </c>
    </row>
    <row r="30" spans="1:7" ht="15.6" customHeight="1" x14ac:dyDescent="0.25">
      <c r="A30" s="236" t="s">
        <v>179</v>
      </c>
      <c r="B30" s="237">
        <v>176387</v>
      </c>
      <c r="C30" s="237">
        <v>188992</v>
      </c>
      <c r="D30" s="237">
        <v>1785598</v>
      </c>
      <c r="E30" s="237">
        <v>1723667</v>
      </c>
      <c r="F30" s="238">
        <v>-3.4683618597243111</v>
      </c>
    </row>
    <row r="31" spans="1:7" ht="15.6" customHeight="1" x14ac:dyDescent="0.25">
      <c r="A31" s="236" t="s">
        <v>180</v>
      </c>
      <c r="B31" s="237">
        <v>2102465</v>
      </c>
      <c r="C31" s="237">
        <v>2043492</v>
      </c>
      <c r="D31" s="237">
        <v>19032278</v>
      </c>
      <c r="E31" s="237">
        <v>17459059</v>
      </c>
      <c r="F31" s="238">
        <v>-8.2660572738586495</v>
      </c>
    </row>
    <row r="32" spans="1:7" ht="15.6" customHeight="1" x14ac:dyDescent="0.25">
      <c r="A32" s="236" t="s">
        <v>181</v>
      </c>
      <c r="B32" s="237">
        <v>1252624</v>
      </c>
      <c r="C32" s="237">
        <v>1669717</v>
      </c>
      <c r="D32" s="237">
        <v>13394018</v>
      </c>
      <c r="E32" s="237">
        <v>14282482</v>
      </c>
      <c r="F32" s="238">
        <v>6.633289577481535</v>
      </c>
    </row>
    <row r="33" spans="1:6" ht="15.6" customHeight="1" x14ac:dyDescent="0.25">
      <c r="A33" s="236" t="s">
        <v>182</v>
      </c>
      <c r="B33" s="237">
        <v>177647</v>
      </c>
      <c r="C33" s="237">
        <v>181412</v>
      </c>
      <c r="D33" s="237">
        <v>1545947</v>
      </c>
      <c r="E33" s="237">
        <v>1582952</v>
      </c>
      <c r="F33" s="238">
        <v>2.3936784378765879</v>
      </c>
    </row>
    <row r="34" spans="1:6" ht="15.6" customHeight="1" x14ac:dyDescent="0.25">
      <c r="A34" s="236" t="s">
        <v>183</v>
      </c>
      <c r="B34" s="237">
        <v>76493</v>
      </c>
      <c r="C34" s="237">
        <v>72318</v>
      </c>
      <c r="D34" s="237">
        <v>650636</v>
      </c>
      <c r="E34" s="237">
        <v>681958</v>
      </c>
      <c r="F34" s="238">
        <v>4.8140588593314817</v>
      </c>
    </row>
    <row r="35" spans="1:6" ht="15.6" customHeight="1" x14ac:dyDescent="0.25">
      <c r="A35" s="240" t="s">
        <v>153</v>
      </c>
      <c r="B35" s="241">
        <f>SUM(B7:B34)</f>
        <v>15809300</v>
      </c>
      <c r="C35" s="241">
        <f>SUM(C7:C34)</f>
        <v>17735161</v>
      </c>
      <c r="D35" s="241">
        <f>SUM(D7:D34)</f>
        <v>163488705</v>
      </c>
      <c r="E35" s="241">
        <f>SUM(E7:E34)</f>
        <v>162341661</v>
      </c>
      <c r="F35" s="242">
        <f>E35*100/D35-100</f>
        <v>-0.7016044319392023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6DFD0-AAE7-467B-838F-3E927147649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366271</v>
      </c>
      <c r="C7" s="237">
        <v>552929</v>
      </c>
      <c r="D7" s="237">
        <v>4556242</v>
      </c>
      <c r="E7" s="237">
        <v>4884784</v>
      </c>
      <c r="F7" s="238">
        <v>7.2108110148670761</v>
      </c>
      <c r="G7" s="6"/>
    </row>
    <row r="8" spans="1:14" s="33" customFormat="1" ht="15.6" customHeight="1" x14ac:dyDescent="0.2">
      <c r="A8" s="236" t="s">
        <v>11</v>
      </c>
      <c r="B8" s="237">
        <v>0</v>
      </c>
      <c r="C8" s="237">
        <v>2000</v>
      </c>
      <c r="D8" s="237">
        <v>7301</v>
      </c>
      <c r="E8" s="237">
        <v>4000</v>
      </c>
      <c r="F8" s="238">
        <v>-45.21298452266813</v>
      </c>
    </row>
    <row r="9" spans="1:14" ht="15.6" customHeight="1" x14ac:dyDescent="0.25">
      <c r="A9" s="236" t="s">
        <v>8</v>
      </c>
      <c r="B9" s="237">
        <v>0</v>
      </c>
      <c r="C9" s="237">
        <v>5400</v>
      </c>
      <c r="D9" s="237">
        <v>44871</v>
      </c>
      <c r="E9" s="237">
        <v>35235</v>
      </c>
      <c r="F9" s="238">
        <v>-21.474894698134651</v>
      </c>
      <c r="G9" s="6"/>
    </row>
    <row r="10" spans="1:14" ht="15.6" customHeight="1" x14ac:dyDescent="0.25">
      <c r="A10" s="236" t="s">
        <v>10</v>
      </c>
      <c r="B10" s="237">
        <v>28666</v>
      </c>
      <c r="C10" s="237">
        <v>14494</v>
      </c>
      <c r="D10" s="237">
        <v>237154</v>
      </c>
      <c r="E10" s="237">
        <v>228050</v>
      </c>
      <c r="F10" s="238">
        <v>-3.838855764608653</v>
      </c>
    </row>
    <row r="11" spans="1:14" ht="15.6" customHeight="1" x14ac:dyDescent="0.25">
      <c r="A11" s="236" t="s">
        <v>9</v>
      </c>
      <c r="B11" s="237">
        <v>740192</v>
      </c>
      <c r="C11" s="237">
        <v>1111333</v>
      </c>
      <c r="D11" s="237">
        <v>9798178</v>
      </c>
      <c r="E11" s="237">
        <v>9566606</v>
      </c>
      <c r="F11" s="238">
        <v>-2.3634189948376161</v>
      </c>
    </row>
    <row r="12" spans="1:14" ht="15.6" customHeight="1" x14ac:dyDescent="0.25">
      <c r="A12" s="236" t="s">
        <v>6</v>
      </c>
      <c r="B12" s="237">
        <v>4887</v>
      </c>
      <c r="C12" s="237">
        <v>3409</v>
      </c>
      <c r="D12" s="237">
        <v>47990</v>
      </c>
      <c r="E12" s="237">
        <v>42109</v>
      </c>
      <c r="F12" s="238">
        <v>-12.254636382579699</v>
      </c>
    </row>
    <row r="13" spans="1:14" ht="15.6" customHeight="1" x14ac:dyDescent="0.25">
      <c r="A13" s="236" t="s">
        <v>175</v>
      </c>
      <c r="B13" s="237">
        <v>53448</v>
      </c>
      <c r="C13" s="237">
        <v>7871</v>
      </c>
      <c r="D13" s="237">
        <v>367757</v>
      </c>
      <c r="E13" s="237">
        <v>194929</v>
      </c>
      <c r="F13" s="238">
        <v>-46.995162566586089</v>
      </c>
    </row>
    <row r="14" spans="1:14" ht="15.6" customHeight="1" x14ac:dyDescent="0.25">
      <c r="A14" s="236" t="s">
        <v>148</v>
      </c>
      <c r="B14" s="237">
        <v>539319</v>
      </c>
      <c r="C14" s="237">
        <v>732661</v>
      </c>
      <c r="D14" s="237">
        <v>5289508</v>
      </c>
      <c r="E14" s="237">
        <v>6199138</v>
      </c>
      <c r="F14" s="238">
        <v>17.196873508840529</v>
      </c>
    </row>
    <row r="15" spans="1:14" ht="15.6" customHeight="1" x14ac:dyDescent="0.25">
      <c r="A15" s="236" t="s">
        <v>145</v>
      </c>
      <c r="B15" s="237">
        <v>1283488</v>
      </c>
      <c r="C15" s="237">
        <v>1540073</v>
      </c>
      <c r="D15" s="237">
        <v>13850905</v>
      </c>
      <c r="E15" s="237">
        <v>12619882</v>
      </c>
      <c r="F15" s="238">
        <v>-8.8876719607852408</v>
      </c>
    </row>
    <row r="16" spans="1:14" ht="15.6" customHeight="1" x14ac:dyDescent="0.5">
      <c r="A16" s="236" t="s">
        <v>144</v>
      </c>
      <c r="B16" s="237">
        <v>1669088</v>
      </c>
      <c r="C16" s="237">
        <v>1599250</v>
      </c>
      <c r="D16" s="237">
        <v>15365717</v>
      </c>
      <c r="E16" s="237">
        <v>15664993</v>
      </c>
      <c r="F16" s="238">
        <v>1.9476865283930489</v>
      </c>
      <c r="G16" s="1"/>
    </row>
    <row r="17" spans="1:7" ht="15.6" customHeight="1" x14ac:dyDescent="0.35">
      <c r="A17" s="236" t="s">
        <v>150</v>
      </c>
      <c r="B17" s="237">
        <v>469505</v>
      </c>
      <c r="C17" s="237">
        <v>563575</v>
      </c>
      <c r="D17" s="237">
        <v>4915263</v>
      </c>
      <c r="E17" s="237">
        <v>5361149</v>
      </c>
      <c r="F17" s="238">
        <v>9.0714576208841748</v>
      </c>
      <c r="G17" s="2"/>
    </row>
    <row r="18" spans="1:7" ht="15.6" customHeight="1" x14ac:dyDescent="0.25">
      <c r="A18" s="236" t="s">
        <v>147</v>
      </c>
      <c r="B18" s="237">
        <v>57732</v>
      </c>
      <c r="C18" s="237">
        <v>0</v>
      </c>
      <c r="D18" s="237">
        <v>287966</v>
      </c>
      <c r="E18" s="237">
        <v>279607</v>
      </c>
      <c r="F18" s="238">
        <v>-2.902773244063539</v>
      </c>
    </row>
    <row r="19" spans="1:7" ht="15.6" customHeight="1" x14ac:dyDescent="0.25">
      <c r="A19" s="236" t="s">
        <v>143</v>
      </c>
      <c r="B19" s="237">
        <v>99109</v>
      </c>
      <c r="C19" s="237">
        <v>214439</v>
      </c>
      <c r="D19" s="237">
        <v>1609067</v>
      </c>
      <c r="E19" s="237">
        <v>1818226</v>
      </c>
      <c r="F19" s="238">
        <v>12.998775066544781</v>
      </c>
    </row>
    <row r="20" spans="1:7" ht="15.6" customHeight="1" x14ac:dyDescent="0.25">
      <c r="A20" s="236" t="s">
        <v>142</v>
      </c>
      <c r="B20" s="237">
        <v>18863</v>
      </c>
      <c r="C20" s="237">
        <v>67424</v>
      </c>
      <c r="D20" s="237">
        <v>1072892</v>
      </c>
      <c r="E20" s="237">
        <v>847789</v>
      </c>
      <c r="F20" s="238">
        <v>-20.980956144700489</v>
      </c>
    </row>
    <row r="21" spans="1:7" ht="15.6" customHeight="1" x14ac:dyDescent="0.25">
      <c r="A21" s="236" t="s">
        <v>149</v>
      </c>
      <c r="B21" s="237">
        <v>967829</v>
      </c>
      <c r="C21" s="237">
        <v>1286304</v>
      </c>
      <c r="D21" s="237">
        <v>10837069</v>
      </c>
      <c r="E21" s="237">
        <v>10484459</v>
      </c>
      <c r="F21" s="238">
        <v>-3.2537395489499938</v>
      </c>
    </row>
    <row r="22" spans="1:7" ht="15.6" customHeight="1" x14ac:dyDescent="0.25">
      <c r="A22" s="236" t="s">
        <v>146</v>
      </c>
      <c r="B22" s="237">
        <v>90313</v>
      </c>
      <c r="C22" s="237">
        <v>124385</v>
      </c>
      <c r="D22" s="237">
        <v>1103372</v>
      </c>
      <c r="E22" s="237">
        <v>914094</v>
      </c>
      <c r="F22" s="238">
        <v>-17.154504555127371</v>
      </c>
    </row>
    <row r="23" spans="1:7" ht="15.6" customHeight="1" x14ac:dyDescent="0.25">
      <c r="A23" s="236" t="s">
        <v>165</v>
      </c>
      <c r="B23" s="237">
        <v>0</v>
      </c>
      <c r="C23" s="237">
        <v>0</v>
      </c>
      <c r="D23" s="237">
        <v>49449</v>
      </c>
      <c r="E23" s="237">
        <v>14109</v>
      </c>
      <c r="F23" s="238">
        <v>-71.467572650609725</v>
      </c>
    </row>
    <row r="24" spans="1:7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 x14ac:dyDescent="0.25">
      <c r="A26" s="236" t="s">
        <v>152</v>
      </c>
      <c r="B26" s="237">
        <v>87773</v>
      </c>
      <c r="C26" s="237">
        <v>35420</v>
      </c>
      <c r="D26" s="237">
        <v>806891</v>
      </c>
      <c r="E26" s="237">
        <v>642478</v>
      </c>
      <c r="F26" s="238">
        <v>-20.376110280075011</v>
      </c>
    </row>
    <row r="27" spans="1:7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 x14ac:dyDescent="0.25">
      <c r="A28" s="236" t="s">
        <v>177</v>
      </c>
      <c r="B28" s="237">
        <v>42407</v>
      </c>
      <c r="C28" s="237">
        <v>10636</v>
      </c>
      <c r="D28" s="237">
        <v>348543</v>
      </c>
      <c r="E28" s="237">
        <v>389721</v>
      </c>
      <c r="F28" s="238">
        <v>11.814324201031161</v>
      </c>
    </row>
    <row r="29" spans="1:7" ht="15.6" customHeight="1" x14ac:dyDescent="0.25">
      <c r="A29" s="236" t="s">
        <v>178</v>
      </c>
      <c r="B29" s="237">
        <v>8541</v>
      </c>
      <c r="C29" s="237">
        <v>13079</v>
      </c>
      <c r="D29" s="237">
        <v>144648</v>
      </c>
      <c r="E29" s="237">
        <v>136466</v>
      </c>
      <c r="F29" s="238">
        <v>-5.6564902383717737</v>
      </c>
    </row>
    <row r="30" spans="1:7" ht="15.6" customHeight="1" x14ac:dyDescent="0.25">
      <c r="A30" s="236" t="s">
        <v>179</v>
      </c>
      <c r="B30" s="237">
        <v>61235</v>
      </c>
      <c r="C30" s="237">
        <v>33831</v>
      </c>
      <c r="D30" s="237">
        <v>466867</v>
      </c>
      <c r="E30" s="237">
        <v>389430</v>
      </c>
      <c r="F30" s="238">
        <v>-16.586522499983928</v>
      </c>
    </row>
    <row r="31" spans="1:7" ht="15.6" customHeight="1" x14ac:dyDescent="0.25">
      <c r="A31" s="236" t="s">
        <v>180</v>
      </c>
      <c r="B31" s="237">
        <v>1285518</v>
      </c>
      <c r="C31" s="237">
        <v>1381159</v>
      </c>
      <c r="D31" s="237">
        <v>11733062</v>
      </c>
      <c r="E31" s="237">
        <v>11460066</v>
      </c>
      <c r="F31" s="238">
        <v>-2.3267242600439739</v>
      </c>
    </row>
    <row r="32" spans="1:7" ht="15.6" customHeight="1" x14ac:dyDescent="0.25">
      <c r="A32" s="236" t="s">
        <v>181</v>
      </c>
      <c r="B32" s="237">
        <v>66777</v>
      </c>
      <c r="C32" s="237">
        <v>336047</v>
      </c>
      <c r="D32" s="237">
        <v>1849597</v>
      </c>
      <c r="E32" s="237">
        <v>2472261</v>
      </c>
      <c r="F32" s="238">
        <v>33.664846990993169</v>
      </c>
    </row>
    <row r="33" spans="1:6" ht="15.6" customHeight="1" x14ac:dyDescent="0.25">
      <c r="A33" s="236" t="s">
        <v>182</v>
      </c>
      <c r="B33" s="237">
        <v>3500</v>
      </c>
      <c r="C33" s="237">
        <v>3000</v>
      </c>
      <c r="D33" s="237">
        <v>30505</v>
      </c>
      <c r="E33" s="237">
        <v>26331</v>
      </c>
      <c r="F33" s="238">
        <v>-13.68300278642846</v>
      </c>
    </row>
    <row r="34" spans="1:6" ht="15.6" customHeight="1" x14ac:dyDescent="0.25">
      <c r="A34" s="236" t="s">
        <v>183</v>
      </c>
      <c r="B34" s="237">
        <v>21255</v>
      </c>
      <c r="C34" s="237">
        <v>39920</v>
      </c>
      <c r="D34" s="237">
        <v>231620</v>
      </c>
      <c r="E34" s="237">
        <v>289782</v>
      </c>
      <c r="F34" s="238">
        <v>25.110957602970391</v>
      </c>
    </row>
    <row r="35" spans="1:6" ht="15.6" customHeight="1" x14ac:dyDescent="0.25">
      <c r="A35" s="240" t="s">
        <v>153</v>
      </c>
      <c r="B35" s="241">
        <f>SUM(B7:B34)</f>
        <v>7965716</v>
      </c>
      <c r="C35" s="241">
        <f>SUM(C7:C34)</f>
        <v>9678639</v>
      </c>
      <c r="D35" s="241">
        <f>SUM(D7:D34)</f>
        <v>85052434</v>
      </c>
      <c r="E35" s="241">
        <f>SUM(E7:E34)</f>
        <v>84965694</v>
      </c>
      <c r="F35" s="242">
        <f>E35*100/D35-100</f>
        <v>-0.10198414780228404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110F6-495E-463B-BB87-5E8B2F3ADC19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201653</v>
      </c>
      <c r="C7" s="237">
        <v>231319</v>
      </c>
      <c r="D7" s="237">
        <v>2488521</v>
      </c>
      <c r="E7" s="237">
        <v>2229033</v>
      </c>
      <c r="F7" s="238">
        <v>-10.42739844268945</v>
      </c>
      <c r="G7" s="6"/>
    </row>
    <row r="8" spans="1:14" ht="15.6" customHeight="1" x14ac:dyDescent="0.25">
      <c r="A8" s="236" t="s">
        <v>11</v>
      </c>
      <c r="B8" s="237">
        <v>42229</v>
      </c>
      <c r="C8" s="237">
        <v>26765</v>
      </c>
      <c r="D8" s="237">
        <v>666357</v>
      </c>
      <c r="E8" s="237">
        <v>378093</v>
      </c>
      <c r="F8" s="238">
        <v>-43.259694127922423</v>
      </c>
    </row>
    <row r="9" spans="1:14" ht="15.6" customHeight="1" x14ac:dyDescent="0.25">
      <c r="A9" s="236" t="s">
        <v>8</v>
      </c>
      <c r="B9" s="237">
        <v>8396</v>
      </c>
      <c r="C9" s="237">
        <v>7147</v>
      </c>
      <c r="D9" s="237">
        <v>217889</v>
      </c>
      <c r="E9" s="237">
        <v>180715</v>
      </c>
      <c r="F9" s="238">
        <v>-17.060980591034891</v>
      </c>
    </row>
    <row r="10" spans="1:14" ht="15.6" customHeight="1" x14ac:dyDescent="0.25">
      <c r="A10" s="236" t="s">
        <v>10</v>
      </c>
      <c r="B10" s="237">
        <v>146636</v>
      </c>
      <c r="C10" s="237">
        <v>233556</v>
      </c>
      <c r="D10" s="237">
        <v>1328476</v>
      </c>
      <c r="E10" s="237">
        <v>1429157</v>
      </c>
      <c r="F10" s="238">
        <v>7.5786841463451404</v>
      </c>
    </row>
    <row r="11" spans="1:14" ht="15.6" customHeight="1" x14ac:dyDescent="0.25">
      <c r="A11" s="236" t="s">
        <v>9</v>
      </c>
      <c r="B11" s="237">
        <v>15937</v>
      </c>
      <c r="C11" s="237">
        <v>10559</v>
      </c>
      <c r="D11" s="237">
        <v>151406</v>
      </c>
      <c r="E11" s="237">
        <v>135158</v>
      </c>
      <c r="F11" s="238">
        <v>-10.731410908418431</v>
      </c>
    </row>
    <row r="12" spans="1:14" ht="15.6" customHeight="1" x14ac:dyDescent="0.25">
      <c r="A12" s="236" t="s">
        <v>6</v>
      </c>
      <c r="B12" s="237">
        <v>70971</v>
      </c>
      <c r="C12" s="237">
        <v>137079</v>
      </c>
      <c r="D12" s="237">
        <v>827911</v>
      </c>
      <c r="E12" s="237">
        <v>925836</v>
      </c>
      <c r="F12" s="238">
        <v>11.82796218434108</v>
      </c>
    </row>
    <row r="13" spans="1:14" ht="15.6" customHeight="1" x14ac:dyDescent="0.25">
      <c r="A13" s="236" t="s">
        <v>175</v>
      </c>
      <c r="B13" s="237">
        <v>4900</v>
      </c>
      <c r="C13" s="237">
        <v>6700</v>
      </c>
      <c r="D13" s="237">
        <v>74168</v>
      </c>
      <c r="E13" s="237">
        <v>64044</v>
      </c>
      <c r="F13" s="238">
        <v>-13.650091683745019</v>
      </c>
    </row>
    <row r="14" spans="1:14" ht="15.6" customHeight="1" x14ac:dyDescent="0.25">
      <c r="A14" s="236" t="s">
        <v>148</v>
      </c>
      <c r="B14" s="237">
        <v>314310</v>
      </c>
      <c r="C14" s="237">
        <v>74915</v>
      </c>
      <c r="D14" s="237">
        <v>2237402</v>
      </c>
      <c r="E14" s="237">
        <v>1930596</v>
      </c>
      <c r="F14" s="238">
        <v>-13.712600596584791</v>
      </c>
    </row>
    <row r="15" spans="1:14" ht="15.6" customHeight="1" x14ac:dyDescent="0.25">
      <c r="A15" s="236" t="s">
        <v>145</v>
      </c>
      <c r="B15" s="237">
        <v>198947</v>
      </c>
      <c r="C15" s="237">
        <v>102837</v>
      </c>
      <c r="D15" s="237">
        <v>1833471</v>
      </c>
      <c r="E15" s="237">
        <v>1774624</v>
      </c>
      <c r="F15" s="238">
        <v>-3.2095953522035501</v>
      </c>
    </row>
    <row r="16" spans="1:14" ht="15.6" customHeight="1" x14ac:dyDescent="0.5">
      <c r="A16" s="236" t="s">
        <v>144</v>
      </c>
      <c r="B16" s="237">
        <v>361538</v>
      </c>
      <c r="C16" s="237">
        <v>440883</v>
      </c>
      <c r="D16" s="237">
        <v>4415725</v>
      </c>
      <c r="E16" s="237">
        <v>3668460</v>
      </c>
      <c r="F16" s="238">
        <v>-16.92281561917919</v>
      </c>
      <c r="G16" s="1"/>
    </row>
    <row r="17" spans="1:7" ht="15.6" customHeight="1" x14ac:dyDescent="0.35">
      <c r="A17" s="236" t="s">
        <v>150</v>
      </c>
      <c r="B17" s="237">
        <v>507402</v>
      </c>
      <c r="C17" s="237">
        <v>676145</v>
      </c>
      <c r="D17" s="237">
        <v>5395843</v>
      </c>
      <c r="E17" s="237">
        <v>5712885</v>
      </c>
      <c r="F17" s="238">
        <v>5.8756713269826406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200466</v>
      </c>
      <c r="C19" s="237">
        <v>196839</v>
      </c>
      <c r="D19" s="237">
        <v>1944888</v>
      </c>
      <c r="E19" s="237">
        <v>2012445</v>
      </c>
      <c r="F19" s="238">
        <v>3.4735676296012912</v>
      </c>
    </row>
    <row r="20" spans="1:7" ht="15.6" customHeight="1" x14ac:dyDescent="0.25">
      <c r="A20" s="236" t="s">
        <v>142</v>
      </c>
      <c r="B20" s="237">
        <v>554590</v>
      </c>
      <c r="C20" s="237">
        <v>900310</v>
      </c>
      <c r="D20" s="237">
        <v>6537950</v>
      </c>
      <c r="E20" s="237">
        <v>8204823</v>
      </c>
      <c r="F20" s="238">
        <v>25.495346400630169</v>
      </c>
    </row>
    <row r="21" spans="1:7" ht="15.6" customHeight="1" x14ac:dyDescent="0.25">
      <c r="A21" s="236" t="s">
        <v>149</v>
      </c>
      <c r="B21" s="237">
        <v>250440</v>
      </c>
      <c r="C21" s="237">
        <v>266659</v>
      </c>
      <c r="D21" s="237">
        <v>2735007</v>
      </c>
      <c r="E21" s="237">
        <v>2446165</v>
      </c>
      <c r="F21" s="238">
        <v>-10.560923610067549</v>
      </c>
    </row>
    <row r="22" spans="1:7" ht="15.6" customHeight="1" x14ac:dyDescent="0.25">
      <c r="A22" s="236" t="s">
        <v>146</v>
      </c>
      <c r="B22" s="237">
        <v>14000</v>
      </c>
      <c r="C22" s="237">
        <v>23076</v>
      </c>
      <c r="D22" s="237">
        <v>187372</v>
      </c>
      <c r="E22" s="237">
        <v>250875</v>
      </c>
      <c r="F22" s="238">
        <v>33.891403197916453</v>
      </c>
    </row>
    <row r="23" spans="1:7" ht="15.6" customHeight="1" x14ac:dyDescent="0.25">
      <c r="A23" s="236" t="s">
        <v>165</v>
      </c>
      <c r="B23" s="237">
        <v>100684</v>
      </c>
      <c r="C23" s="237">
        <v>19773</v>
      </c>
      <c r="D23" s="237">
        <v>734436</v>
      </c>
      <c r="E23" s="237">
        <v>591972</v>
      </c>
      <c r="F23" s="238">
        <v>-19.397741940754539</v>
      </c>
    </row>
    <row r="24" spans="1:7" ht="15.6" customHeight="1" x14ac:dyDescent="0.25">
      <c r="A24" s="236" t="s">
        <v>141</v>
      </c>
      <c r="B24" s="237">
        <v>100364</v>
      </c>
      <c r="C24" s="237">
        <v>63665</v>
      </c>
      <c r="D24" s="237">
        <v>1102033</v>
      </c>
      <c r="E24" s="237">
        <v>849882</v>
      </c>
      <c r="F24" s="238">
        <v>-22.88053080080179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 x14ac:dyDescent="0.25">
      <c r="A26" s="236" t="s">
        <v>152</v>
      </c>
      <c r="B26" s="237">
        <v>13287</v>
      </c>
      <c r="C26" s="237">
        <v>22548</v>
      </c>
      <c r="D26" s="237">
        <v>146596</v>
      </c>
      <c r="E26" s="237">
        <v>163078</v>
      </c>
      <c r="F26" s="238">
        <v>11.24314442413163</v>
      </c>
    </row>
    <row r="27" spans="1:7" ht="15.6" customHeight="1" x14ac:dyDescent="0.25">
      <c r="A27" s="236" t="s">
        <v>173</v>
      </c>
      <c r="B27" s="237">
        <v>80007</v>
      </c>
      <c r="C27" s="237">
        <v>49117</v>
      </c>
      <c r="D27" s="237">
        <v>672904</v>
      </c>
      <c r="E27" s="237">
        <v>728503</v>
      </c>
      <c r="F27" s="238">
        <v>8.2625456231498049</v>
      </c>
    </row>
    <row r="28" spans="1:7" ht="15.6" customHeight="1" x14ac:dyDescent="0.25">
      <c r="A28" s="236" t="s">
        <v>177</v>
      </c>
      <c r="B28" s="237">
        <v>7780</v>
      </c>
      <c r="C28" s="237">
        <v>23754</v>
      </c>
      <c r="D28" s="237">
        <v>104738</v>
      </c>
      <c r="E28" s="237">
        <v>127834</v>
      </c>
      <c r="F28" s="238">
        <v>22.05121350417231</v>
      </c>
    </row>
    <row r="29" spans="1:7" ht="15.6" customHeight="1" x14ac:dyDescent="0.25">
      <c r="A29" s="236" t="s">
        <v>178</v>
      </c>
      <c r="B29" s="237">
        <v>247003</v>
      </c>
      <c r="C29" s="237">
        <v>180276</v>
      </c>
      <c r="D29" s="237">
        <v>1990672</v>
      </c>
      <c r="E29" s="237">
        <v>1686653</v>
      </c>
      <c r="F29" s="238">
        <v>-15.272179444931149</v>
      </c>
    </row>
    <row r="30" spans="1:7" ht="15.6" customHeight="1" x14ac:dyDescent="0.25">
      <c r="A30" s="236" t="s">
        <v>179</v>
      </c>
      <c r="B30" s="237">
        <v>103526</v>
      </c>
      <c r="C30" s="237">
        <v>149029</v>
      </c>
      <c r="D30" s="237">
        <v>1169354</v>
      </c>
      <c r="E30" s="237">
        <v>1201445</v>
      </c>
      <c r="F30" s="238">
        <v>2.744335761454622</v>
      </c>
    </row>
    <row r="31" spans="1:7" ht="15.6" customHeight="1" x14ac:dyDescent="0.25">
      <c r="A31" s="236" t="s">
        <v>180</v>
      </c>
      <c r="B31" s="237">
        <v>765817</v>
      </c>
      <c r="C31" s="237">
        <v>565218</v>
      </c>
      <c r="D31" s="237">
        <v>6426519</v>
      </c>
      <c r="E31" s="237">
        <v>5010183</v>
      </c>
      <c r="F31" s="238">
        <v>-22.038929628932859</v>
      </c>
    </row>
    <row r="32" spans="1:7" ht="15.6" customHeight="1" x14ac:dyDescent="0.25">
      <c r="A32" s="236" t="s">
        <v>181</v>
      </c>
      <c r="B32" s="237">
        <v>241923</v>
      </c>
      <c r="C32" s="237">
        <v>255523</v>
      </c>
      <c r="D32" s="237">
        <v>1739240</v>
      </c>
      <c r="E32" s="237">
        <v>1427219</v>
      </c>
      <c r="F32" s="238">
        <v>-17.940077275131671</v>
      </c>
    </row>
    <row r="33" spans="1:7" ht="15.6" customHeight="1" x14ac:dyDescent="0.25">
      <c r="A33" s="236" t="s">
        <v>182</v>
      </c>
      <c r="B33" s="237">
        <v>2927</v>
      </c>
      <c r="C33" s="237">
        <v>8430</v>
      </c>
      <c r="D33" s="237">
        <v>61043</v>
      </c>
      <c r="E33" s="237">
        <v>63395</v>
      </c>
      <c r="F33" s="238">
        <v>3.853021640482936</v>
      </c>
    </row>
    <row r="34" spans="1:7" ht="15.6" customHeight="1" x14ac:dyDescent="0.25">
      <c r="A34" s="236" t="s">
        <v>183</v>
      </c>
      <c r="B34" s="237">
        <v>28678</v>
      </c>
      <c r="C34" s="237">
        <v>11527</v>
      </c>
      <c r="D34" s="237">
        <v>213478</v>
      </c>
      <c r="E34" s="237">
        <v>165464</v>
      </c>
      <c r="F34" s="238">
        <v>-22.491310580012939</v>
      </c>
    </row>
    <row r="35" spans="1:7" s="33" customFormat="1" ht="15.6" customHeight="1" x14ac:dyDescent="0.2">
      <c r="A35" s="240" t="s">
        <v>153</v>
      </c>
      <c r="B35" s="241">
        <f>SUM(B7:B34)</f>
        <v>4584411</v>
      </c>
      <c r="C35" s="241">
        <f>SUM(C7:C34)</f>
        <v>4683649</v>
      </c>
      <c r="D35" s="241">
        <f>SUM(D7:D34)</f>
        <v>45403399</v>
      </c>
      <c r="E35" s="241">
        <f>SUM(E7:E34)</f>
        <v>43358629</v>
      </c>
      <c r="F35" s="242">
        <f>E35*100/D35-100</f>
        <v>-4.5035615064854539</v>
      </c>
      <c r="G35" s="239"/>
    </row>
    <row r="36" spans="1:7" ht="15.6" customHeight="1" x14ac:dyDescent="0.25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68E49-3E41-4298-918E-ED38AF1439AB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29821</v>
      </c>
      <c r="C7" s="237">
        <v>52271</v>
      </c>
      <c r="D7" s="237">
        <v>321461</v>
      </c>
      <c r="E7" s="237">
        <v>309326</v>
      </c>
      <c r="F7" s="238">
        <v>-3.774952482571762</v>
      </c>
      <c r="G7" s="6"/>
    </row>
    <row r="8" spans="1:14" s="33" customFormat="1" ht="15.6" customHeight="1" x14ac:dyDescent="0.2">
      <c r="A8" s="236" t="s">
        <v>11</v>
      </c>
      <c r="B8" s="237">
        <v>13464</v>
      </c>
      <c r="C8" s="237">
        <v>16748</v>
      </c>
      <c r="D8" s="237">
        <v>109647</v>
      </c>
      <c r="E8" s="237">
        <v>161093</v>
      </c>
      <c r="F8" s="238">
        <v>46.919660364624661</v>
      </c>
      <c r="G8" s="239"/>
    </row>
    <row r="9" spans="1:14" ht="15.6" customHeight="1" x14ac:dyDescent="0.25">
      <c r="A9" s="236" t="s">
        <v>8</v>
      </c>
      <c r="B9" s="237">
        <v>58220</v>
      </c>
      <c r="C9" s="237">
        <v>28886</v>
      </c>
      <c r="D9" s="237">
        <v>469478</v>
      </c>
      <c r="E9" s="237">
        <v>525123</v>
      </c>
      <c r="F9" s="238">
        <v>11.852525570953279</v>
      </c>
      <c r="G9" s="243"/>
    </row>
    <row r="10" spans="1:14" ht="15.6" customHeight="1" x14ac:dyDescent="0.25">
      <c r="A10" s="236" t="s">
        <v>10</v>
      </c>
      <c r="B10" s="237">
        <v>11766</v>
      </c>
      <c r="C10" s="237">
        <v>15396</v>
      </c>
      <c r="D10" s="237">
        <v>245209</v>
      </c>
      <c r="E10" s="237">
        <v>93051</v>
      </c>
      <c r="F10" s="238">
        <v>-62.052371650306469</v>
      </c>
      <c r="G10" s="244"/>
    </row>
    <row r="11" spans="1:14" ht="15.6" customHeight="1" x14ac:dyDescent="0.25">
      <c r="A11" s="236" t="s">
        <v>9</v>
      </c>
      <c r="B11" s="237">
        <v>437299</v>
      </c>
      <c r="C11" s="237">
        <v>447291</v>
      </c>
      <c r="D11" s="237">
        <v>4327531</v>
      </c>
      <c r="E11" s="237">
        <v>4592632</v>
      </c>
      <c r="F11" s="238">
        <v>6.1259179888023843</v>
      </c>
    </row>
    <row r="12" spans="1:14" ht="15.6" customHeight="1" x14ac:dyDescent="0.25">
      <c r="A12" s="236" t="s">
        <v>6</v>
      </c>
      <c r="B12" s="237">
        <v>6720</v>
      </c>
      <c r="C12" s="237">
        <v>1881</v>
      </c>
      <c r="D12" s="237">
        <v>41074</v>
      </c>
      <c r="E12" s="237">
        <v>61591</v>
      </c>
      <c r="F12" s="238">
        <v>49.951307396406492</v>
      </c>
    </row>
    <row r="13" spans="1:14" ht="15.6" customHeight="1" x14ac:dyDescent="0.25">
      <c r="A13" s="236" t="s">
        <v>175</v>
      </c>
      <c r="B13" s="237">
        <v>157</v>
      </c>
      <c r="C13" s="237">
        <v>163</v>
      </c>
      <c r="D13" s="237">
        <v>13479</v>
      </c>
      <c r="E13" s="237">
        <v>9163</v>
      </c>
      <c r="F13" s="238">
        <v>-32.020179538541441</v>
      </c>
    </row>
    <row r="14" spans="1:14" ht="15.6" customHeight="1" x14ac:dyDescent="0.25">
      <c r="A14" s="236" t="s">
        <v>148</v>
      </c>
      <c r="B14" s="237">
        <v>742849</v>
      </c>
      <c r="C14" s="237">
        <v>700240</v>
      </c>
      <c r="D14" s="237">
        <v>6961624</v>
      </c>
      <c r="E14" s="237">
        <v>7036665</v>
      </c>
      <c r="F14" s="238">
        <v>1.077923771809566</v>
      </c>
    </row>
    <row r="15" spans="1:14" ht="15.6" customHeight="1" x14ac:dyDescent="0.25">
      <c r="A15" s="236" t="s">
        <v>145</v>
      </c>
      <c r="B15" s="237">
        <v>312604</v>
      </c>
      <c r="C15" s="237">
        <v>284447</v>
      </c>
      <c r="D15" s="237">
        <v>3333728</v>
      </c>
      <c r="E15" s="237">
        <v>3286057</v>
      </c>
      <c r="F15" s="238">
        <v>-1.4299606926539921</v>
      </c>
    </row>
    <row r="16" spans="1:14" ht="15.6" customHeight="1" x14ac:dyDescent="0.5">
      <c r="A16" s="236" t="s">
        <v>144</v>
      </c>
      <c r="B16" s="237">
        <v>41965</v>
      </c>
      <c r="C16" s="237">
        <v>38650</v>
      </c>
      <c r="D16" s="237">
        <v>396302</v>
      </c>
      <c r="E16" s="237">
        <v>429321</v>
      </c>
      <c r="F16" s="238">
        <v>8.3317772809624984</v>
      </c>
      <c r="G16" s="1"/>
    </row>
    <row r="17" spans="1:7" ht="15.6" customHeight="1" x14ac:dyDescent="0.35">
      <c r="A17" s="236" t="s">
        <v>150</v>
      </c>
      <c r="B17" s="237">
        <v>15397</v>
      </c>
      <c r="C17" s="237">
        <v>5712</v>
      </c>
      <c r="D17" s="237">
        <v>151017</v>
      </c>
      <c r="E17" s="237">
        <v>93201</v>
      </c>
      <c r="F17" s="238">
        <v>-38.284431554063453</v>
      </c>
      <c r="G17" s="2"/>
    </row>
    <row r="18" spans="1:7" ht="15.6" customHeight="1" x14ac:dyDescent="0.25">
      <c r="A18" s="236" t="s">
        <v>147</v>
      </c>
      <c r="B18" s="237">
        <v>246</v>
      </c>
      <c r="C18" s="237">
        <v>233</v>
      </c>
      <c r="D18" s="237">
        <v>1822</v>
      </c>
      <c r="E18" s="237">
        <v>1489</v>
      </c>
      <c r="F18" s="238">
        <v>-18.27661909989023</v>
      </c>
    </row>
    <row r="19" spans="1:7" ht="15.6" customHeight="1" x14ac:dyDescent="0.25">
      <c r="A19" s="236" t="s">
        <v>143</v>
      </c>
      <c r="B19" s="237">
        <v>9511</v>
      </c>
      <c r="C19" s="237">
        <v>600</v>
      </c>
      <c r="D19" s="237">
        <v>93481</v>
      </c>
      <c r="E19" s="237">
        <v>83840</v>
      </c>
      <c r="F19" s="238">
        <v>-10.31332570254918</v>
      </c>
    </row>
    <row r="20" spans="1:7" ht="15.6" customHeight="1" x14ac:dyDescent="0.25">
      <c r="A20" s="236" t="s">
        <v>142</v>
      </c>
      <c r="B20" s="237">
        <v>25367</v>
      </c>
      <c r="C20" s="237">
        <v>56061</v>
      </c>
      <c r="D20" s="237">
        <v>630764</v>
      </c>
      <c r="E20" s="237">
        <v>557820</v>
      </c>
      <c r="F20" s="238">
        <v>-11.56438858273459</v>
      </c>
    </row>
    <row r="21" spans="1:7" ht="15.6" customHeight="1" x14ac:dyDescent="0.25">
      <c r="A21" s="236" t="s">
        <v>149</v>
      </c>
      <c r="B21" s="237">
        <v>13232</v>
      </c>
      <c r="C21" s="237">
        <v>14625</v>
      </c>
      <c r="D21" s="237">
        <v>209254</v>
      </c>
      <c r="E21" s="237">
        <v>110887</v>
      </c>
      <c r="F21" s="238">
        <v>-47.008420388618617</v>
      </c>
    </row>
    <row r="22" spans="1:7" ht="15.6" customHeight="1" x14ac:dyDescent="0.25">
      <c r="A22" s="236" t="s">
        <v>146</v>
      </c>
      <c r="B22" s="237">
        <v>32143</v>
      </c>
      <c r="C22" s="237">
        <v>38385</v>
      </c>
      <c r="D22" s="237">
        <v>335525</v>
      </c>
      <c r="E22" s="237">
        <v>354993</v>
      </c>
      <c r="F22" s="238">
        <v>5.8022502049027622</v>
      </c>
    </row>
    <row r="23" spans="1:7" ht="15.6" customHeight="1" x14ac:dyDescent="0.25">
      <c r="A23" s="236" t="s">
        <v>165</v>
      </c>
      <c r="B23" s="237">
        <v>15242</v>
      </c>
      <c r="C23" s="237">
        <v>24670</v>
      </c>
      <c r="D23" s="237">
        <v>166645</v>
      </c>
      <c r="E23" s="237">
        <v>201256</v>
      </c>
      <c r="F23" s="238">
        <v>20.769300009001171</v>
      </c>
    </row>
    <row r="24" spans="1:7" ht="15.6" customHeight="1" x14ac:dyDescent="0.25">
      <c r="A24" s="236" t="s">
        <v>141</v>
      </c>
      <c r="B24" s="237">
        <v>49181</v>
      </c>
      <c r="C24" s="237">
        <v>57212</v>
      </c>
      <c r="D24" s="237">
        <v>343716</v>
      </c>
      <c r="E24" s="237">
        <v>396828</v>
      </c>
      <c r="F24" s="238">
        <v>15.452292008518651</v>
      </c>
    </row>
    <row r="25" spans="1:7" ht="15.6" customHeight="1" x14ac:dyDescent="0.25">
      <c r="A25" s="236" t="s">
        <v>140</v>
      </c>
      <c r="B25" s="237">
        <v>0</v>
      </c>
      <c r="C25" s="237">
        <v>0</v>
      </c>
      <c r="D25" s="237">
        <v>16</v>
      </c>
      <c r="E25" s="237">
        <v>0</v>
      </c>
      <c r="F25" s="238">
        <v>-100</v>
      </c>
    </row>
    <row r="26" spans="1:7" ht="15.6" customHeight="1" x14ac:dyDescent="0.25">
      <c r="A26" s="236" t="s">
        <v>152</v>
      </c>
      <c r="B26" s="237">
        <v>19798</v>
      </c>
      <c r="C26" s="237">
        <v>5557</v>
      </c>
      <c r="D26" s="237">
        <v>210911</v>
      </c>
      <c r="E26" s="237">
        <v>217981</v>
      </c>
      <c r="F26" s="238">
        <v>3.352124829904553</v>
      </c>
    </row>
    <row r="27" spans="1:7" ht="15.6" customHeight="1" x14ac:dyDescent="0.25">
      <c r="A27" s="236" t="s">
        <v>173</v>
      </c>
      <c r="B27" s="237">
        <v>114572</v>
      </c>
      <c r="C27" s="237">
        <v>87236</v>
      </c>
      <c r="D27" s="237">
        <v>1140467</v>
      </c>
      <c r="E27" s="237">
        <v>1086900</v>
      </c>
      <c r="F27" s="238">
        <v>-4.6969355535933914</v>
      </c>
    </row>
    <row r="28" spans="1:7" ht="15.6" customHeight="1" x14ac:dyDescent="0.25">
      <c r="A28" s="236" t="s">
        <v>177</v>
      </c>
      <c r="B28" s="237">
        <v>25915</v>
      </c>
      <c r="C28" s="237">
        <v>36018</v>
      </c>
      <c r="D28" s="237">
        <v>347388</v>
      </c>
      <c r="E28" s="237">
        <v>428529</v>
      </c>
      <c r="F28" s="238">
        <v>23.357456216104179</v>
      </c>
    </row>
    <row r="29" spans="1:7" ht="15.6" customHeight="1" x14ac:dyDescent="0.25">
      <c r="A29" s="236" t="s">
        <v>178</v>
      </c>
      <c r="B29" s="237">
        <v>79244</v>
      </c>
      <c r="C29" s="237">
        <v>88344</v>
      </c>
      <c r="D29" s="237">
        <v>695141</v>
      </c>
      <c r="E29" s="237">
        <v>755050</v>
      </c>
      <c r="F29" s="238">
        <v>8.6182515489663274</v>
      </c>
    </row>
    <row r="30" spans="1:7" ht="15.6" customHeight="1" x14ac:dyDescent="0.25">
      <c r="A30" s="236" t="s">
        <v>179</v>
      </c>
      <c r="B30" s="237">
        <v>11626</v>
      </c>
      <c r="C30" s="237">
        <v>6132</v>
      </c>
      <c r="D30" s="237">
        <v>149377</v>
      </c>
      <c r="E30" s="237">
        <v>132792</v>
      </c>
      <c r="F30" s="238">
        <v>-11.102780213821401</v>
      </c>
    </row>
    <row r="31" spans="1:7" ht="15.6" customHeight="1" x14ac:dyDescent="0.25">
      <c r="A31" s="236" t="s">
        <v>180</v>
      </c>
      <c r="B31" s="237">
        <v>51130</v>
      </c>
      <c r="C31" s="237">
        <v>97115</v>
      </c>
      <c r="D31" s="237">
        <v>872697</v>
      </c>
      <c r="E31" s="237">
        <v>988810</v>
      </c>
      <c r="F31" s="238">
        <v>13.30507610316066</v>
      </c>
    </row>
    <row r="32" spans="1:7" ht="15.6" customHeight="1" x14ac:dyDescent="0.25">
      <c r="A32" s="236" t="s">
        <v>181</v>
      </c>
      <c r="B32" s="237">
        <v>943924</v>
      </c>
      <c r="C32" s="237">
        <v>1078147</v>
      </c>
      <c r="D32" s="237">
        <v>9805181</v>
      </c>
      <c r="E32" s="237">
        <v>10383002</v>
      </c>
      <c r="F32" s="238">
        <v>5.8930171712281521</v>
      </c>
    </row>
    <row r="33" spans="1:6" ht="15.6" customHeight="1" x14ac:dyDescent="0.25">
      <c r="A33" s="236" t="s">
        <v>182</v>
      </c>
      <c r="B33" s="237">
        <v>171220</v>
      </c>
      <c r="C33" s="237">
        <v>169982</v>
      </c>
      <c r="D33" s="237">
        <v>1454399</v>
      </c>
      <c r="E33" s="237">
        <v>1493226</v>
      </c>
      <c r="F33" s="238">
        <v>2.6696250478720032</v>
      </c>
    </row>
    <row r="34" spans="1:6" ht="15.6" customHeight="1" x14ac:dyDescent="0.25">
      <c r="A34" s="236" t="s">
        <v>183</v>
      </c>
      <c r="B34" s="237">
        <v>26560</v>
      </c>
      <c r="C34" s="237">
        <v>20871</v>
      </c>
      <c r="D34" s="237">
        <v>205538</v>
      </c>
      <c r="E34" s="237">
        <v>226712</v>
      </c>
      <c r="F34" s="238">
        <v>10.30174468954645</v>
      </c>
    </row>
    <row r="35" spans="1:6" ht="15.6" customHeight="1" x14ac:dyDescent="0.25">
      <c r="A35" s="240" t="s">
        <v>153</v>
      </c>
      <c r="B35" s="241">
        <f>SUM(B7:B34)</f>
        <v>3259173</v>
      </c>
      <c r="C35" s="241">
        <f>SUM(C7:C34)</f>
        <v>3372873</v>
      </c>
      <c r="D35" s="241">
        <f>SUM(D7:D34)</f>
        <v>33032872</v>
      </c>
      <c r="E35" s="241">
        <f>SUM(E7:E34)</f>
        <v>34017338</v>
      </c>
      <c r="F35" s="242">
        <f>E35*100/D35-100</f>
        <v>2.9802616012316463</v>
      </c>
    </row>
    <row r="36" spans="1:6" ht="15.6" customHeight="1" x14ac:dyDescent="0.25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6FA89-0220-4D58-9C70-331333037DE6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203827</v>
      </c>
      <c r="C7" s="237">
        <v>203707</v>
      </c>
      <c r="D7" s="237">
        <v>2262550</v>
      </c>
      <c r="E7" s="237">
        <v>2058503</v>
      </c>
      <c r="F7" s="238">
        <v>-9.018452630881086</v>
      </c>
      <c r="G7" s="6"/>
    </row>
    <row r="8" spans="1:14" s="33" customFormat="1" ht="15.6" customHeight="1" x14ac:dyDescent="0.2">
      <c r="A8" s="236" t="s">
        <v>11</v>
      </c>
      <c r="B8" s="237">
        <v>99297</v>
      </c>
      <c r="C8" s="237">
        <v>65202</v>
      </c>
      <c r="D8" s="237">
        <v>781422</v>
      </c>
      <c r="E8" s="237">
        <v>583694</v>
      </c>
      <c r="F8" s="238">
        <v>-25.303613156527462</v>
      </c>
      <c r="G8" s="239"/>
    </row>
    <row r="9" spans="1:14" ht="15.6" customHeight="1" x14ac:dyDescent="0.25">
      <c r="A9" s="236" t="s">
        <v>8</v>
      </c>
      <c r="B9" s="237">
        <v>247874</v>
      </c>
      <c r="C9" s="237">
        <v>454132</v>
      </c>
      <c r="D9" s="237">
        <v>2647176</v>
      </c>
      <c r="E9" s="237">
        <v>3149450</v>
      </c>
      <c r="F9" s="238">
        <v>18.97395564178581</v>
      </c>
      <c r="G9" s="6"/>
    </row>
    <row r="10" spans="1:14" ht="15.6" customHeight="1" x14ac:dyDescent="0.25">
      <c r="A10" s="236" t="s">
        <v>10</v>
      </c>
      <c r="B10" s="237">
        <v>133882</v>
      </c>
      <c r="C10" s="237">
        <v>147496</v>
      </c>
      <c r="D10" s="237">
        <v>1667997</v>
      </c>
      <c r="E10" s="237">
        <v>1871744</v>
      </c>
      <c r="F10" s="238">
        <v>12.215069931180929</v>
      </c>
    </row>
    <row r="11" spans="1:14" ht="15.6" customHeight="1" x14ac:dyDescent="0.25">
      <c r="A11" s="236" t="s">
        <v>9</v>
      </c>
      <c r="B11" s="237">
        <v>609633</v>
      </c>
      <c r="C11" s="237">
        <v>726919</v>
      </c>
      <c r="D11" s="237">
        <v>7288724</v>
      </c>
      <c r="E11" s="237">
        <v>7135707</v>
      </c>
      <c r="F11" s="238">
        <v>-2.099366089318238</v>
      </c>
    </row>
    <row r="12" spans="1:14" ht="15.6" customHeight="1" x14ac:dyDescent="0.25">
      <c r="A12" s="236" t="s">
        <v>6</v>
      </c>
      <c r="B12" s="237">
        <v>37033</v>
      </c>
      <c r="C12" s="237">
        <v>45186</v>
      </c>
      <c r="D12" s="237">
        <v>540070</v>
      </c>
      <c r="E12" s="237">
        <v>608342</v>
      </c>
      <c r="F12" s="238">
        <v>12.64132427277946</v>
      </c>
    </row>
    <row r="13" spans="1:14" ht="15.6" customHeight="1" x14ac:dyDescent="0.25">
      <c r="A13" s="236" t="s">
        <v>175</v>
      </c>
      <c r="B13" s="237">
        <v>1144</v>
      </c>
      <c r="C13" s="237">
        <v>4267</v>
      </c>
      <c r="D13" s="237">
        <v>8825</v>
      </c>
      <c r="E13" s="237">
        <v>9427</v>
      </c>
      <c r="F13" s="238">
        <v>6.821529745042497</v>
      </c>
    </row>
    <row r="14" spans="1:14" ht="15.6" customHeight="1" x14ac:dyDescent="0.25">
      <c r="A14" s="236" t="s">
        <v>148</v>
      </c>
      <c r="B14" s="237">
        <v>993880</v>
      </c>
      <c r="C14" s="237">
        <v>1071971</v>
      </c>
      <c r="D14" s="237">
        <v>9881963</v>
      </c>
      <c r="E14" s="237">
        <v>9822558</v>
      </c>
      <c r="F14" s="238">
        <v>-0.60114574401868037</v>
      </c>
    </row>
    <row r="15" spans="1:14" ht="15.6" customHeight="1" x14ac:dyDescent="0.25">
      <c r="A15" s="236" t="s">
        <v>145</v>
      </c>
      <c r="B15" s="237">
        <v>684914</v>
      </c>
      <c r="C15" s="237">
        <v>576772</v>
      </c>
      <c r="D15" s="237">
        <v>7313289</v>
      </c>
      <c r="E15" s="237">
        <v>6347431</v>
      </c>
      <c r="F15" s="238">
        <v>-13.20688954039694</v>
      </c>
    </row>
    <row r="16" spans="1:14" ht="15.6" customHeight="1" x14ac:dyDescent="0.5">
      <c r="A16" s="236" t="s">
        <v>144</v>
      </c>
      <c r="B16" s="237">
        <v>678719</v>
      </c>
      <c r="C16" s="237">
        <v>801675</v>
      </c>
      <c r="D16" s="237">
        <v>7262180</v>
      </c>
      <c r="E16" s="237">
        <v>5801855</v>
      </c>
      <c r="F16" s="238">
        <v>-20.108631292531999</v>
      </c>
      <c r="G16" s="1"/>
    </row>
    <row r="17" spans="1:7" ht="15.6" customHeight="1" x14ac:dyDescent="0.35">
      <c r="A17" s="236" t="s">
        <v>150</v>
      </c>
      <c r="B17" s="237">
        <v>183796</v>
      </c>
      <c r="C17" s="237">
        <v>282430</v>
      </c>
      <c r="D17" s="237">
        <v>2554410</v>
      </c>
      <c r="E17" s="237">
        <v>2402189</v>
      </c>
      <c r="F17" s="238">
        <v>-5.959145164636837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21023</v>
      </c>
      <c r="D18" s="237">
        <v>0</v>
      </c>
      <c r="E18" s="237">
        <v>45346</v>
      </c>
      <c r="F18" s="238"/>
    </row>
    <row r="19" spans="1:7" ht="15.6" customHeight="1" x14ac:dyDescent="0.25">
      <c r="A19" s="236" t="s">
        <v>143</v>
      </c>
      <c r="B19" s="237">
        <v>136508</v>
      </c>
      <c r="C19" s="237">
        <v>194308</v>
      </c>
      <c r="D19" s="237">
        <v>1403070</v>
      </c>
      <c r="E19" s="237">
        <v>1446425</v>
      </c>
      <c r="F19" s="238">
        <v>3.090009764302565</v>
      </c>
    </row>
    <row r="20" spans="1:7" ht="15.6" customHeight="1" x14ac:dyDescent="0.25">
      <c r="A20" s="236" t="s">
        <v>142</v>
      </c>
      <c r="B20" s="237">
        <v>324930</v>
      </c>
      <c r="C20" s="237">
        <v>227478</v>
      </c>
      <c r="D20" s="237">
        <v>2613376</v>
      </c>
      <c r="E20" s="237">
        <v>2638852</v>
      </c>
      <c r="F20" s="238">
        <v>0.97483102316697068</v>
      </c>
    </row>
    <row r="21" spans="1:7" ht="15.6" customHeight="1" x14ac:dyDescent="0.25">
      <c r="A21" s="236" t="s">
        <v>149</v>
      </c>
      <c r="B21" s="237">
        <v>405715</v>
      </c>
      <c r="C21" s="237">
        <v>513870</v>
      </c>
      <c r="D21" s="237">
        <v>5126115</v>
      </c>
      <c r="E21" s="237">
        <v>4671439</v>
      </c>
      <c r="F21" s="238">
        <v>-8.8697971075561099</v>
      </c>
    </row>
    <row r="22" spans="1:7" ht="15.6" customHeight="1" x14ac:dyDescent="0.25">
      <c r="A22" s="236" t="s">
        <v>146</v>
      </c>
      <c r="B22" s="237">
        <v>22851</v>
      </c>
      <c r="C22" s="237">
        <v>26000</v>
      </c>
      <c r="D22" s="237">
        <v>288381</v>
      </c>
      <c r="E22" s="237">
        <v>609862</v>
      </c>
      <c r="F22" s="238">
        <v>111.47787128833041</v>
      </c>
    </row>
    <row r="23" spans="1:7" ht="15.6" customHeight="1" x14ac:dyDescent="0.25">
      <c r="A23" s="236" t="s">
        <v>165</v>
      </c>
      <c r="B23" s="237">
        <v>38277</v>
      </c>
      <c r="C23" s="237">
        <v>39134</v>
      </c>
      <c r="D23" s="237">
        <v>420475</v>
      </c>
      <c r="E23" s="237">
        <v>446547</v>
      </c>
      <c r="F23" s="238">
        <v>6.2006064569831807</v>
      </c>
    </row>
    <row r="24" spans="1:7" ht="15.6" customHeight="1" x14ac:dyDescent="0.25">
      <c r="A24" s="236" t="s">
        <v>141</v>
      </c>
      <c r="B24" s="237">
        <v>61946</v>
      </c>
      <c r="C24" s="237">
        <v>44617</v>
      </c>
      <c r="D24" s="237">
        <v>542902</v>
      </c>
      <c r="E24" s="237">
        <v>501746</v>
      </c>
      <c r="F24" s="238">
        <v>-7.5807420123705498</v>
      </c>
    </row>
    <row r="25" spans="1:7" ht="15.6" customHeight="1" x14ac:dyDescent="0.25">
      <c r="A25" s="236" t="s">
        <v>140</v>
      </c>
      <c r="B25" s="237">
        <v>0</v>
      </c>
      <c r="C25" s="237">
        <v>8</v>
      </c>
      <c r="D25" s="237">
        <v>0</v>
      </c>
      <c r="E25" s="237">
        <v>123</v>
      </c>
      <c r="F25" s="238"/>
    </row>
    <row r="26" spans="1:7" ht="15.6" customHeight="1" x14ac:dyDescent="0.25">
      <c r="A26" s="236" t="s">
        <v>152</v>
      </c>
      <c r="B26" s="237">
        <v>77127</v>
      </c>
      <c r="C26" s="237">
        <v>44100</v>
      </c>
      <c r="D26" s="237">
        <v>527588</v>
      </c>
      <c r="E26" s="237">
        <v>543723</v>
      </c>
      <c r="F26" s="238">
        <v>3.0582575797781568</v>
      </c>
    </row>
    <row r="27" spans="1:7" ht="15.6" customHeight="1" x14ac:dyDescent="0.25">
      <c r="A27" s="236" t="s">
        <v>173</v>
      </c>
      <c r="B27" s="237">
        <v>103537</v>
      </c>
      <c r="C27" s="237">
        <v>72734</v>
      </c>
      <c r="D27" s="237">
        <v>898608</v>
      </c>
      <c r="E27" s="237">
        <v>873789</v>
      </c>
      <c r="F27" s="238">
        <v>-2.7619384648255898</v>
      </c>
    </row>
    <row r="28" spans="1:7" ht="15.6" customHeight="1" x14ac:dyDescent="0.25">
      <c r="A28" s="236" t="s">
        <v>177</v>
      </c>
      <c r="B28" s="237">
        <v>29597</v>
      </c>
      <c r="C28" s="237">
        <v>13699</v>
      </c>
      <c r="D28" s="237">
        <v>227808</v>
      </c>
      <c r="E28" s="237">
        <v>230139</v>
      </c>
      <c r="F28" s="238">
        <v>1.0232300884955809</v>
      </c>
    </row>
    <row r="29" spans="1:7" ht="15.6" customHeight="1" x14ac:dyDescent="0.25">
      <c r="A29" s="236" t="s">
        <v>178</v>
      </c>
      <c r="B29" s="237">
        <v>237212</v>
      </c>
      <c r="C29" s="237">
        <v>242817</v>
      </c>
      <c r="D29" s="237">
        <v>2121763</v>
      </c>
      <c r="E29" s="237">
        <v>2309412</v>
      </c>
      <c r="F29" s="238">
        <v>8.8440132097694288</v>
      </c>
    </row>
    <row r="30" spans="1:7" ht="15.6" customHeight="1" x14ac:dyDescent="0.25">
      <c r="A30" s="236" t="s">
        <v>179</v>
      </c>
      <c r="B30" s="237">
        <v>48152</v>
      </c>
      <c r="C30" s="237">
        <v>63614</v>
      </c>
      <c r="D30" s="237">
        <v>549353</v>
      </c>
      <c r="E30" s="237">
        <v>570337</v>
      </c>
      <c r="F30" s="238">
        <v>3.8197661612842779</v>
      </c>
    </row>
    <row r="31" spans="1:7" ht="15.6" customHeight="1" x14ac:dyDescent="0.25">
      <c r="A31" s="236" t="s">
        <v>180</v>
      </c>
      <c r="B31" s="237">
        <v>311602</v>
      </c>
      <c r="C31" s="237">
        <v>370788</v>
      </c>
      <c r="D31" s="237">
        <v>3353577</v>
      </c>
      <c r="E31" s="237">
        <v>2953175</v>
      </c>
      <c r="F31" s="238">
        <v>-11.939549919384589</v>
      </c>
    </row>
    <row r="32" spans="1:7" ht="15.6" customHeight="1" x14ac:dyDescent="0.25">
      <c r="A32" s="236" t="s">
        <v>181</v>
      </c>
      <c r="B32" s="237">
        <v>1269630</v>
      </c>
      <c r="C32" s="237">
        <v>1249696</v>
      </c>
      <c r="D32" s="237">
        <v>12282062</v>
      </c>
      <c r="E32" s="237">
        <v>12446715</v>
      </c>
      <c r="F32" s="238">
        <v>1.340597368748021</v>
      </c>
    </row>
    <row r="33" spans="1:6" ht="15.6" customHeight="1" x14ac:dyDescent="0.25">
      <c r="A33" s="236" t="s">
        <v>182</v>
      </c>
      <c r="B33" s="237">
        <v>161323</v>
      </c>
      <c r="C33" s="237">
        <v>180802</v>
      </c>
      <c r="D33" s="237">
        <v>1609239</v>
      </c>
      <c r="E33" s="237">
        <v>1640175</v>
      </c>
      <c r="F33" s="238">
        <v>1.922399345280595</v>
      </c>
    </row>
    <row r="34" spans="1:6" ht="15.6" customHeight="1" x14ac:dyDescent="0.25">
      <c r="A34" s="236" t="s">
        <v>183</v>
      </c>
      <c r="B34" s="237">
        <v>23288</v>
      </c>
      <c r="C34" s="237">
        <v>22384</v>
      </c>
      <c r="D34" s="237">
        <v>292099</v>
      </c>
      <c r="E34" s="237">
        <v>272437</v>
      </c>
      <c r="F34" s="238">
        <v>-6.7312794634695754</v>
      </c>
    </row>
    <row r="35" spans="1:6" ht="15.6" customHeight="1" x14ac:dyDescent="0.25">
      <c r="A35" s="240" t="s">
        <v>153</v>
      </c>
      <c r="B35" s="241">
        <f>SUM(B7:B34)</f>
        <v>7125694</v>
      </c>
      <c r="C35" s="241">
        <f>SUM(C7:C34)</f>
        <v>7706829</v>
      </c>
      <c r="D35" s="241">
        <f>SUM(D7:D34)</f>
        <v>74465022</v>
      </c>
      <c r="E35" s="241">
        <f>SUM(E7:E34)</f>
        <v>71991142</v>
      </c>
      <c r="F35" s="242">
        <f>E35*100/D35-100</f>
        <v>-3.3222040812665057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0709C-78F3-40B3-8541-4D4D998A5025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108076</v>
      </c>
      <c r="C7" s="237">
        <v>135323</v>
      </c>
      <c r="D7" s="237">
        <v>1585786</v>
      </c>
      <c r="E7" s="237">
        <v>1425527</v>
      </c>
      <c r="F7" s="238">
        <v>-10.105966378817831</v>
      </c>
      <c r="G7" s="6"/>
    </row>
    <row r="8" spans="1:14" s="33" customFormat="1" ht="15.6" customHeight="1" x14ac:dyDescent="0.2">
      <c r="A8" s="236" t="s">
        <v>11</v>
      </c>
      <c r="B8" s="237">
        <v>1</v>
      </c>
      <c r="C8" s="237">
        <v>27</v>
      </c>
      <c r="D8" s="237">
        <v>3431</v>
      </c>
      <c r="E8" s="237">
        <v>34</v>
      </c>
      <c r="F8" s="238">
        <v>-99.009035266686098</v>
      </c>
      <c r="G8" s="245"/>
    </row>
    <row r="9" spans="1:14" ht="15.6" customHeight="1" x14ac:dyDescent="0.25">
      <c r="A9" s="236" t="s">
        <v>8</v>
      </c>
      <c r="B9" s="237">
        <v>7003</v>
      </c>
      <c r="C9" s="237">
        <v>10010</v>
      </c>
      <c r="D9" s="237">
        <v>70824</v>
      </c>
      <c r="E9" s="237">
        <v>54249</v>
      </c>
      <c r="F9" s="238">
        <v>-23.403083700440529</v>
      </c>
      <c r="G9" s="246"/>
    </row>
    <row r="10" spans="1:14" ht="15.6" customHeight="1" x14ac:dyDescent="0.25">
      <c r="A10" s="236" t="s">
        <v>10</v>
      </c>
      <c r="B10" s="237">
        <v>3670</v>
      </c>
      <c r="C10" s="237">
        <v>21085</v>
      </c>
      <c r="D10" s="237">
        <v>162083</v>
      </c>
      <c r="E10" s="237">
        <v>152290</v>
      </c>
      <c r="F10" s="238">
        <v>-6.0419661531437603</v>
      </c>
    </row>
    <row r="11" spans="1:14" ht="15.6" customHeight="1" x14ac:dyDescent="0.25">
      <c r="A11" s="236" t="s">
        <v>9</v>
      </c>
      <c r="B11" s="237">
        <v>158379</v>
      </c>
      <c r="C11" s="237">
        <v>246531</v>
      </c>
      <c r="D11" s="237">
        <v>3106975</v>
      </c>
      <c r="E11" s="237">
        <v>2529992</v>
      </c>
      <c r="F11" s="238">
        <v>-18.570571053838531</v>
      </c>
    </row>
    <row r="12" spans="1:14" ht="15.6" customHeight="1" x14ac:dyDescent="0.25">
      <c r="A12" s="236" t="s">
        <v>6</v>
      </c>
      <c r="B12" s="237">
        <v>0</v>
      </c>
      <c r="C12" s="237">
        <v>0</v>
      </c>
      <c r="D12" s="237">
        <v>8122</v>
      </c>
      <c r="E12" s="237">
        <v>4009</v>
      </c>
      <c r="F12" s="238">
        <v>-50.640236394976597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0</v>
      </c>
      <c r="E13" s="237">
        <v>24</v>
      </c>
      <c r="F13" s="238"/>
    </row>
    <row r="14" spans="1:14" ht="15.6" customHeight="1" x14ac:dyDescent="0.25">
      <c r="A14" s="236" t="s">
        <v>148</v>
      </c>
      <c r="B14" s="237">
        <v>50604</v>
      </c>
      <c r="C14" s="237">
        <v>51926</v>
      </c>
      <c r="D14" s="237">
        <v>400129</v>
      </c>
      <c r="E14" s="237">
        <v>427293</v>
      </c>
      <c r="F14" s="238">
        <v>6.7888106085787294</v>
      </c>
    </row>
    <row r="15" spans="1:14" ht="15.6" customHeight="1" x14ac:dyDescent="0.25">
      <c r="A15" s="236" t="s">
        <v>145</v>
      </c>
      <c r="B15" s="237">
        <v>204073</v>
      </c>
      <c r="C15" s="237">
        <v>164008</v>
      </c>
      <c r="D15" s="237">
        <v>2941017</v>
      </c>
      <c r="E15" s="237">
        <v>2040594</v>
      </c>
      <c r="F15" s="238">
        <v>-30.616042001797339</v>
      </c>
    </row>
    <row r="16" spans="1:14" ht="15.6" customHeight="1" x14ac:dyDescent="0.5">
      <c r="A16" s="236" t="s">
        <v>144</v>
      </c>
      <c r="B16" s="237">
        <v>360476</v>
      </c>
      <c r="C16" s="237">
        <v>545523</v>
      </c>
      <c r="D16" s="237">
        <v>4302431</v>
      </c>
      <c r="E16" s="237">
        <v>3841616</v>
      </c>
      <c r="F16" s="238">
        <v>-10.710572697156559</v>
      </c>
      <c r="G16" s="1"/>
    </row>
    <row r="17" spans="1:10" ht="15.6" customHeight="1" x14ac:dyDescent="0.35">
      <c r="A17" s="236" t="s">
        <v>150</v>
      </c>
      <c r="B17" s="237">
        <v>49338</v>
      </c>
      <c r="C17" s="237">
        <v>123908</v>
      </c>
      <c r="D17" s="237">
        <v>1020204</v>
      </c>
      <c r="E17" s="237">
        <v>972661</v>
      </c>
      <c r="F17" s="238">
        <v>-4.6601464020921242</v>
      </c>
      <c r="G17" s="2"/>
    </row>
    <row r="18" spans="1:10" ht="15.6" customHeight="1" x14ac:dyDescent="0.25">
      <c r="A18" s="236" t="s">
        <v>147</v>
      </c>
      <c r="B18" s="237">
        <v>0</v>
      </c>
      <c r="C18" s="237">
        <v>21023</v>
      </c>
      <c r="D18" s="237">
        <v>0</v>
      </c>
      <c r="E18" s="237">
        <v>45307</v>
      </c>
      <c r="F18" s="238"/>
    </row>
    <row r="19" spans="1:10" ht="15.6" customHeight="1" x14ac:dyDescent="0.25">
      <c r="A19" s="236" t="s">
        <v>143</v>
      </c>
      <c r="B19" s="237">
        <v>17382</v>
      </c>
      <c r="C19" s="237">
        <v>106040</v>
      </c>
      <c r="D19" s="237">
        <v>165356</v>
      </c>
      <c r="E19" s="237">
        <v>219471</v>
      </c>
      <c r="F19" s="238">
        <v>32.726360095793318</v>
      </c>
    </row>
    <row r="20" spans="1:10" ht="15.6" customHeight="1" x14ac:dyDescent="0.25">
      <c r="A20" s="236" t="s">
        <v>142</v>
      </c>
      <c r="B20" s="237">
        <v>10870</v>
      </c>
      <c r="C20" s="237">
        <v>11335</v>
      </c>
      <c r="D20" s="237">
        <v>105818</v>
      </c>
      <c r="E20" s="237">
        <v>56709</v>
      </c>
      <c r="F20" s="238">
        <v>-46.408928537677902</v>
      </c>
      <c r="J20" s="247"/>
    </row>
    <row r="21" spans="1:10" ht="15.6" customHeight="1" x14ac:dyDescent="0.25">
      <c r="A21" s="236" t="s">
        <v>149</v>
      </c>
      <c r="B21" s="237">
        <v>243022</v>
      </c>
      <c r="C21" s="237">
        <v>329849</v>
      </c>
      <c r="D21" s="237">
        <v>3568208</v>
      </c>
      <c r="E21" s="237">
        <v>3001336</v>
      </c>
      <c r="F21" s="238">
        <v>-15.886742028491611</v>
      </c>
    </row>
    <row r="22" spans="1:10" ht="15.6" customHeight="1" x14ac:dyDescent="0.25">
      <c r="A22" s="236" t="s">
        <v>146</v>
      </c>
      <c r="B22" s="237">
        <v>6019</v>
      </c>
      <c r="C22" s="237">
        <v>9449</v>
      </c>
      <c r="D22" s="237">
        <v>106416</v>
      </c>
      <c r="E22" s="237">
        <v>137554</v>
      </c>
      <c r="F22" s="238">
        <v>29.260637498120591</v>
      </c>
    </row>
    <row r="23" spans="1:10" ht="15.6" customHeight="1" x14ac:dyDescent="0.25">
      <c r="A23" s="236" t="s">
        <v>165</v>
      </c>
      <c r="B23" s="237">
        <v>5064</v>
      </c>
      <c r="C23" s="237">
        <v>1507</v>
      </c>
      <c r="D23" s="237">
        <v>31530</v>
      </c>
      <c r="E23" s="237">
        <v>30631</v>
      </c>
      <c r="F23" s="238">
        <v>-2.851252775134796</v>
      </c>
    </row>
    <row r="24" spans="1:10" ht="15.6" customHeight="1" x14ac:dyDescent="0.25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 x14ac:dyDescent="0.25">
      <c r="A26" s="236" t="s">
        <v>152</v>
      </c>
      <c r="B26" s="237">
        <v>0</v>
      </c>
      <c r="C26" s="237">
        <v>0</v>
      </c>
      <c r="D26" s="237">
        <v>3457</v>
      </c>
      <c r="E26" s="237">
        <v>27768</v>
      </c>
      <c r="F26" s="238">
        <v>703.23980329765698</v>
      </c>
    </row>
    <row r="27" spans="1:10" ht="15.6" customHeight="1" x14ac:dyDescent="0.25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 x14ac:dyDescent="0.25">
      <c r="A28" s="236" t="s">
        <v>177</v>
      </c>
      <c r="B28" s="237">
        <v>19405</v>
      </c>
      <c r="C28" s="237">
        <v>3117</v>
      </c>
      <c r="D28" s="237">
        <v>147989</v>
      </c>
      <c r="E28" s="237">
        <v>93807</v>
      </c>
      <c r="F28" s="238">
        <v>-36.612180635047203</v>
      </c>
    </row>
    <row r="29" spans="1:10" ht="15.6" customHeight="1" x14ac:dyDescent="0.25">
      <c r="A29" s="236" t="s">
        <v>178</v>
      </c>
      <c r="B29" s="237">
        <v>4500</v>
      </c>
      <c r="C29" s="237">
        <v>0</v>
      </c>
      <c r="D29" s="237">
        <v>9352</v>
      </c>
      <c r="E29" s="237">
        <v>10895</v>
      </c>
      <c r="F29" s="238">
        <v>16.499144568006841</v>
      </c>
    </row>
    <row r="30" spans="1:10" ht="15.6" customHeight="1" x14ac:dyDescent="0.25">
      <c r="A30" s="236" t="s">
        <v>179</v>
      </c>
      <c r="B30" s="237">
        <v>0</v>
      </c>
      <c r="C30" s="237">
        <v>0</v>
      </c>
      <c r="D30" s="237">
        <v>0</v>
      </c>
      <c r="E30" s="237">
        <v>5522</v>
      </c>
      <c r="F30" s="238"/>
    </row>
    <row r="31" spans="1:10" ht="15.6" customHeight="1" x14ac:dyDescent="0.25">
      <c r="A31" s="236" t="s">
        <v>180</v>
      </c>
      <c r="B31" s="237">
        <v>262990</v>
      </c>
      <c r="C31" s="237">
        <v>277439</v>
      </c>
      <c r="D31" s="237">
        <v>2595304</v>
      </c>
      <c r="E31" s="237">
        <v>2331254</v>
      </c>
      <c r="F31" s="238">
        <v>-10.174145302438561</v>
      </c>
    </row>
    <row r="32" spans="1:10" ht="15.6" customHeight="1" x14ac:dyDescent="0.25">
      <c r="A32" s="236" t="s">
        <v>181</v>
      </c>
      <c r="B32" s="237">
        <v>10436</v>
      </c>
      <c r="C32" s="237">
        <v>18076</v>
      </c>
      <c r="D32" s="237">
        <v>256879</v>
      </c>
      <c r="E32" s="237">
        <v>182794</v>
      </c>
      <c r="F32" s="238">
        <v>-28.840426815738159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 x14ac:dyDescent="0.25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 x14ac:dyDescent="0.25">
      <c r="A35" s="240" t="s">
        <v>153</v>
      </c>
      <c r="B35" s="241">
        <f>SUM(B7:B34)</f>
        <v>1521308</v>
      </c>
      <c r="C35" s="241">
        <f>SUM(C7:C34)</f>
        <v>2076176</v>
      </c>
      <c r="D35" s="241">
        <f>SUM(D7:D34)</f>
        <v>20591311</v>
      </c>
      <c r="E35" s="241">
        <f>SUM(E7:E34)</f>
        <v>17591360</v>
      </c>
      <c r="F35" s="242">
        <f>E35*100/D35-100</f>
        <v>-14.569014085601452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7853-5AFC-4434-A7A6-8C5A11AFA017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78694</v>
      </c>
      <c r="C7" s="237">
        <v>56077</v>
      </c>
      <c r="D7" s="237">
        <v>563628</v>
      </c>
      <c r="E7" s="237">
        <v>543432</v>
      </c>
      <c r="F7" s="238">
        <v>-3.5832144606016669</v>
      </c>
      <c r="G7" s="6"/>
    </row>
    <row r="8" spans="1:14" s="33" customFormat="1" ht="15.6" customHeight="1" x14ac:dyDescent="0.2">
      <c r="A8" s="236" t="s">
        <v>11</v>
      </c>
      <c r="B8" s="237">
        <v>91657</v>
      </c>
      <c r="C8" s="237">
        <v>56774</v>
      </c>
      <c r="D8" s="237">
        <v>708789</v>
      </c>
      <c r="E8" s="237">
        <v>486332</v>
      </c>
      <c r="F8" s="238">
        <v>-31.38550400753962</v>
      </c>
      <c r="G8" s="239"/>
    </row>
    <row r="9" spans="1:14" ht="15.6" customHeight="1" x14ac:dyDescent="0.25">
      <c r="A9" s="236" t="s">
        <v>8</v>
      </c>
      <c r="B9" s="237">
        <v>209548</v>
      </c>
      <c r="C9" s="237">
        <v>408317</v>
      </c>
      <c r="D9" s="237">
        <v>2247927</v>
      </c>
      <c r="E9" s="237">
        <v>2722720</v>
      </c>
      <c r="F9" s="238">
        <v>21.121370934198481</v>
      </c>
      <c r="G9" s="6"/>
    </row>
    <row r="10" spans="1:14" ht="15.6" customHeight="1" x14ac:dyDescent="0.25">
      <c r="A10" s="236" t="s">
        <v>10</v>
      </c>
      <c r="B10" s="237">
        <v>69057</v>
      </c>
      <c r="C10" s="237">
        <v>60415</v>
      </c>
      <c r="D10" s="237">
        <v>830411</v>
      </c>
      <c r="E10" s="237">
        <v>769064</v>
      </c>
      <c r="F10" s="238">
        <v>-7.3875466485872598</v>
      </c>
    </row>
    <row r="11" spans="1:14" ht="15.6" customHeight="1" x14ac:dyDescent="0.25">
      <c r="A11" s="236" t="s">
        <v>9</v>
      </c>
      <c r="B11" s="237">
        <v>0</v>
      </c>
      <c r="C11" s="237">
        <v>16</v>
      </c>
      <c r="D11" s="237">
        <v>0</v>
      </c>
      <c r="E11" s="237">
        <v>5156</v>
      </c>
      <c r="F11" s="238"/>
    </row>
    <row r="12" spans="1:14" ht="15.6" customHeight="1" x14ac:dyDescent="0.25">
      <c r="A12" s="236" t="s">
        <v>6</v>
      </c>
      <c r="B12" s="237">
        <v>13001</v>
      </c>
      <c r="C12" s="237">
        <v>25945</v>
      </c>
      <c r="D12" s="237">
        <v>305211</v>
      </c>
      <c r="E12" s="237">
        <v>373636</v>
      </c>
      <c r="F12" s="238">
        <v>22.41891674939632</v>
      </c>
    </row>
    <row r="13" spans="1:14" ht="15.6" customHeight="1" x14ac:dyDescent="0.25">
      <c r="A13" s="236" t="s">
        <v>175</v>
      </c>
      <c r="B13" s="237">
        <v>0</v>
      </c>
      <c r="C13" s="237">
        <v>0</v>
      </c>
      <c r="D13" s="237">
        <v>43</v>
      </c>
      <c r="E13" s="237">
        <v>110</v>
      </c>
      <c r="F13" s="238">
        <v>155.81395348837211</v>
      </c>
    </row>
    <row r="14" spans="1:14" ht="15.6" customHeight="1" x14ac:dyDescent="0.25">
      <c r="A14" s="236" t="s">
        <v>148</v>
      </c>
      <c r="B14" s="237">
        <v>82021</v>
      </c>
      <c r="C14" s="237">
        <v>142848</v>
      </c>
      <c r="D14" s="237">
        <v>1528996</v>
      </c>
      <c r="E14" s="237">
        <v>1189540</v>
      </c>
      <c r="F14" s="238">
        <v>-22.201235320432492</v>
      </c>
    </row>
    <row r="15" spans="1:14" ht="15.6" customHeight="1" x14ac:dyDescent="0.25">
      <c r="A15" s="236" t="s">
        <v>145</v>
      </c>
      <c r="B15" s="237">
        <v>192365</v>
      </c>
      <c r="C15" s="237">
        <v>169841</v>
      </c>
      <c r="D15" s="237">
        <v>1673766</v>
      </c>
      <c r="E15" s="237">
        <v>1777517</v>
      </c>
      <c r="F15" s="238">
        <v>6.1986562040332984</v>
      </c>
    </row>
    <row r="16" spans="1:14" ht="15.6" customHeight="1" x14ac:dyDescent="0.5">
      <c r="A16" s="236" t="s">
        <v>144</v>
      </c>
      <c r="B16" s="237">
        <v>291064</v>
      </c>
      <c r="C16" s="237">
        <v>239215</v>
      </c>
      <c r="D16" s="237">
        <v>2654152</v>
      </c>
      <c r="E16" s="237">
        <v>1715281</v>
      </c>
      <c r="F16" s="238">
        <v>-35.373671138653712</v>
      </c>
      <c r="G16" s="1"/>
    </row>
    <row r="17" spans="1:7" ht="15.6" customHeight="1" x14ac:dyDescent="0.35">
      <c r="A17" s="236" t="s">
        <v>150</v>
      </c>
      <c r="B17" s="237">
        <v>63858</v>
      </c>
      <c r="C17" s="237">
        <v>76767</v>
      </c>
      <c r="D17" s="237">
        <v>894576</v>
      </c>
      <c r="E17" s="237">
        <v>751025</v>
      </c>
      <c r="F17" s="238">
        <v>-16.04681994598559</v>
      </c>
      <c r="G17" s="2"/>
    </row>
    <row r="18" spans="1:7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 x14ac:dyDescent="0.25">
      <c r="A19" s="236" t="s">
        <v>143</v>
      </c>
      <c r="B19" s="237">
        <v>65961</v>
      </c>
      <c r="C19" s="237">
        <v>51955</v>
      </c>
      <c r="D19" s="237">
        <v>826610</v>
      </c>
      <c r="E19" s="237">
        <v>739689</v>
      </c>
      <c r="F19" s="238">
        <v>-10.515357907598499</v>
      </c>
    </row>
    <row r="20" spans="1:7" ht="15.6" customHeight="1" x14ac:dyDescent="0.25">
      <c r="A20" s="236" t="s">
        <v>142</v>
      </c>
      <c r="B20" s="237">
        <v>231261</v>
      </c>
      <c r="C20" s="237">
        <v>150532</v>
      </c>
      <c r="D20" s="237">
        <v>1722337</v>
      </c>
      <c r="E20" s="237">
        <v>1889956</v>
      </c>
      <c r="F20" s="238">
        <v>9.7320675338217768</v>
      </c>
    </row>
    <row r="21" spans="1:7" ht="15.6" customHeight="1" x14ac:dyDescent="0.25">
      <c r="A21" s="236" t="s">
        <v>149</v>
      </c>
      <c r="B21" s="237">
        <v>148972</v>
      </c>
      <c r="C21" s="237">
        <v>172241</v>
      </c>
      <c r="D21" s="237">
        <v>1356325</v>
      </c>
      <c r="E21" s="237">
        <v>1485827</v>
      </c>
      <c r="F21" s="238">
        <v>9.548006561849121</v>
      </c>
    </row>
    <row r="22" spans="1:7" ht="15.6" customHeight="1" x14ac:dyDescent="0.25">
      <c r="A22" s="236" t="s">
        <v>146</v>
      </c>
      <c r="B22" s="237">
        <v>3884</v>
      </c>
      <c r="C22" s="237">
        <v>9</v>
      </c>
      <c r="D22" s="237">
        <v>13180</v>
      </c>
      <c r="E22" s="237">
        <v>5114</v>
      </c>
      <c r="F22" s="238">
        <v>-61.198786039453708</v>
      </c>
    </row>
    <row r="23" spans="1:7" ht="15.6" customHeight="1" x14ac:dyDescent="0.25">
      <c r="A23" s="236" t="s">
        <v>165</v>
      </c>
      <c r="B23" s="237">
        <v>21446</v>
      </c>
      <c r="C23" s="237">
        <v>13542</v>
      </c>
      <c r="D23" s="237">
        <v>269668</v>
      </c>
      <c r="E23" s="237">
        <v>256701</v>
      </c>
      <c r="F23" s="238">
        <v>-4.8085052731506863</v>
      </c>
    </row>
    <row r="24" spans="1:7" ht="15.6" customHeight="1" x14ac:dyDescent="0.25">
      <c r="A24" s="236" t="s">
        <v>141</v>
      </c>
      <c r="B24" s="237">
        <v>1860</v>
      </c>
      <c r="C24" s="237">
        <v>0</v>
      </c>
      <c r="D24" s="237">
        <v>14255</v>
      </c>
      <c r="E24" s="237">
        <v>5036</v>
      </c>
      <c r="F24" s="238">
        <v>-64.672044896527524</v>
      </c>
    </row>
    <row r="25" spans="1:7" ht="15.6" customHeight="1" x14ac:dyDescent="0.25">
      <c r="A25" s="236" t="s">
        <v>140</v>
      </c>
      <c r="B25" s="237">
        <v>0</v>
      </c>
      <c r="C25" s="237">
        <v>8</v>
      </c>
      <c r="D25" s="237">
        <v>0</v>
      </c>
      <c r="E25" s="237">
        <v>123</v>
      </c>
      <c r="F25" s="238"/>
    </row>
    <row r="26" spans="1:7" ht="15.6" customHeight="1" x14ac:dyDescent="0.25">
      <c r="A26" s="236" t="s">
        <v>152</v>
      </c>
      <c r="B26" s="237">
        <v>68174</v>
      </c>
      <c r="C26" s="237">
        <v>39807</v>
      </c>
      <c r="D26" s="237">
        <v>465381</v>
      </c>
      <c r="E26" s="237">
        <v>450364</v>
      </c>
      <c r="F26" s="238">
        <v>-3.226818456275609</v>
      </c>
    </row>
    <row r="27" spans="1:7" ht="15.6" customHeight="1" x14ac:dyDescent="0.25">
      <c r="A27" s="236" t="s">
        <v>173</v>
      </c>
      <c r="B27" s="237">
        <v>4500</v>
      </c>
      <c r="C27" s="237">
        <v>0</v>
      </c>
      <c r="D27" s="237">
        <v>50255</v>
      </c>
      <c r="E27" s="237">
        <v>97890</v>
      </c>
      <c r="F27" s="238">
        <v>94.786588399164259</v>
      </c>
    </row>
    <row r="28" spans="1:7" ht="15.6" customHeight="1" x14ac:dyDescent="0.25">
      <c r="A28" s="236" t="s">
        <v>177</v>
      </c>
      <c r="B28" s="237">
        <v>0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 x14ac:dyDescent="0.25">
      <c r="A29" s="236" t="s">
        <v>178</v>
      </c>
      <c r="B29" s="237">
        <v>77173</v>
      </c>
      <c r="C29" s="237">
        <v>99938</v>
      </c>
      <c r="D29" s="237">
        <v>780276</v>
      </c>
      <c r="E29" s="237">
        <v>950814</v>
      </c>
      <c r="F29" s="238">
        <v>21.8561124525168</v>
      </c>
    </row>
    <row r="30" spans="1:7" ht="15.6" customHeight="1" x14ac:dyDescent="0.25">
      <c r="A30" s="236" t="s">
        <v>179</v>
      </c>
      <c r="B30" s="237">
        <v>31744</v>
      </c>
      <c r="C30" s="237">
        <v>44872</v>
      </c>
      <c r="D30" s="237">
        <v>375077</v>
      </c>
      <c r="E30" s="237">
        <v>377114</v>
      </c>
      <c r="F30" s="238">
        <v>0.54308848583090708</v>
      </c>
    </row>
    <row r="31" spans="1:7" ht="15.6" customHeight="1" x14ac:dyDescent="0.25">
      <c r="A31" s="236" t="s">
        <v>180</v>
      </c>
      <c r="B31" s="237">
        <v>3154</v>
      </c>
      <c r="C31" s="237">
        <v>52006</v>
      </c>
      <c r="D31" s="237">
        <v>321965</v>
      </c>
      <c r="E31" s="237">
        <v>140830</v>
      </c>
      <c r="F31" s="238">
        <v>-56.259220722749369</v>
      </c>
    </row>
    <row r="32" spans="1:7" ht="15.6" customHeight="1" x14ac:dyDescent="0.25">
      <c r="A32" s="236" t="s">
        <v>181</v>
      </c>
      <c r="B32" s="237">
        <v>120431</v>
      </c>
      <c r="C32" s="237">
        <v>31645</v>
      </c>
      <c r="D32" s="237">
        <v>600783</v>
      </c>
      <c r="E32" s="237">
        <v>554722</v>
      </c>
      <c r="F32" s="238">
        <v>-7.6668281226332899</v>
      </c>
    </row>
    <row r="33" spans="1:6" ht="15.6" customHeight="1" x14ac:dyDescent="0.25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 x14ac:dyDescent="0.25">
      <c r="A34" s="236" t="s">
        <v>183</v>
      </c>
      <c r="B34" s="237">
        <v>0</v>
      </c>
      <c r="C34" s="237">
        <v>1199</v>
      </c>
      <c r="D34" s="237">
        <v>80392</v>
      </c>
      <c r="E34" s="237">
        <v>54718</v>
      </c>
      <c r="F34" s="238">
        <v>-31.936013533684939</v>
      </c>
    </row>
    <row r="35" spans="1:6" ht="15.6" customHeight="1" x14ac:dyDescent="0.25">
      <c r="A35" s="240" t="s">
        <v>153</v>
      </c>
      <c r="B35" s="241">
        <f>SUM(B7:B34)</f>
        <v>1869825</v>
      </c>
      <c r="C35" s="241">
        <f>SUM(C7:C34)</f>
        <v>1893969</v>
      </c>
      <c r="D35" s="241">
        <f>SUM(D7:D34)</f>
        <v>18284016</v>
      </c>
      <c r="E35" s="241">
        <f>SUM(E7:E34)</f>
        <v>17344692</v>
      </c>
      <c r="F35" s="242">
        <f>E35*100/D35-100</f>
        <v>-5.1374052615136634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4B4AD-D645-4070-95EE-C75E98AE65A7}">
  <sheetPr codeName="Hoja4"/>
  <dimension ref="A1:O49"/>
  <sheetViews>
    <sheetView zoomScale="75" zoomScaleNormal="75" workbookViewId="0"/>
  </sheetViews>
  <sheetFormatPr baseColWidth="10" defaultColWidth="11.42578125" defaultRowHeight="15" x14ac:dyDescent="0.2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 x14ac:dyDescent="0.25">
      <c r="A2" s="79"/>
      <c r="B2" s="79"/>
      <c r="C2" s="82"/>
    </row>
    <row r="3" spans="1:15" ht="20.25" x14ac:dyDescent="0.25">
      <c r="A3" s="82"/>
      <c r="B3" s="82"/>
      <c r="C3" s="82"/>
    </row>
    <row r="4" spans="1:15" x14ac:dyDescent="0.25">
      <c r="A4" s="83" t="s">
        <v>51</v>
      </c>
      <c r="B4" s="31"/>
      <c r="N4" s="113" t="s">
        <v>172</v>
      </c>
    </row>
    <row r="5" spans="1:15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x14ac:dyDescent="0.2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x14ac:dyDescent="0.2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x14ac:dyDescent="0.2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 x14ac:dyDescent="0.2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 x14ac:dyDescent="0.2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 x14ac:dyDescent="0.2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 x14ac:dyDescent="0.2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 x14ac:dyDescent="0.2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 x14ac:dyDescent="0.2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 x14ac:dyDescent="0.2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 x14ac:dyDescent="0.2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 x14ac:dyDescent="0.25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 x14ac:dyDescent="0.25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 x14ac:dyDescent="0.25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 x14ac:dyDescent="0.25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 x14ac:dyDescent="0.25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 x14ac:dyDescent="0.25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 x14ac:dyDescent="0.25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 x14ac:dyDescent="0.25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 x14ac:dyDescent="0.25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 x14ac:dyDescent="0.25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 x14ac:dyDescent="0.2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 x14ac:dyDescent="0.25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 x14ac:dyDescent="0.25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 x14ac:dyDescent="0.25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 x14ac:dyDescent="0.25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 x14ac:dyDescent="0.25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 x14ac:dyDescent="0.25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 x14ac:dyDescent="0.25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 x14ac:dyDescent="0.25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 x14ac:dyDescent="0.25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 x14ac:dyDescent="0.25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 x14ac:dyDescent="0.25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 x14ac:dyDescent="0.25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 x14ac:dyDescent="0.25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 x14ac:dyDescent="0.25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 x14ac:dyDescent="0.25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 x14ac:dyDescent="0.25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 x14ac:dyDescent="0.25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 x14ac:dyDescent="0.25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 x14ac:dyDescent="0.25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 x14ac:dyDescent="0.25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 x14ac:dyDescent="0.25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B1BFF-08CE-4D54-887A-F73A2B946010}">
  <sheetPr>
    <pageSetUpPr fitToPage="1"/>
  </sheetPr>
  <dimension ref="A1:N36"/>
  <sheetViews>
    <sheetView workbookViewId="0"/>
  </sheetViews>
  <sheetFormatPr baseColWidth="10" defaultColWidth="8.85546875" defaultRowHeight="15.6" customHeight="1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 x14ac:dyDescent="0.25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 x14ac:dyDescent="0.25">
      <c r="A7" s="236" t="s">
        <v>18</v>
      </c>
      <c r="B7" s="237">
        <v>17057</v>
      </c>
      <c r="C7" s="237">
        <v>12307</v>
      </c>
      <c r="D7" s="237">
        <v>113136</v>
      </c>
      <c r="E7" s="237">
        <v>89544</v>
      </c>
      <c r="F7" s="238">
        <v>-20.85277895630038</v>
      </c>
      <c r="G7" s="6"/>
    </row>
    <row r="8" spans="1:14" s="33" customFormat="1" ht="15.6" customHeight="1" x14ac:dyDescent="0.2">
      <c r="A8" s="236" t="s">
        <v>11</v>
      </c>
      <c r="B8" s="237">
        <v>7639</v>
      </c>
      <c r="C8" s="237">
        <v>8401</v>
      </c>
      <c r="D8" s="237">
        <v>69202</v>
      </c>
      <c r="E8" s="237">
        <v>97328</v>
      </c>
      <c r="F8" s="238">
        <v>40.643334007687628</v>
      </c>
    </row>
    <row r="9" spans="1:14" ht="15.6" customHeight="1" x14ac:dyDescent="0.25">
      <c r="A9" s="236" t="s">
        <v>8</v>
      </c>
      <c r="B9" s="237">
        <v>31323</v>
      </c>
      <c r="C9" s="237">
        <v>35805</v>
      </c>
      <c r="D9" s="237">
        <v>328425</v>
      </c>
      <c r="E9" s="237">
        <v>372481</v>
      </c>
      <c r="F9" s="238">
        <v>13.414325949607971</v>
      </c>
      <c r="G9" s="6"/>
    </row>
    <row r="10" spans="1:14" ht="15.6" customHeight="1" x14ac:dyDescent="0.25">
      <c r="A10" s="236" t="s">
        <v>10</v>
      </c>
      <c r="B10" s="237">
        <v>61155</v>
      </c>
      <c r="C10" s="237">
        <v>65996</v>
      </c>
      <c r="D10" s="237">
        <v>675503</v>
      </c>
      <c r="E10" s="237">
        <v>950390</v>
      </c>
      <c r="F10" s="238">
        <v>40.693675675755692</v>
      </c>
    </row>
    <row r="11" spans="1:14" ht="15.6" customHeight="1" x14ac:dyDescent="0.25">
      <c r="A11" s="236" t="s">
        <v>9</v>
      </c>
      <c r="B11" s="237">
        <v>451254</v>
      </c>
      <c r="C11" s="237">
        <v>480372</v>
      </c>
      <c r="D11" s="237">
        <v>4181749</v>
      </c>
      <c r="E11" s="237">
        <v>4600559</v>
      </c>
      <c r="F11" s="238">
        <v>10.01518742516588</v>
      </c>
    </row>
    <row r="12" spans="1:14" ht="15.6" customHeight="1" x14ac:dyDescent="0.25">
      <c r="A12" s="236" t="s">
        <v>6</v>
      </c>
      <c r="B12" s="237">
        <v>24032</v>
      </c>
      <c r="C12" s="237">
        <v>19241</v>
      </c>
      <c r="D12" s="237">
        <v>226737</v>
      </c>
      <c r="E12" s="237">
        <v>230697</v>
      </c>
      <c r="F12" s="238">
        <v>1.746516889612195</v>
      </c>
    </row>
    <row r="13" spans="1:14" ht="15.6" customHeight="1" x14ac:dyDescent="0.25">
      <c r="A13" s="236" t="s">
        <v>175</v>
      </c>
      <c r="B13" s="237">
        <v>1144</v>
      </c>
      <c r="C13" s="237">
        <v>4267</v>
      </c>
      <c r="D13" s="237">
        <v>8782</v>
      </c>
      <c r="E13" s="237">
        <v>9293</v>
      </c>
      <c r="F13" s="238">
        <v>5.8187201093145129</v>
      </c>
    </row>
    <row r="14" spans="1:14" ht="15.6" customHeight="1" x14ac:dyDescent="0.25">
      <c r="A14" s="236" t="s">
        <v>148</v>
      </c>
      <c r="B14" s="237">
        <v>861255</v>
      </c>
      <c r="C14" s="237">
        <v>877197</v>
      </c>
      <c r="D14" s="237">
        <v>7952838</v>
      </c>
      <c r="E14" s="237">
        <v>8205725</v>
      </c>
      <c r="F14" s="238">
        <v>3.1798334129275649</v>
      </c>
    </row>
    <row r="15" spans="1:14" ht="15.6" customHeight="1" x14ac:dyDescent="0.25">
      <c r="A15" s="236" t="s">
        <v>145</v>
      </c>
      <c r="B15" s="237">
        <v>288476</v>
      </c>
      <c r="C15" s="237">
        <v>242923</v>
      </c>
      <c r="D15" s="237">
        <v>2698506</v>
      </c>
      <c r="E15" s="237">
        <v>2529320</v>
      </c>
      <c r="F15" s="238">
        <v>-6.2696173364076202</v>
      </c>
    </row>
    <row r="16" spans="1:14" ht="15.6" customHeight="1" x14ac:dyDescent="0.5">
      <c r="A16" s="236" t="s">
        <v>144</v>
      </c>
      <c r="B16" s="237">
        <v>27179</v>
      </c>
      <c r="C16" s="237">
        <v>16937</v>
      </c>
      <c r="D16" s="237">
        <v>305597</v>
      </c>
      <c r="E16" s="237">
        <v>244958</v>
      </c>
      <c r="F16" s="238">
        <v>-19.842799503921839</v>
      </c>
      <c r="G16" s="1"/>
    </row>
    <row r="17" spans="1:8" ht="15.6" customHeight="1" x14ac:dyDescent="0.35">
      <c r="A17" s="236" t="s">
        <v>150</v>
      </c>
      <c r="B17" s="237">
        <v>70600</v>
      </c>
      <c r="C17" s="237">
        <v>81755</v>
      </c>
      <c r="D17" s="237">
        <v>639630</v>
      </c>
      <c r="E17" s="237">
        <v>678503</v>
      </c>
      <c r="F17" s="238">
        <v>6.0774197582977649</v>
      </c>
      <c r="G17" s="2"/>
    </row>
    <row r="18" spans="1:8" ht="15.6" customHeight="1" x14ac:dyDescent="0.25">
      <c r="A18" s="236" t="s">
        <v>147</v>
      </c>
      <c r="B18" s="237">
        <v>0</v>
      </c>
      <c r="C18" s="237">
        <v>0</v>
      </c>
      <c r="D18" s="237">
        <v>0</v>
      </c>
      <c r="E18" s="237">
        <v>39</v>
      </c>
      <c r="F18" s="238"/>
    </row>
    <row r="19" spans="1:8" ht="15.6" customHeight="1" x14ac:dyDescent="0.25">
      <c r="A19" s="236" t="s">
        <v>143</v>
      </c>
      <c r="B19" s="237">
        <v>53165</v>
      </c>
      <c r="C19" s="237">
        <v>36313</v>
      </c>
      <c r="D19" s="237">
        <v>411104</v>
      </c>
      <c r="E19" s="237">
        <v>487265</v>
      </c>
      <c r="F19" s="238">
        <v>18.525969097843859</v>
      </c>
      <c r="H19" s="248"/>
    </row>
    <row r="20" spans="1:8" ht="15.6" customHeight="1" x14ac:dyDescent="0.25">
      <c r="A20" s="236" t="s">
        <v>142</v>
      </c>
      <c r="B20" s="237">
        <v>82799</v>
      </c>
      <c r="C20" s="237">
        <v>65611</v>
      </c>
      <c r="D20" s="237">
        <v>785221</v>
      </c>
      <c r="E20" s="237">
        <v>692187</v>
      </c>
      <c r="F20" s="238">
        <v>-11.848129380136299</v>
      </c>
    </row>
    <row r="21" spans="1:8" ht="15.6" customHeight="1" x14ac:dyDescent="0.25">
      <c r="A21" s="236" t="s">
        <v>149</v>
      </c>
      <c r="B21" s="237">
        <v>13721</v>
      </c>
      <c r="C21" s="237">
        <v>11780</v>
      </c>
      <c r="D21" s="237">
        <v>201582</v>
      </c>
      <c r="E21" s="237">
        <v>184276</v>
      </c>
      <c r="F21" s="238">
        <v>-8.5850919228899443</v>
      </c>
    </row>
    <row r="22" spans="1:8" ht="15.6" customHeight="1" x14ac:dyDescent="0.25">
      <c r="A22" s="236" t="s">
        <v>146</v>
      </c>
      <c r="B22" s="237">
        <v>12948</v>
      </c>
      <c r="C22" s="237">
        <v>16542</v>
      </c>
      <c r="D22" s="237">
        <v>168785</v>
      </c>
      <c r="E22" s="237">
        <v>467194</v>
      </c>
      <c r="F22" s="238">
        <v>176.7982936872352</v>
      </c>
    </row>
    <row r="23" spans="1:8" ht="15.6" customHeight="1" x14ac:dyDescent="0.25">
      <c r="A23" s="236" t="s">
        <v>165</v>
      </c>
      <c r="B23" s="237">
        <v>11767</v>
      </c>
      <c r="C23" s="237">
        <v>24085</v>
      </c>
      <c r="D23" s="237">
        <v>119277</v>
      </c>
      <c r="E23" s="237">
        <v>159215</v>
      </c>
      <c r="F23" s="238">
        <v>33.483404176832067</v>
      </c>
    </row>
    <row r="24" spans="1:8" ht="15.6" customHeight="1" x14ac:dyDescent="0.25">
      <c r="A24" s="236" t="s">
        <v>141</v>
      </c>
      <c r="B24" s="237">
        <v>60086</v>
      </c>
      <c r="C24" s="237">
        <v>44617</v>
      </c>
      <c r="D24" s="237">
        <v>528647</v>
      </c>
      <c r="E24" s="237">
        <v>496710</v>
      </c>
      <c r="F24" s="238">
        <v>-6.0412713966030216</v>
      </c>
    </row>
    <row r="25" spans="1:8" ht="15.6" customHeight="1" x14ac:dyDescent="0.25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 x14ac:dyDescent="0.25">
      <c r="A26" s="236" t="s">
        <v>152</v>
      </c>
      <c r="B26" s="237">
        <v>8953</v>
      </c>
      <c r="C26" s="237">
        <v>4293</v>
      </c>
      <c r="D26" s="237">
        <v>58750</v>
      </c>
      <c r="E26" s="237">
        <v>65591</v>
      </c>
      <c r="F26" s="238">
        <v>11.64425531914894</v>
      </c>
    </row>
    <row r="27" spans="1:8" ht="15.6" customHeight="1" x14ac:dyDescent="0.25">
      <c r="A27" s="236" t="s">
        <v>173</v>
      </c>
      <c r="B27" s="237">
        <v>99037</v>
      </c>
      <c r="C27" s="237">
        <v>72734</v>
      </c>
      <c r="D27" s="237">
        <v>848353</v>
      </c>
      <c r="E27" s="237">
        <v>775899</v>
      </c>
      <c r="F27" s="238">
        <v>-8.5405485688150975</v>
      </c>
    </row>
    <row r="28" spans="1:8" ht="15.6" customHeight="1" x14ac:dyDescent="0.25">
      <c r="A28" s="236" t="s">
        <v>177</v>
      </c>
      <c r="B28" s="237">
        <v>10192</v>
      </c>
      <c r="C28" s="237">
        <v>10582</v>
      </c>
      <c r="D28" s="237">
        <v>79806</v>
      </c>
      <c r="E28" s="237">
        <v>134351</v>
      </c>
      <c r="F28" s="238">
        <v>68.346991454276633</v>
      </c>
    </row>
    <row r="29" spans="1:8" ht="15.6" customHeight="1" x14ac:dyDescent="0.25">
      <c r="A29" s="236" t="s">
        <v>178</v>
      </c>
      <c r="B29" s="237">
        <v>155539</v>
      </c>
      <c r="C29" s="237">
        <v>142879</v>
      </c>
      <c r="D29" s="237">
        <v>1332135</v>
      </c>
      <c r="E29" s="237">
        <v>1347703</v>
      </c>
      <c r="F29" s="238">
        <v>1.1686503244791311</v>
      </c>
    </row>
    <row r="30" spans="1:8" ht="15.6" customHeight="1" x14ac:dyDescent="0.25">
      <c r="A30" s="236" t="s">
        <v>179</v>
      </c>
      <c r="B30" s="237">
        <v>16408</v>
      </c>
      <c r="C30" s="237">
        <v>18742</v>
      </c>
      <c r="D30" s="237">
        <v>174276</v>
      </c>
      <c r="E30" s="237">
        <v>187701</v>
      </c>
      <c r="F30" s="238">
        <v>7.703298216621917</v>
      </c>
    </row>
    <row r="31" spans="1:8" ht="15.6" customHeight="1" x14ac:dyDescent="0.25">
      <c r="A31" s="236" t="s">
        <v>180</v>
      </c>
      <c r="B31" s="237">
        <v>45458</v>
      </c>
      <c r="C31" s="237">
        <v>41343</v>
      </c>
      <c r="D31" s="237">
        <v>436308</v>
      </c>
      <c r="E31" s="237">
        <v>481091</v>
      </c>
      <c r="F31" s="238">
        <v>10.264079503470031</v>
      </c>
    </row>
    <row r="32" spans="1:8" ht="15.6" customHeight="1" x14ac:dyDescent="0.25">
      <c r="A32" s="236" t="s">
        <v>181</v>
      </c>
      <c r="B32" s="237">
        <v>1138763</v>
      </c>
      <c r="C32" s="237">
        <v>1199975</v>
      </c>
      <c r="D32" s="237">
        <v>11424400</v>
      </c>
      <c r="E32" s="237">
        <v>11709199</v>
      </c>
      <c r="F32" s="238">
        <v>2.4929011589230039</v>
      </c>
    </row>
    <row r="33" spans="1:6" ht="15.6" customHeight="1" x14ac:dyDescent="0.25">
      <c r="A33" s="236" t="s">
        <v>182</v>
      </c>
      <c r="B33" s="237">
        <v>161323</v>
      </c>
      <c r="C33" s="237">
        <v>180802</v>
      </c>
      <c r="D33" s="237">
        <v>1609239</v>
      </c>
      <c r="E33" s="237">
        <v>1640152</v>
      </c>
      <c r="F33" s="238">
        <v>1.920970098288691</v>
      </c>
    </row>
    <row r="34" spans="1:6" ht="15.6" customHeight="1" x14ac:dyDescent="0.25">
      <c r="A34" s="236" t="s">
        <v>183</v>
      </c>
      <c r="B34" s="237">
        <v>23288</v>
      </c>
      <c r="C34" s="237">
        <v>21185</v>
      </c>
      <c r="D34" s="237">
        <v>211707</v>
      </c>
      <c r="E34" s="237">
        <v>217719</v>
      </c>
      <c r="F34" s="238">
        <v>2.839773838370959</v>
      </c>
    </row>
    <row r="35" spans="1:6" ht="15.6" customHeight="1" x14ac:dyDescent="0.25">
      <c r="A35" s="240" t="s">
        <v>153</v>
      </c>
      <c r="B35" s="241">
        <f>SUM(B7:B34)</f>
        <v>3734561</v>
      </c>
      <c r="C35" s="241">
        <f>SUM(C7:C34)</f>
        <v>3736684</v>
      </c>
      <c r="D35" s="241">
        <f>SUM(D7:D34)</f>
        <v>35589695</v>
      </c>
      <c r="E35" s="241">
        <f>SUM(E7:E34)</f>
        <v>37055090</v>
      </c>
      <c r="F35" s="242">
        <f>E35*100/D35-100</f>
        <v>4.1174699586495507</v>
      </c>
    </row>
    <row r="36" spans="1:6" ht="15.6" customHeight="1" x14ac:dyDescent="0.25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0939-A425-458C-B063-7C770C09A506}">
  <sheetPr>
    <pageSetUpPr fitToPage="1"/>
  </sheetPr>
  <dimension ref="A1:K51"/>
  <sheetViews>
    <sheetView zoomScale="80" zoomScaleNormal="80" workbookViewId="0"/>
  </sheetViews>
  <sheetFormatPr baseColWidth="10" defaultColWidth="11.42578125" defaultRowHeight="15" x14ac:dyDescent="0.2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 x14ac:dyDescent="0.25">
      <c r="A1" s="15"/>
      <c r="B1" s="16"/>
      <c r="C1" s="16"/>
      <c r="D1" s="17"/>
      <c r="E1" s="18"/>
      <c r="F1" s="17"/>
      <c r="H1" s="19"/>
      <c r="J1" s="19"/>
      <c r="K1" s="19"/>
    </row>
    <row r="2" spans="1:11" x14ac:dyDescent="0.25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 x14ac:dyDescent="0.25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 x14ac:dyDescent="0.25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 x14ac:dyDescent="0.25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 x14ac:dyDescent="0.25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 x14ac:dyDescent="0.25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 x14ac:dyDescent="0.25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 x14ac:dyDescent="0.25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 x14ac:dyDescent="0.25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 x14ac:dyDescent="0.25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 x14ac:dyDescent="0.25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 x14ac:dyDescent="0.25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 x14ac:dyDescent="0.25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 x14ac:dyDescent="0.25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 x14ac:dyDescent="0.25">
      <c r="A16" s="20"/>
      <c r="B16" s="17"/>
      <c r="C16" s="24"/>
      <c r="D16" s="27"/>
      <c r="E16" s="6"/>
      <c r="F16" s="17"/>
      <c r="H16" s="27"/>
      <c r="J16" s="27"/>
      <c r="K16" s="27"/>
    </row>
    <row r="17" spans="1:11" x14ac:dyDescent="0.25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 x14ac:dyDescent="0.25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 x14ac:dyDescent="0.25">
      <c r="A19" s="20"/>
      <c r="B19" s="17"/>
      <c r="C19" s="21"/>
      <c r="D19" s="16"/>
      <c r="E19" s="16"/>
      <c r="F19" s="27"/>
      <c r="H19" s="27"/>
      <c r="J19" s="27"/>
      <c r="K19" s="27"/>
    </row>
    <row r="20" spans="1:11" x14ac:dyDescent="0.25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 x14ac:dyDescent="0.25">
      <c r="A21" s="20"/>
      <c r="B21" s="17"/>
      <c r="C21" s="26"/>
      <c r="D21" s="27"/>
      <c r="E21" s="6"/>
      <c r="F21" s="27"/>
      <c r="H21" s="27"/>
      <c r="J21" s="27"/>
      <c r="K21" s="27"/>
    </row>
    <row r="22" spans="1:11" x14ac:dyDescent="0.25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 x14ac:dyDescent="0.25">
      <c r="A23" s="20"/>
      <c r="B23" s="17"/>
      <c r="C23" s="21"/>
      <c r="D23" s="27"/>
      <c r="E23" s="6"/>
      <c r="F23" s="27"/>
      <c r="H23" s="27"/>
      <c r="J23" s="27"/>
      <c r="K23" s="27"/>
    </row>
    <row r="24" spans="1:11" x14ac:dyDescent="0.25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 x14ac:dyDescent="0.25">
      <c r="A25" s="20"/>
      <c r="B25" s="17"/>
      <c r="C25" s="21"/>
      <c r="D25" s="27"/>
      <c r="E25" s="6"/>
      <c r="F25" s="27"/>
      <c r="H25" s="27"/>
      <c r="J25" s="27"/>
      <c r="K25" s="27"/>
    </row>
    <row r="26" spans="1:11" x14ac:dyDescent="0.25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 x14ac:dyDescent="0.25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9" x14ac:dyDescent="0.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 ht="17.25" x14ac:dyDescent="0.35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 x14ac:dyDescent="0.25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 x14ac:dyDescent="0.25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 x14ac:dyDescent="0.25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 x14ac:dyDescent="0.25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 x14ac:dyDescent="0.25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 x14ac:dyDescent="0.25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 x14ac:dyDescent="0.25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 x14ac:dyDescent="0.25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 x14ac:dyDescent="0.25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 x14ac:dyDescent="0.25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 x14ac:dyDescent="0.25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 x14ac:dyDescent="0.25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 x14ac:dyDescent="0.25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 x14ac:dyDescent="0.25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 x14ac:dyDescent="0.25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 x14ac:dyDescent="0.25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 x14ac:dyDescent="0.25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 x14ac:dyDescent="0.25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 x14ac:dyDescent="0.25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 x14ac:dyDescent="0.25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7146D-A581-4D79-A483-2BD8D36D8271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 x14ac:dyDescent="0.2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 x14ac:dyDescent="0.3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 x14ac:dyDescent="0.2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 x14ac:dyDescent="0.2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 x14ac:dyDescent="0.2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 x14ac:dyDescent="0.2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 x14ac:dyDescent="0.2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 x14ac:dyDescent="0.2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 x14ac:dyDescent="0.2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 x14ac:dyDescent="0.2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 x14ac:dyDescent="0.2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 x14ac:dyDescent="0.2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 x14ac:dyDescent="0.2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 x14ac:dyDescent="0.2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 x14ac:dyDescent="0.2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 x14ac:dyDescent="0.2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 x14ac:dyDescent="0.2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 x14ac:dyDescent="0.2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 x14ac:dyDescent="0.2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 x14ac:dyDescent="0.2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 x14ac:dyDescent="0.2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 x14ac:dyDescent="0.2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 x14ac:dyDescent="0.2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 x14ac:dyDescent="0.2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 x14ac:dyDescent="0.2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 x14ac:dyDescent="0.2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 x14ac:dyDescent="0.2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 x14ac:dyDescent="0.2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 x14ac:dyDescent="0.2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 x14ac:dyDescent="0.2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 x14ac:dyDescent="0.2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 x14ac:dyDescent="0.2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 x14ac:dyDescent="0.2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 x14ac:dyDescent="0.2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 x14ac:dyDescent="0.2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 x14ac:dyDescent="0.2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 x14ac:dyDescent="0.2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 x14ac:dyDescent="0.2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 x14ac:dyDescent="0.2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 x14ac:dyDescent="0.2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 x14ac:dyDescent="0.2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 x14ac:dyDescent="0.2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 x14ac:dyDescent="0.2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 x14ac:dyDescent="0.2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 x14ac:dyDescent="0.2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 x14ac:dyDescent="0.2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 x14ac:dyDescent="0.2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 x14ac:dyDescent="0.2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 x14ac:dyDescent="0.2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 x14ac:dyDescent="0.25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 x14ac:dyDescent="0.25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 x14ac:dyDescent="0.25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 x14ac:dyDescent="0.25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 x14ac:dyDescent="0.25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 x14ac:dyDescent="0.25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 x14ac:dyDescent="0.25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 x14ac:dyDescent="0.25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 x14ac:dyDescent="0.25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E8339-55AD-478C-8962-6A02E68B9FB5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 x14ac:dyDescent="0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 x14ac:dyDescent="0.3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 x14ac:dyDescent="0.3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 x14ac:dyDescent="0.3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 x14ac:dyDescent="0.3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 x14ac:dyDescent="0.25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59332-1CFE-4531-870A-40F0ABA0BC14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 x14ac:dyDescent="0.25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 x14ac:dyDescent="0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 x14ac:dyDescent="0.25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 x14ac:dyDescent="0.25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 x14ac:dyDescent="0.25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 x14ac:dyDescent="0.25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 x14ac:dyDescent="0.25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 x14ac:dyDescent="0.25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 x14ac:dyDescent="0.3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 x14ac:dyDescent="0.3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 x14ac:dyDescent="0.3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 x14ac:dyDescent="0.3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 x14ac:dyDescent="0.25">
      <c r="Z60" s="259"/>
      <c r="AA60" s="259"/>
    </row>
    <row r="61" spans="1:35" ht="15" customHeight="1" x14ac:dyDescent="0.25">
      <c r="Z61" s="259"/>
      <c r="AA61" s="259"/>
    </row>
    <row r="62" spans="1:35" ht="15" customHeight="1" x14ac:dyDescent="0.25">
      <c r="Z62" s="259"/>
      <c r="AA62" s="259"/>
    </row>
    <row r="63" spans="1:35" ht="15" customHeight="1" x14ac:dyDescent="0.25">
      <c r="Z63" s="259"/>
      <c r="AA63" s="259"/>
    </row>
    <row r="64" spans="1:35" ht="15" customHeight="1" x14ac:dyDescent="0.25">
      <c r="Z64" s="259"/>
      <c r="AA64" s="259"/>
    </row>
    <row r="65" spans="26:27" ht="15" customHeight="1" x14ac:dyDescent="0.25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9380E-8124-40B8-8FA6-303EFCDCF876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 x14ac:dyDescent="0.25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 x14ac:dyDescent="0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 x14ac:dyDescent="0.25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 x14ac:dyDescent="0.25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 x14ac:dyDescent="0.25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 x14ac:dyDescent="0.25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 x14ac:dyDescent="0.25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 x14ac:dyDescent="0.25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 x14ac:dyDescent="0.25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 x14ac:dyDescent="0.25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 x14ac:dyDescent="0.25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 x14ac:dyDescent="0.25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 x14ac:dyDescent="0.25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 x14ac:dyDescent="0.25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 x14ac:dyDescent="0.25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 x14ac:dyDescent="0.25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 x14ac:dyDescent="0.25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 x14ac:dyDescent="0.25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 x14ac:dyDescent="0.25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 x14ac:dyDescent="0.25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 x14ac:dyDescent="0.25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 x14ac:dyDescent="0.25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 x14ac:dyDescent="0.25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 x14ac:dyDescent="0.25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 x14ac:dyDescent="0.25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 x14ac:dyDescent="0.25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 x14ac:dyDescent="0.25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 x14ac:dyDescent="0.25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 x14ac:dyDescent="0.25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 x14ac:dyDescent="0.25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 x14ac:dyDescent="0.25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 x14ac:dyDescent="0.25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 x14ac:dyDescent="0.25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 x14ac:dyDescent="0.25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 x14ac:dyDescent="0.25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 x14ac:dyDescent="0.25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 x14ac:dyDescent="0.25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 x14ac:dyDescent="0.25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 x14ac:dyDescent="0.25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 x14ac:dyDescent="0.25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 x14ac:dyDescent="0.25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 x14ac:dyDescent="0.25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 x14ac:dyDescent="0.25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 x14ac:dyDescent="0.25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 x14ac:dyDescent="0.25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 x14ac:dyDescent="0.25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 x14ac:dyDescent="0.25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 x14ac:dyDescent="0.25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 x14ac:dyDescent="0.25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 x14ac:dyDescent="0.25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 x14ac:dyDescent="0.25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 x14ac:dyDescent="0.25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 x14ac:dyDescent="0.25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 x14ac:dyDescent="0.25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 x14ac:dyDescent="0.25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 x14ac:dyDescent="0.25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 x14ac:dyDescent="0.25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 x14ac:dyDescent="0.25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F511C-8BF3-48BC-9E1D-7CA8BDF25B31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 x14ac:dyDescent="0.2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 x14ac:dyDescent="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 x14ac:dyDescent="0.25">
      <c r="A2" s="79"/>
      <c r="B2" s="79"/>
      <c r="C2" s="82"/>
    </row>
    <row r="3" spans="1:15" ht="15" customHeight="1" x14ac:dyDescent="0.25">
      <c r="A3" s="82"/>
      <c r="B3" s="82"/>
      <c r="C3" s="82"/>
    </row>
    <row r="4" spans="1:15" ht="15" customHeight="1" x14ac:dyDescent="0.25">
      <c r="A4" s="83" t="s">
        <v>51</v>
      </c>
      <c r="B4" s="31"/>
      <c r="N4" s="113" t="s">
        <v>172</v>
      </c>
    </row>
    <row r="5" spans="1:15" ht="19.149999999999999" customHeight="1" x14ac:dyDescent="0.2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 x14ac:dyDescent="0.25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 x14ac:dyDescent="0.25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 x14ac:dyDescent="0.25">
      <c r="A8" s="181" t="s">
        <v>90</v>
      </c>
      <c r="B8" s="182" t="s">
        <v>91</v>
      </c>
      <c r="C8" s="183">
        <v>53889159</v>
      </c>
      <c r="D8" s="184">
        <v>50747493</v>
      </c>
      <c r="E8" s="185">
        <v>-3141666</v>
      </c>
      <c r="F8" s="186">
        <v>-5.8298664486487857</v>
      </c>
      <c r="G8" s="187">
        <v>0</v>
      </c>
      <c r="H8" s="184">
        <v>0</v>
      </c>
      <c r="I8" s="185">
        <v>0</v>
      </c>
      <c r="J8" s="186" t="s">
        <v>151</v>
      </c>
      <c r="K8" s="187">
        <v>4757</v>
      </c>
      <c r="L8" s="184">
        <v>5861</v>
      </c>
      <c r="M8" s="185">
        <v>1104</v>
      </c>
      <c r="N8" s="186">
        <v>23.207904141265502</v>
      </c>
      <c r="O8" s="152"/>
    </row>
    <row r="9" spans="1:15" s="138" customFormat="1" ht="19.5" customHeight="1" x14ac:dyDescent="0.25">
      <c r="A9" s="181" t="s">
        <v>90</v>
      </c>
      <c r="B9" s="182" t="s">
        <v>92</v>
      </c>
      <c r="C9" s="183">
        <v>12507576</v>
      </c>
      <c r="D9" s="184">
        <v>9878578</v>
      </c>
      <c r="E9" s="185">
        <v>-2628998</v>
      </c>
      <c r="F9" s="186">
        <v>-21.019244656198769</v>
      </c>
      <c r="G9" s="187">
        <v>0</v>
      </c>
      <c r="H9" s="184">
        <v>0</v>
      </c>
      <c r="I9" s="185">
        <v>0</v>
      </c>
      <c r="J9" s="186" t="s">
        <v>151</v>
      </c>
      <c r="K9" s="187">
        <v>391488</v>
      </c>
      <c r="L9" s="184">
        <v>386828</v>
      </c>
      <c r="M9" s="185">
        <v>-4660</v>
      </c>
      <c r="N9" s="186">
        <v>-1.1903302272355769</v>
      </c>
      <c r="O9" s="152"/>
    </row>
    <row r="10" spans="1:15" s="138" customFormat="1" ht="19.5" customHeight="1" x14ac:dyDescent="0.25">
      <c r="A10" s="181" t="s">
        <v>90</v>
      </c>
      <c r="B10" s="182" t="s">
        <v>93</v>
      </c>
      <c r="C10" s="183">
        <v>19916043</v>
      </c>
      <c r="D10" s="184">
        <v>20859105</v>
      </c>
      <c r="E10" s="185">
        <v>943062</v>
      </c>
      <c r="F10" s="186">
        <v>4.7351876072972914</v>
      </c>
      <c r="G10" s="187">
        <v>0</v>
      </c>
      <c r="H10" s="184">
        <v>0</v>
      </c>
      <c r="I10" s="185">
        <v>0</v>
      </c>
      <c r="J10" s="186" t="s">
        <v>151</v>
      </c>
      <c r="K10" s="187">
        <v>28591</v>
      </c>
      <c r="L10" s="184">
        <v>34934</v>
      </c>
      <c r="M10" s="185">
        <v>6343</v>
      </c>
      <c r="N10" s="186">
        <v>22.185303067398831</v>
      </c>
      <c r="O10" s="152"/>
    </row>
    <row r="11" spans="1:15" s="138" customFormat="1" ht="19.5" customHeight="1" x14ac:dyDescent="0.25">
      <c r="A11" s="181" t="s">
        <v>90</v>
      </c>
      <c r="B11" s="182" t="s">
        <v>94</v>
      </c>
      <c r="C11" s="183">
        <v>15669983</v>
      </c>
      <c r="D11" s="184">
        <v>18115635</v>
      </c>
      <c r="E11" s="185">
        <v>2445652</v>
      </c>
      <c r="F11" s="186">
        <v>15.60724092680891</v>
      </c>
      <c r="G11" s="187">
        <v>0</v>
      </c>
      <c r="H11" s="184">
        <v>0</v>
      </c>
      <c r="I11" s="185">
        <v>0</v>
      </c>
      <c r="J11" s="186" t="s">
        <v>151</v>
      </c>
      <c r="K11" s="187">
        <v>14418</v>
      </c>
      <c r="L11" s="184">
        <v>14617</v>
      </c>
      <c r="M11" s="185">
        <v>199</v>
      </c>
      <c r="N11" s="186">
        <v>1.38021917048134</v>
      </c>
      <c r="O11" s="152"/>
    </row>
    <row r="12" spans="1:15" s="138" customFormat="1" ht="19.5" customHeight="1" x14ac:dyDescent="0.25">
      <c r="A12" s="181" t="s">
        <v>90</v>
      </c>
      <c r="B12" s="182" t="s">
        <v>95</v>
      </c>
      <c r="C12" s="183">
        <v>6031038</v>
      </c>
      <c r="D12" s="184">
        <v>5054044</v>
      </c>
      <c r="E12" s="185">
        <v>-976994</v>
      </c>
      <c r="F12" s="186">
        <v>-16.199433662994661</v>
      </c>
      <c r="G12" s="187">
        <v>0</v>
      </c>
      <c r="H12" s="184">
        <v>0</v>
      </c>
      <c r="I12" s="185">
        <v>0</v>
      </c>
      <c r="J12" s="186" t="s">
        <v>151</v>
      </c>
      <c r="K12" s="187">
        <v>328987</v>
      </c>
      <c r="L12" s="184">
        <v>308606</v>
      </c>
      <c r="M12" s="185">
        <v>-20381</v>
      </c>
      <c r="N12" s="186">
        <v>-6.1950776170486961</v>
      </c>
      <c r="O12" s="152"/>
    </row>
    <row r="13" spans="1:15" s="138" customFormat="1" ht="19.5" customHeight="1" x14ac:dyDescent="0.25">
      <c r="A13" s="181" t="s">
        <v>90</v>
      </c>
      <c r="B13" s="182" t="s">
        <v>96</v>
      </c>
      <c r="C13" s="183">
        <v>2385436</v>
      </c>
      <c r="D13" s="184">
        <v>2152886</v>
      </c>
      <c r="E13" s="185">
        <v>-232550</v>
      </c>
      <c r="F13" s="186">
        <v>-9.7487419490608858</v>
      </c>
      <c r="G13" s="187">
        <v>0</v>
      </c>
      <c r="H13" s="184">
        <v>0</v>
      </c>
      <c r="I13" s="185">
        <v>0</v>
      </c>
      <c r="J13" s="186" t="s">
        <v>151</v>
      </c>
      <c r="K13" s="187">
        <v>140735</v>
      </c>
      <c r="L13" s="184">
        <v>93688</v>
      </c>
      <c r="M13" s="185">
        <v>-47047</v>
      </c>
      <c r="N13" s="186">
        <v>-33.429495150460077</v>
      </c>
      <c r="O13" s="152"/>
    </row>
    <row r="14" spans="1:15" s="138" customFormat="1" ht="19.5" customHeight="1" x14ac:dyDescent="0.25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8093598</v>
      </c>
      <c r="H14" s="184">
        <v>7415618</v>
      </c>
      <c r="I14" s="185">
        <v>-677980</v>
      </c>
      <c r="J14" s="186">
        <v>-8.3767441871958539</v>
      </c>
      <c r="K14" s="187">
        <v>284598</v>
      </c>
      <c r="L14" s="184">
        <v>278422</v>
      </c>
      <c r="M14" s="185">
        <v>-6176</v>
      </c>
      <c r="N14" s="186">
        <v>-2.1700784966865569</v>
      </c>
      <c r="O14" s="152"/>
    </row>
    <row r="15" spans="1:15" s="138" customFormat="1" ht="19.5" customHeight="1" x14ac:dyDescent="0.25">
      <c r="A15" s="181" t="s">
        <v>90</v>
      </c>
      <c r="B15" s="182" t="s">
        <v>98</v>
      </c>
      <c r="C15" s="183">
        <v>12050320</v>
      </c>
      <c r="D15" s="184">
        <v>14334356</v>
      </c>
      <c r="E15" s="185">
        <v>2284036</v>
      </c>
      <c r="F15" s="186">
        <v>18.954152254877879</v>
      </c>
      <c r="G15" s="187">
        <v>0</v>
      </c>
      <c r="H15" s="184">
        <v>0</v>
      </c>
      <c r="I15" s="185">
        <v>0</v>
      </c>
      <c r="J15" s="186" t="s">
        <v>151</v>
      </c>
      <c r="K15" s="187">
        <v>866</v>
      </c>
      <c r="L15" s="184">
        <v>1378</v>
      </c>
      <c r="M15" s="185">
        <v>512</v>
      </c>
      <c r="N15" s="186">
        <v>59.122401847575063</v>
      </c>
      <c r="O15" s="152"/>
    </row>
    <row r="16" spans="1:15" s="138" customFormat="1" ht="19.5" customHeight="1" x14ac:dyDescent="0.25">
      <c r="A16" s="181" t="s">
        <v>90</v>
      </c>
      <c r="B16" s="182" t="s">
        <v>99</v>
      </c>
      <c r="C16" s="183">
        <v>3367092</v>
      </c>
      <c r="D16" s="184">
        <v>3110480</v>
      </c>
      <c r="E16" s="185">
        <v>-256612</v>
      </c>
      <c r="F16" s="186">
        <v>-7.6211757801687696</v>
      </c>
      <c r="G16" s="187">
        <v>0</v>
      </c>
      <c r="H16" s="184">
        <v>1545</v>
      </c>
      <c r="I16" s="185">
        <v>1545</v>
      </c>
      <c r="J16" s="186" t="s">
        <v>151</v>
      </c>
      <c r="K16" s="187">
        <v>789701</v>
      </c>
      <c r="L16" s="184">
        <v>882813</v>
      </c>
      <c r="M16" s="185">
        <v>93112</v>
      </c>
      <c r="N16" s="186">
        <v>11.7907917047085</v>
      </c>
      <c r="O16" s="152"/>
    </row>
    <row r="17" spans="1:15" s="138" customFormat="1" ht="19.5" customHeight="1" x14ac:dyDescent="0.25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4884709</v>
      </c>
      <c r="H17" s="184">
        <v>6404618</v>
      </c>
      <c r="I17" s="185">
        <v>1519909</v>
      </c>
      <c r="J17" s="186">
        <v>31.11565090161972</v>
      </c>
      <c r="K17" s="187">
        <v>25074</v>
      </c>
      <c r="L17" s="184">
        <v>40786</v>
      </c>
      <c r="M17" s="185">
        <v>15712</v>
      </c>
      <c r="N17" s="186">
        <v>62.662518943925988</v>
      </c>
      <c r="O17" s="152"/>
    </row>
    <row r="18" spans="1:15" s="138" customFormat="1" ht="19.5" customHeight="1" x14ac:dyDescent="0.25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4621309</v>
      </c>
      <c r="H18" s="184">
        <v>4835492</v>
      </c>
      <c r="I18" s="185">
        <v>214183</v>
      </c>
      <c r="J18" s="186">
        <v>4.6346825109508956</v>
      </c>
      <c r="K18" s="187">
        <v>1847950</v>
      </c>
      <c r="L18" s="184">
        <v>1756058</v>
      </c>
      <c r="M18" s="185">
        <v>-91892</v>
      </c>
      <c r="N18" s="186">
        <v>-4.9726453637814814</v>
      </c>
      <c r="O18" s="152"/>
    </row>
    <row r="19" spans="1:15" s="138" customFormat="1" ht="19.5" customHeight="1" x14ac:dyDescent="0.25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1283207</v>
      </c>
      <c r="H19" s="184">
        <v>1564971</v>
      </c>
      <c r="I19" s="185">
        <v>281764</v>
      </c>
      <c r="J19" s="186">
        <v>21.957797923483891</v>
      </c>
      <c r="K19" s="187">
        <v>1618451</v>
      </c>
      <c r="L19" s="184">
        <v>1033693</v>
      </c>
      <c r="M19" s="185">
        <v>-584758</v>
      </c>
      <c r="N19" s="186">
        <v>-36.130720052692361</v>
      </c>
      <c r="O19" s="152"/>
    </row>
    <row r="20" spans="1:15" s="138" customFormat="1" ht="19.5" customHeight="1" x14ac:dyDescent="0.25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316985</v>
      </c>
      <c r="H20" s="184">
        <v>339293</v>
      </c>
      <c r="I20" s="185">
        <v>22308</v>
      </c>
      <c r="J20" s="186">
        <v>7.0375569821915889</v>
      </c>
      <c r="K20" s="187">
        <v>13484173</v>
      </c>
      <c r="L20" s="184">
        <v>12854011</v>
      </c>
      <c r="M20" s="185">
        <v>-630162</v>
      </c>
      <c r="N20" s="186">
        <v>-4.6733455585299879</v>
      </c>
      <c r="O20" s="152"/>
    </row>
    <row r="21" spans="1:15" s="138" customFormat="1" ht="19.5" customHeight="1" x14ac:dyDescent="0.25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3414656</v>
      </c>
      <c r="L21" s="184">
        <v>3085568</v>
      </c>
      <c r="M21" s="185">
        <v>-329088</v>
      </c>
      <c r="N21" s="186">
        <v>-9.6375154627581878</v>
      </c>
      <c r="O21" s="152"/>
    </row>
    <row r="22" spans="1:15" s="138" customFormat="1" ht="19.5" customHeight="1" x14ac:dyDescent="0.25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644180</v>
      </c>
      <c r="H22" s="184">
        <v>490333</v>
      </c>
      <c r="I22" s="185">
        <v>-153847</v>
      </c>
      <c r="J22" s="186">
        <v>-23.882610450495211</v>
      </c>
      <c r="K22" s="187">
        <v>275678</v>
      </c>
      <c r="L22" s="184">
        <v>266626</v>
      </c>
      <c r="M22" s="185">
        <v>-9052</v>
      </c>
      <c r="N22" s="186">
        <v>-3.283540942694017</v>
      </c>
      <c r="O22" s="152"/>
    </row>
    <row r="23" spans="1:15" s="138" customFormat="1" ht="19.5" customHeight="1" x14ac:dyDescent="0.25">
      <c r="A23" s="181" t="s">
        <v>106</v>
      </c>
      <c r="B23" s="182" t="s">
        <v>108</v>
      </c>
      <c r="C23" s="183">
        <v>50772</v>
      </c>
      <c r="D23" s="184">
        <v>69577</v>
      </c>
      <c r="E23" s="185">
        <v>18805</v>
      </c>
      <c r="F23" s="186">
        <v>37.038131253446778</v>
      </c>
      <c r="G23" s="187">
        <v>12553338</v>
      </c>
      <c r="H23" s="184">
        <v>13316513</v>
      </c>
      <c r="I23" s="185">
        <v>763175</v>
      </c>
      <c r="J23" s="186">
        <v>6.0794587065209242</v>
      </c>
      <c r="K23" s="187">
        <v>2753198</v>
      </c>
      <c r="L23" s="184">
        <v>2620376</v>
      </c>
      <c r="M23" s="185">
        <v>-132822</v>
      </c>
      <c r="N23" s="186">
        <v>-4.8242807091970832</v>
      </c>
      <c r="O23" s="152"/>
    </row>
    <row r="24" spans="1:15" s="138" customFormat="1" ht="19.5" customHeight="1" x14ac:dyDescent="0.25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622067</v>
      </c>
      <c r="H24" s="184">
        <v>299272</v>
      </c>
      <c r="I24" s="185">
        <v>-322795</v>
      </c>
      <c r="J24" s="186">
        <v>-51.890712736730933</v>
      </c>
      <c r="K24" s="187">
        <v>6340</v>
      </c>
      <c r="L24" s="184">
        <v>19104</v>
      </c>
      <c r="M24" s="185">
        <v>12764</v>
      </c>
      <c r="N24" s="186">
        <v>201.32492113564669</v>
      </c>
      <c r="O24" s="152"/>
    </row>
    <row r="25" spans="1:15" s="138" customFormat="1" ht="19.5" customHeight="1" x14ac:dyDescent="0.25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683522</v>
      </c>
      <c r="H25" s="184">
        <v>557634</v>
      </c>
      <c r="I25" s="185">
        <v>-125888</v>
      </c>
      <c r="J25" s="186">
        <v>-18.417549105954169</v>
      </c>
      <c r="K25" s="187">
        <v>210668</v>
      </c>
      <c r="L25" s="184">
        <v>197545</v>
      </c>
      <c r="M25" s="185">
        <v>-13123</v>
      </c>
      <c r="N25" s="186">
        <v>-6.2292327263751446</v>
      </c>
      <c r="O25" s="152"/>
    </row>
    <row r="26" spans="1:15" s="138" customFormat="1" ht="19.5" customHeight="1" x14ac:dyDescent="0.25">
      <c r="A26" s="181" t="s">
        <v>109</v>
      </c>
      <c r="B26" s="182" t="s">
        <v>112</v>
      </c>
      <c r="C26" s="183">
        <v>260649</v>
      </c>
      <c r="D26" s="184">
        <v>264341</v>
      </c>
      <c r="E26" s="185">
        <v>3692</v>
      </c>
      <c r="F26" s="186">
        <v>1.416464287221515</v>
      </c>
      <c r="G26" s="187">
        <v>2889093</v>
      </c>
      <c r="H26" s="184">
        <v>2725052</v>
      </c>
      <c r="I26" s="185">
        <v>-164041</v>
      </c>
      <c r="J26" s="186">
        <v>-5.6779411393125798</v>
      </c>
      <c r="K26" s="187">
        <v>1957645</v>
      </c>
      <c r="L26" s="184">
        <v>2209150</v>
      </c>
      <c r="M26" s="185">
        <v>251505</v>
      </c>
      <c r="N26" s="186">
        <v>12.847324208423901</v>
      </c>
      <c r="O26" s="152"/>
    </row>
    <row r="27" spans="1:15" s="138" customFormat="1" ht="19.5" customHeight="1" x14ac:dyDescent="0.25">
      <c r="A27" s="181" t="s">
        <v>113</v>
      </c>
      <c r="B27" s="182" t="s">
        <v>114</v>
      </c>
      <c r="C27" s="183">
        <v>17340950</v>
      </c>
      <c r="D27" s="184">
        <v>19641318</v>
      </c>
      <c r="E27" s="185">
        <v>2300368</v>
      </c>
      <c r="F27" s="186">
        <v>13.26552466848702</v>
      </c>
      <c r="G27" s="187">
        <v>2121125</v>
      </c>
      <c r="H27" s="184">
        <v>2126800</v>
      </c>
      <c r="I27" s="185">
        <v>5675</v>
      </c>
      <c r="J27" s="186">
        <v>0.26754670281100351</v>
      </c>
      <c r="K27" s="187">
        <v>21261413</v>
      </c>
      <c r="L27" s="184">
        <v>21450991</v>
      </c>
      <c r="M27" s="185">
        <v>189578</v>
      </c>
      <c r="N27" s="186">
        <v>0.89165287368247448</v>
      </c>
      <c r="O27" s="152"/>
    </row>
    <row r="28" spans="1:15" s="138" customFormat="1" ht="19.5" customHeight="1" x14ac:dyDescent="0.25">
      <c r="A28" s="181" t="s">
        <v>115</v>
      </c>
      <c r="B28" s="182" t="s">
        <v>116</v>
      </c>
      <c r="C28" s="183">
        <v>1950409</v>
      </c>
      <c r="D28" s="184">
        <v>1845509</v>
      </c>
      <c r="E28" s="185">
        <v>-104900</v>
      </c>
      <c r="F28" s="186">
        <v>-5.3783591031419604</v>
      </c>
      <c r="G28" s="187">
        <v>102918</v>
      </c>
      <c r="H28" s="184">
        <v>101042</v>
      </c>
      <c r="I28" s="185">
        <v>-1876</v>
      </c>
      <c r="J28" s="186">
        <v>-1.8228103927398529</v>
      </c>
      <c r="K28" s="187">
        <v>98507</v>
      </c>
      <c r="L28" s="184">
        <v>90930</v>
      </c>
      <c r="M28" s="185">
        <v>-7577</v>
      </c>
      <c r="N28" s="186">
        <v>-7.6918391586384729</v>
      </c>
      <c r="O28" s="152"/>
    </row>
    <row r="29" spans="1:15" s="138" customFormat="1" ht="19.5" customHeight="1" x14ac:dyDescent="0.25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6261127</v>
      </c>
      <c r="H29" s="184">
        <v>6677483</v>
      </c>
      <c r="I29" s="185">
        <v>416356</v>
      </c>
      <c r="J29" s="186">
        <v>6.6498571263608</v>
      </c>
      <c r="K29" s="187">
        <v>964815</v>
      </c>
      <c r="L29" s="184">
        <v>1018964</v>
      </c>
      <c r="M29" s="185">
        <v>54149</v>
      </c>
      <c r="N29" s="186">
        <v>5.6123712836139532</v>
      </c>
      <c r="O29" s="152"/>
    </row>
    <row r="30" spans="1:15" s="138" customFormat="1" ht="19.5" customHeight="1" x14ac:dyDescent="0.25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1824978</v>
      </c>
      <c r="H30" s="184">
        <v>923223</v>
      </c>
      <c r="I30" s="185">
        <v>-901755</v>
      </c>
      <c r="J30" s="186">
        <v>-49.4118285261521</v>
      </c>
      <c r="K30" s="187">
        <v>16322056</v>
      </c>
      <c r="L30" s="184">
        <v>15563848</v>
      </c>
      <c r="M30" s="185">
        <v>-758208</v>
      </c>
      <c r="N30" s="186">
        <v>-4.6452971365862226</v>
      </c>
      <c r="O30" s="152"/>
    </row>
    <row r="31" spans="1:15" s="138" customFormat="1" ht="19.5" customHeight="1" x14ac:dyDescent="0.25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16111820</v>
      </c>
      <c r="H31" s="184">
        <v>12323387</v>
      </c>
      <c r="I31" s="185">
        <v>-3788433</v>
      </c>
      <c r="J31" s="186">
        <v>-23.513377135543958</v>
      </c>
      <c r="K31" s="187">
        <v>2187601</v>
      </c>
      <c r="L31" s="184">
        <v>1987713</v>
      </c>
      <c r="M31" s="185">
        <v>-199888</v>
      </c>
      <c r="N31" s="186">
        <v>-9.1373152599582852</v>
      </c>
      <c r="O31" s="152"/>
    </row>
    <row r="32" spans="1:15" s="138" customFormat="1" ht="19.5" customHeight="1" x14ac:dyDescent="0.25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3062697</v>
      </c>
      <c r="H32" s="184">
        <v>2519346</v>
      </c>
      <c r="I32" s="185">
        <v>-543351</v>
      </c>
      <c r="J32" s="186">
        <v>-17.740932256765841</v>
      </c>
      <c r="K32" s="187">
        <v>401556</v>
      </c>
      <c r="L32" s="184">
        <v>177183</v>
      </c>
      <c r="M32" s="185">
        <v>-224373</v>
      </c>
      <c r="N32" s="186">
        <v>-55.875892777097093</v>
      </c>
      <c r="O32" s="152"/>
    </row>
    <row r="33" spans="1:15" s="138" customFormat="1" ht="19.5" customHeight="1" x14ac:dyDescent="0.25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211598</v>
      </c>
      <c r="H33" s="184">
        <v>34905</v>
      </c>
      <c r="I33" s="185">
        <v>-176693</v>
      </c>
      <c r="J33" s="186">
        <v>-83.504097392224878</v>
      </c>
      <c r="K33" s="187">
        <v>9275184</v>
      </c>
      <c r="L33" s="184">
        <v>8467543</v>
      </c>
      <c r="M33" s="185">
        <v>-807641</v>
      </c>
      <c r="N33" s="186">
        <v>-8.7075469338398079</v>
      </c>
      <c r="O33" s="152"/>
    </row>
    <row r="34" spans="1:15" s="138" customFormat="1" ht="19.5" customHeight="1" x14ac:dyDescent="0.25">
      <c r="A34" s="181" t="s">
        <v>119</v>
      </c>
      <c r="B34" s="182" t="s">
        <v>123</v>
      </c>
      <c r="C34" s="183">
        <v>103730</v>
      </c>
      <c r="D34" s="184">
        <v>85261</v>
      </c>
      <c r="E34" s="185">
        <v>-18469</v>
      </c>
      <c r="F34" s="186">
        <v>-17.804878048780491</v>
      </c>
      <c r="G34" s="187">
        <v>0</v>
      </c>
      <c r="H34" s="184">
        <v>0</v>
      </c>
      <c r="I34" s="185">
        <v>0</v>
      </c>
      <c r="J34" s="186" t="s">
        <v>151</v>
      </c>
      <c r="K34" s="187">
        <v>7617486</v>
      </c>
      <c r="L34" s="184">
        <v>7826637</v>
      </c>
      <c r="M34" s="185">
        <v>209151</v>
      </c>
      <c r="N34" s="186">
        <v>2.7456696343124212</v>
      </c>
      <c r="O34" s="152"/>
    </row>
    <row r="35" spans="1:15" s="138" customFormat="1" ht="19.5" customHeight="1" x14ac:dyDescent="0.25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2863805</v>
      </c>
      <c r="L35" s="184">
        <v>3080786</v>
      </c>
      <c r="M35" s="185">
        <v>216981</v>
      </c>
      <c r="N35" s="186">
        <v>7.5766681041481547</v>
      </c>
      <c r="O35" s="152"/>
    </row>
    <row r="36" spans="1:15" s="138" customFormat="1" ht="19.5" customHeight="1" x14ac:dyDescent="0.25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3358107</v>
      </c>
      <c r="L36" s="184">
        <v>3107316</v>
      </c>
      <c r="M36" s="185">
        <v>-250791</v>
      </c>
      <c r="N36" s="186">
        <v>-7.4682254019898684</v>
      </c>
      <c r="O36" s="152"/>
    </row>
    <row r="37" spans="1:15" s="138" customFormat="1" ht="19.5" customHeight="1" x14ac:dyDescent="0.25">
      <c r="A37" s="181" t="s">
        <v>119</v>
      </c>
      <c r="B37" s="182" t="s">
        <v>126</v>
      </c>
      <c r="C37" s="183">
        <v>4060227</v>
      </c>
      <c r="D37" s="184">
        <v>3557350</v>
      </c>
      <c r="E37" s="185">
        <v>-502877</v>
      </c>
      <c r="F37" s="186">
        <v>-12.385440518473469</v>
      </c>
      <c r="G37" s="187">
        <v>0</v>
      </c>
      <c r="H37" s="184">
        <v>0</v>
      </c>
      <c r="I37" s="185">
        <v>0</v>
      </c>
      <c r="J37" s="186" t="s">
        <v>151</v>
      </c>
      <c r="K37" s="187">
        <v>2086634</v>
      </c>
      <c r="L37" s="184">
        <v>2296574</v>
      </c>
      <c r="M37" s="185">
        <v>209940</v>
      </c>
      <c r="N37" s="186">
        <v>10.061179871505971</v>
      </c>
      <c r="O37" s="152"/>
    </row>
    <row r="38" spans="1:15" s="138" customFormat="1" ht="19.5" customHeight="1" x14ac:dyDescent="0.25">
      <c r="A38" s="181" t="s">
        <v>119</v>
      </c>
      <c r="B38" s="182" t="s">
        <v>127</v>
      </c>
      <c r="C38" s="183">
        <v>149261</v>
      </c>
      <c r="D38" s="184">
        <v>130418</v>
      </c>
      <c r="E38" s="185">
        <v>-18843</v>
      </c>
      <c r="F38" s="186">
        <v>-12.624195201693681</v>
      </c>
      <c r="G38" s="187">
        <v>172308</v>
      </c>
      <c r="H38" s="184">
        <v>249918</v>
      </c>
      <c r="I38" s="185">
        <v>77610</v>
      </c>
      <c r="J38" s="186">
        <v>45.041437426004592</v>
      </c>
      <c r="K38" s="187">
        <v>18694803</v>
      </c>
      <c r="L38" s="184">
        <v>18636651</v>
      </c>
      <c r="M38" s="185">
        <v>-58152</v>
      </c>
      <c r="N38" s="186">
        <v>-0.31105971001673538</v>
      </c>
      <c r="O38" s="152"/>
    </row>
    <row r="39" spans="1:15" s="138" customFormat="1" ht="19.5" customHeight="1" x14ac:dyDescent="0.25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3475793</v>
      </c>
      <c r="L39" s="184">
        <v>3610783</v>
      </c>
      <c r="M39" s="185">
        <v>134990</v>
      </c>
      <c r="N39" s="186">
        <v>3.8837180465004622</v>
      </c>
      <c r="O39" s="152"/>
    </row>
    <row r="40" spans="1:15" s="138" customFormat="1" ht="19.5" customHeight="1" x14ac:dyDescent="0.25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3873941</v>
      </c>
      <c r="H40" s="184">
        <v>4296998</v>
      </c>
      <c r="I40" s="185">
        <v>423057</v>
      </c>
      <c r="J40" s="186">
        <v>10.92058449005806</v>
      </c>
      <c r="K40" s="187">
        <v>3422457</v>
      </c>
      <c r="L40" s="184">
        <v>4039766</v>
      </c>
      <c r="M40" s="185">
        <v>617309</v>
      </c>
      <c r="N40" s="186">
        <v>18.037012590662201</v>
      </c>
      <c r="O40" s="152"/>
    </row>
    <row r="41" spans="1:15" s="138" customFormat="1" ht="19.5" customHeight="1" x14ac:dyDescent="0.25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407535</v>
      </c>
      <c r="H41" s="184">
        <v>400027</v>
      </c>
      <c r="I41" s="185">
        <v>-7508</v>
      </c>
      <c r="J41" s="186">
        <v>-1.8422957537389379</v>
      </c>
      <c r="K41" s="187">
        <v>4369412</v>
      </c>
      <c r="L41" s="184">
        <v>4323871</v>
      </c>
      <c r="M41" s="185">
        <v>-45541</v>
      </c>
      <c r="N41" s="186">
        <v>-1.042268387599975</v>
      </c>
      <c r="O41" s="152"/>
    </row>
    <row r="42" spans="1:15" s="138" customFormat="1" ht="19.5" customHeight="1" x14ac:dyDescent="0.25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9645619</v>
      </c>
      <c r="L42" s="184">
        <v>8911555</v>
      </c>
      <c r="M42" s="185">
        <v>-734064</v>
      </c>
      <c r="N42" s="186">
        <v>-7.610335842624508</v>
      </c>
      <c r="O42" s="152"/>
    </row>
    <row r="43" spans="1:15" s="138" customFormat="1" ht="19.5" customHeight="1" x14ac:dyDescent="0.25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11734927</v>
      </c>
      <c r="L43" s="184">
        <v>11293979</v>
      </c>
      <c r="M43" s="185">
        <v>-440948</v>
      </c>
      <c r="N43" s="186">
        <v>-3.7575691778909288</v>
      </c>
      <c r="O43" s="152"/>
    </row>
    <row r="44" spans="1:15" s="138" customFormat="1" ht="19.5" customHeight="1" x14ac:dyDescent="0.25">
      <c r="A44" s="181" t="s">
        <v>130</v>
      </c>
      <c r="B44" s="182" t="s">
        <v>134</v>
      </c>
      <c r="C44" s="183">
        <v>126</v>
      </c>
      <c r="D44" s="184">
        <v>4615</v>
      </c>
      <c r="E44" s="185">
        <v>4489</v>
      </c>
      <c r="F44" s="186">
        <v>3562.698412698413</v>
      </c>
      <c r="G44" s="187">
        <v>148570</v>
      </c>
      <c r="H44" s="184">
        <v>100725</v>
      </c>
      <c r="I44" s="185">
        <v>-47845</v>
      </c>
      <c r="J44" s="186">
        <v>-32.203675035336872</v>
      </c>
      <c r="K44" s="187">
        <v>23866713</v>
      </c>
      <c r="L44" s="184">
        <v>25246479</v>
      </c>
      <c r="M44" s="185">
        <v>1379766</v>
      </c>
      <c r="N44" s="186">
        <v>5.7811312349547279</v>
      </c>
      <c r="O44" s="152"/>
    </row>
    <row r="45" spans="1:15" s="138" customFormat="1" ht="19.5" customHeight="1" x14ac:dyDescent="0.25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8647476</v>
      </c>
      <c r="L45" s="184">
        <v>8785512</v>
      </c>
      <c r="M45" s="185">
        <v>138036</v>
      </c>
      <c r="N45" s="186">
        <v>1.5962576825885431</v>
      </c>
      <c r="O45" s="152"/>
    </row>
    <row r="46" spans="1:15" s="138" customFormat="1" ht="19.5" customHeight="1" x14ac:dyDescent="0.25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25299997</v>
      </c>
      <c r="L46" s="184">
        <v>25989128</v>
      </c>
      <c r="M46" s="185">
        <v>689131</v>
      </c>
      <c r="N46" s="186">
        <v>2.723838267648802</v>
      </c>
      <c r="O46" s="152"/>
    </row>
    <row r="47" spans="1:15" s="138" customFormat="1" ht="19.5" customHeight="1" x14ac:dyDescent="0.25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31613204</v>
      </c>
      <c r="L47" s="184">
        <v>32265672</v>
      </c>
      <c r="M47" s="185">
        <v>652468</v>
      </c>
      <c r="N47" s="186">
        <v>2.0639097511280369</v>
      </c>
      <c r="O47" s="152"/>
    </row>
    <row r="48" spans="1:15" ht="19.5" customHeight="1" x14ac:dyDescent="0.25">
      <c r="A48" s="203" t="s">
        <v>162</v>
      </c>
      <c r="B48" s="203"/>
      <c r="C48" s="175">
        <f>SUM(C8:C47)</f>
        <v>149738878</v>
      </c>
      <c r="D48" s="175">
        <f>SUM(D8:D47)</f>
        <v>149854259</v>
      </c>
      <c r="E48" s="175">
        <f>D48-C48</f>
        <v>115381</v>
      </c>
      <c r="F48" s="176">
        <f t="shared" ref="F48" si="0">((D48*100/C48)-100)</f>
        <v>7.7054804698079238E-2</v>
      </c>
      <c r="G48" s="175">
        <f>SUM(G8:G47)</f>
        <v>70890898</v>
      </c>
      <c r="H48" s="175">
        <f>SUM(H8:H47)</f>
        <v>67704426</v>
      </c>
      <c r="I48" s="175">
        <f>H48-G48</f>
        <v>-3186472</v>
      </c>
      <c r="J48" s="176">
        <f t="shared" ref="J48" si="1">((H48*100/G48)-100)</f>
        <v>-4.4948958045361422</v>
      </c>
      <c r="K48" s="175">
        <f>SUM(K8:K47)</f>
        <v>234785539</v>
      </c>
      <c r="L48" s="175">
        <f>SUM(L8:L47)</f>
        <v>234261945</v>
      </c>
      <c r="M48" s="175">
        <f>L48-K48</f>
        <v>-523594</v>
      </c>
      <c r="N48" s="176">
        <f t="shared" ref="N48" si="2">((L48*100/K48)-100)</f>
        <v>-0.22300947589451425</v>
      </c>
    </row>
    <row r="49" spans="1:14" ht="15" customHeight="1" x14ac:dyDescent="0.25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 x14ac:dyDescent="0.25">
      <c r="D53" s="134"/>
    </row>
    <row r="54" spans="1:14" x14ac:dyDescent="0.25">
      <c r="C54" s="137"/>
      <c r="D54" s="133"/>
      <c r="E54" s="135"/>
    </row>
    <row r="55" spans="1:14" x14ac:dyDescent="0.25">
      <c r="D55" s="136"/>
    </row>
    <row r="62" spans="1:14" x14ac:dyDescent="0.25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F37A0-5EB1-44B0-B47E-F54088C781EB}">
  <sheetPr codeName="Hoja6">
    <pageSetUpPr fitToPage="1"/>
  </sheetPr>
  <dimension ref="A1:AA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 x14ac:dyDescent="0.35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 x14ac:dyDescent="0.3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 x14ac:dyDescent="0.3">
      <c r="H3" s="3"/>
      <c r="I3" s="3"/>
      <c r="J3" s="3"/>
      <c r="K3" s="3"/>
      <c r="L3" s="3"/>
      <c r="M3" s="3"/>
    </row>
    <row r="4" spans="1:27" ht="15.6" customHeight="1" x14ac:dyDescent="0.25">
      <c r="A4" s="31" t="s">
        <v>51</v>
      </c>
    </row>
    <row r="5" spans="1:27" ht="15.6" customHeight="1" x14ac:dyDescent="0.25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 x14ac:dyDescent="0.25">
      <c r="A7" s="188" t="s">
        <v>18</v>
      </c>
      <c r="B7" s="189">
        <v>969491.696</v>
      </c>
      <c r="C7" s="189">
        <v>1295870.6040000001</v>
      </c>
      <c r="D7" s="189">
        <v>12047034.327</v>
      </c>
      <c r="E7" s="189">
        <v>11498432.107000001</v>
      </c>
      <c r="F7" s="190">
        <v>-4.5538362812701791</v>
      </c>
      <c r="G7" s="37"/>
    </row>
    <row r="8" spans="1:27" ht="15.6" customHeight="1" x14ac:dyDescent="0.25">
      <c r="A8" s="188" t="s">
        <v>11</v>
      </c>
      <c r="B8" s="189">
        <v>276522.63500000001</v>
      </c>
      <c r="C8" s="189">
        <v>241175</v>
      </c>
      <c r="D8" s="189">
        <v>2663233.8489999999</v>
      </c>
      <c r="E8" s="189">
        <v>2350213.9530000002</v>
      </c>
      <c r="F8" s="190">
        <v>-11.75337629917605</v>
      </c>
      <c r="G8" s="6"/>
    </row>
    <row r="9" spans="1:27" ht="15.6" customHeight="1" x14ac:dyDescent="0.25">
      <c r="A9" s="188" t="s">
        <v>8</v>
      </c>
      <c r="B9" s="189">
        <v>444380.40600000002</v>
      </c>
      <c r="C9" s="189">
        <v>624601.33600000001</v>
      </c>
      <c r="D9" s="189">
        <v>4471272.6899999985</v>
      </c>
      <c r="E9" s="189">
        <v>5112572.3059999999</v>
      </c>
      <c r="F9" s="190">
        <v>14.34266394519544</v>
      </c>
      <c r="G9" s="6"/>
    </row>
    <row r="10" spans="1:27" ht="15.6" customHeight="1" x14ac:dyDescent="0.25">
      <c r="A10" s="188" t="s">
        <v>10</v>
      </c>
      <c r="B10" s="189">
        <v>363354.97499999998</v>
      </c>
      <c r="C10" s="189">
        <v>454968.49699999997</v>
      </c>
      <c r="D10" s="189">
        <v>3878457.3149999999</v>
      </c>
      <c r="E10" s="189">
        <v>3964350.3250000002</v>
      </c>
      <c r="F10" s="190">
        <v>2.2146179014993241</v>
      </c>
    </row>
    <row r="11" spans="1:27" ht="15.6" customHeight="1" x14ac:dyDescent="0.25">
      <c r="A11" s="188" t="s">
        <v>9</v>
      </c>
      <c r="B11" s="189">
        <v>8381201.0379999997</v>
      </c>
      <c r="C11" s="189">
        <v>8854276.0690000001</v>
      </c>
      <c r="D11" s="189">
        <v>87553791.963</v>
      </c>
      <c r="E11" s="189">
        <v>84154191.991999999</v>
      </c>
      <c r="F11" s="190">
        <v>-3.8828700559727451</v>
      </c>
    </row>
    <row r="12" spans="1:27" ht="15.6" customHeight="1" x14ac:dyDescent="0.25">
      <c r="A12" s="188" t="s">
        <v>6</v>
      </c>
      <c r="B12" s="189">
        <v>383306.33799999999</v>
      </c>
      <c r="C12" s="189">
        <v>532113.48800000001</v>
      </c>
      <c r="D12" s="189">
        <v>4030066.05</v>
      </c>
      <c r="E12" s="189">
        <v>4650619.4910000004</v>
      </c>
      <c r="F12" s="190">
        <v>15.398096043612</v>
      </c>
    </row>
    <row r="13" spans="1:27" ht="15.6" customHeight="1" x14ac:dyDescent="0.25">
      <c r="A13" s="188" t="s">
        <v>175</v>
      </c>
      <c r="B13" s="189">
        <v>1459999.034</v>
      </c>
      <c r="C13" s="189">
        <v>1514282.9609999999</v>
      </c>
      <c r="D13" s="189">
        <v>14653406.52</v>
      </c>
      <c r="E13" s="189">
        <v>15239729.064999999</v>
      </c>
      <c r="F13" s="190">
        <v>4.0012712689008234</v>
      </c>
    </row>
    <row r="14" spans="1:27" ht="15.6" customHeight="1" x14ac:dyDescent="0.25">
      <c r="A14" s="188" t="s">
        <v>148</v>
      </c>
      <c r="B14" s="189">
        <v>5904965.8540000003</v>
      </c>
      <c r="C14" s="189">
        <v>5849947.8760000002</v>
      </c>
      <c r="D14" s="189">
        <v>59083139.991999999</v>
      </c>
      <c r="E14" s="189">
        <v>58113758.278999999</v>
      </c>
      <c r="F14" s="190">
        <v>-1.640707845133591</v>
      </c>
    </row>
    <row r="15" spans="1:27" ht="15.6" customHeight="1" x14ac:dyDescent="0.25">
      <c r="A15" s="188" t="s">
        <v>145</v>
      </c>
      <c r="B15" s="189">
        <v>2864307</v>
      </c>
      <c r="C15" s="189">
        <v>2809482</v>
      </c>
      <c r="D15" s="189">
        <v>29353273</v>
      </c>
      <c r="E15" s="189">
        <v>26622699</v>
      </c>
      <c r="F15" s="190">
        <v>-9.3024515528472733</v>
      </c>
    </row>
    <row r="16" spans="1:27" ht="15.6" customHeight="1" x14ac:dyDescent="0.5">
      <c r="A16" s="188" t="s">
        <v>144</v>
      </c>
      <c r="B16" s="189">
        <v>3040392.9010000001</v>
      </c>
      <c r="C16" s="189">
        <v>3194181.4029999999</v>
      </c>
      <c r="D16" s="189">
        <v>30280030.427999999</v>
      </c>
      <c r="E16" s="189">
        <v>28234132.646000002</v>
      </c>
      <c r="F16" s="190">
        <v>-6.7565909052328834</v>
      </c>
      <c r="G16" s="1"/>
    </row>
    <row r="17" spans="1:7" ht="15.6" customHeight="1" x14ac:dyDescent="0.35">
      <c r="A17" s="188" t="s">
        <v>150</v>
      </c>
      <c r="B17" s="189">
        <v>1345771.67</v>
      </c>
      <c r="C17" s="189">
        <v>1708389.544</v>
      </c>
      <c r="D17" s="189">
        <v>14777944.353</v>
      </c>
      <c r="E17" s="189">
        <v>15632501.901000001</v>
      </c>
      <c r="F17" s="190">
        <v>5.7826550674926693</v>
      </c>
      <c r="G17" s="2"/>
    </row>
    <row r="18" spans="1:7" ht="15.6" customHeight="1" x14ac:dyDescent="0.25">
      <c r="A18" s="188" t="s">
        <v>147</v>
      </c>
      <c r="B18" s="189">
        <v>170900.66099999999</v>
      </c>
      <c r="C18" s="189">
        <v>276465</v>
      </c>
      <c r="D18" s="189">
        <v>1457523.8659999999</v>
      </c>
      <c r="E18" s="189">
        <v>1904437.6140000001</v>
      </c>
      <c r="F18" s="190">
        <v>30.662533796204769</v>
      </c>
    </row>
    <row r="19" spans="1:7" ht="15.6" customHeight="1" x14ac:dyDescent="0.25">
      <c r="A19" s="188" t="s">
        <v>143</v>
      </c>
      <c r="B19" s="189">
        <v>454563.45400000003</v>
      </c>
      <c r="C19" s="189">
        <v>635767.91</v>
      </c>
      <c r="D19" s="189">
        <v>5645351.2259999998</v>
      </c>
      <c r="E19" s="189">
        <v>5787183.9939999999</v>
      </c>
      <c r="F19" s="190">
        <v>2.512381645038857</v>
      </c>
    </row>
    <row r="20" spans="1:7" ht="15.6" customHeight="1" x14ac:dyDescent="0.25">
      <c r="A20" s="188" t="s">
        <v>142</v>
      </c>
      <c r="B20" s="189">
        <v>1001682.052</v>
      </c>
      <c r="C20" s="189">
        <v>1446340.567</v>
      </c>
      <c r="D20" s="189">
        <v>13005262.305</v>
      </c>
      <c r="E20" s="189">
        <v>13922474.047</v>
      </c>
      <c r="F20" s="190">
        <v>7.0526200893877444</v>
      </c>
    </row>
    <row r="21" spans="1:7" ht="15.6" customHeight="1" x14ac:dyDescent="0.25">
      <c r="A21" s="188" t="s">
        <v>149</v>
      </c>
      <c r="B21" s="189">
        <v>2377523</v>
      </c>
      <c r="C21" s="189">
        <v>3012333</v>
      </c>
      <c r="D21" s="189">
        <v>25762062.901999999</v>
      </c>
      <c r="E21" s="189">
        <v>25175941.140000001</v>
      </c>
      <c r="F21" s="190">
        <v>-2.2751352026024851</v>
      </c>
    </row>
    <row r="22" spans="1:7" ht="15.6" customHeight="1" x14ac:dyDescent="0.25">
      <c r="A22" s="188" t="s">
        <v>146</v>
      </c>
      <c r="B22" s="189">
        <v>2819055.8909999998</v>
      </c>
      <c r="C22" s="189">
        <v>2996700.5410000002</v>
      </c>
      <c r="D22" s="189">
        <v>26379835.533</v>
      </c>
      <c r="E22" s="189">
        <v>30635458</v>
      </c>
      <c r="F22" s="190">
        <v>16.132103862726542</v>
      </c>
    </row>
    <row r="23" spans="1:7" ht="15.6" customHeight="1" x14ac:dyDescent="0.25">
      <c r="A23" s="188" t="s">
        <v>165</v>
      </c>
      <c r="B23" s="189">
        <v>424496.09100000001</v>
      </c>
      <c r="C23" s="189">
        <v>264666.32799999998</v>
      </c>
      <c r="D23" s="189">
        <v>3826485.0019999999</v>
      </c>
      <c r="E23" s="189">
        <v>4457222.898</v>
      </c>
      <c r="F23" s="190">
        <v>16.483480156601441</v>
      </c>
    </row>
    <row r="24" spans="1:7" ht="15.6" customHeight="1" x14ac:dyDescent="0.25">
      <c r="A24" s="188" t="s">
        <v>141</v>
      </c>
      <c r="B24" s="189">
        <v>223711.27</v>
      </c>
      <c r="C24" s="189">
        <v>179787.02900000001</v>
      </c>
      <c r="D24" s="189">
        <v>2123467.4410000001</v>
      </c>
      <c r="E24" s="189">
        <v>1854292.2050000001</v>
      </c>
      <c r="F24" s="190">
        <v>-12.676212067242149</v>
      </c>
    </row>
    <row r="25" spans="1:7" ht="15.6" customHeight="1" x14ac:dyDescent="0.25">
      <c r="A25" s="188" t="s">
        <v>140</v>
      </c>
      <c r="B25" s="189">
        <v>50653</v>
      </c>
      <c r="C25" s="189">
        <v>51149</v>
      </c>
      <c r="D25" s="189">
        <v>454187</v>
      </c>
      <c r="E25" s="189">
        <v>449993</v>
      </c>
      <c r="F25" s="190">
        <v>-0.92340819970628718</v>
      </c>
    </row>
    <row r="26" spans="1:7" ht="15.6" customHeight="1" x14ac:dyDescent="0.25">
      <c r="A26" s="188" t="s">
        <v>152</v>
      </c>
      <c r="B26" s="189">
        <v>243409.17800000001</v>
      </c>
      <c r="C26" s="189">
        <v>190667.677</v>
      </c>
      <c r="D26" s="189">
        <v>2230430.6129999999</v>
      </c>
      <c r="E26" s="189">
        <v>2389530.818</v>
      </c>
      <c r="F26" s="190">
        <v>7.1331609274321011</v>
      </c>
    </row>
    <row r="27" spans="1:7" ht="15.6" customHeight="1" x14ac:dyDescent="0.25">
      <c r="A27" s="188" t="s">
        <v>173</v>
      </c>
      <c r="B27" s="189">
        <v>310225.78399999999</v>
      </c>
      <c r="C27" s="189">
        <v>215970.71100000001</v>
      </c>
      <c r="D27" s="189">
        <v>2826139.8480000002</v>
      </c>
      <c r="E27" s="189">
        <v>2794611.9909999999</v>
      </c>
      <c r="F27" s="190">
        <v>-1.1155802152647281</v>
      </c>
    </row>
    <row r="28" spans="1:7" ht="15.6" customHeight="1" x14ac:dyDescent="0.25">
      <c r="A28" s="188" t="s">
        <v>177</v>
      </c>
      <c r="B28" s="189">
        <v>1174826.5889999999</v>
      </c>
      <c r="C28" s="189">
        <v>1320570.5689999999</v>
      </c>
      <c r="D28" s="189">
        <v>11515630.51</v>
      </c>
      <c r="E28" s="189">
        <v>11964937.890000001</v>
      </c>
      <c r="F28" s="190">
        <v>3.9017175795092531</v>
      </c>
    </row>
    <row r="29" spans="1:7" ht="15.6" customHeight="1" x14ac:dyDescent="0.25">
      <c r="A29" s="188" t="s">
        <v>178</v>
      </c>
      <c r="B29" s="189">
        <v>689796.86699999997</v>
      </c>
      <c r="C29" s="189">
        <v>660600.93400000001</v>
      </c>
      <c r="D29" s="189">
        <v>6103108.875</v>
      </c>
      <c r="E29" s="189">
        <v>5996314.4720000001</v>
      </c>
      <c r="F29" s="190">
        <v>-1.7498361111901199</v>
      </c>
    </row>
    <row r="30" spans="1:7" ht="15.6" customHeight="1" x14ac:dyDescent="0.25">
      <c r="A30" s="188" t="s">
        <v>179</v>
      </c>
      <c r="B30" s="189">
        <v>357081</v>
      </c>
      <c r="C30" s="189">
        <v>420180</v>
      </c>
      <c r="D30" s="189">
        <v>3563033</v>
      </c>
      <c r="E30" s="189">
        <v>3565298</v>
      </c>
      <c r="F30" s="190">
        <v>6.3569436488521092E-2</v>
      </c>
    </row>
    <row r="31" spans="1:7" ht="15.6" customHeight="1" x14ac:dyDescent="0.25">
      <c r="A31" s="188" t="s">
        <v>180</v>
      </c>
      <c r="B31" s="189">
        <v>2940525.145</v>
      </c>
      <c r="C31" s="189">
        <v>2710516.753</v>
      </c>
      <c r="D31" s="189">
        <v>26745186.971000001</v>
      </c>
      <c r="E31" s="189">
        <v>24433148.129999999</v>
      </c>
      <c r="F31" s="190">
        <v>-8.6446912616724632</v>
      </c>
    </row>
    <row r="32" spans="1:7" ht="15.6" customHeight="1" x14ac:dyDescent="0.25">
      <c r="A32" s="188" t="s">
        <v>181</v>
      </c>
      <c r="B32" s="189">
        <v>6800592.3329999996</v>
      </c>
      <c r="C32" s="189">
        <v>6841390.9840000002</v>
      </c>
      <c r="D32" s="189">
        <v>68432977.694999993</v>
      </c>
      <c r="E32" s="189">
        <v>67843444.438999996</v>
      </c>
      <c r="F32" s="190">
        <v>-0.86147538198250107</v>
      </c>
    </row>
    <row r="33" spans="1:6" ht="15.6" customHeight="1" x14ac:dyDescent="0.25">
      <c r="A33" s="188" t="s">
        <v>182</v>
      </c>
      <c r="B33" s="189">
        <v>498881.22200000001</v>
      </c>
      <c r="C33" s="189">
        <v>512734.51899999997</v>
      </c>
      <c r="D33" s="189">
        <v>4554165.8550000004</v>
      </c>
      <c r="E33" s="189">
        <v>4583985.33</v>
      </c>
      <c r="F33" s="190">
        <v>0.65477358421763643</v>
      </c>
    </row>
    <row r="34" spans="1:6" ht="15.6" customHeight="1" x14ac:dyDescent="0.25">
      <c r="A34" s="188" t="s">
        <v>183</v>
      </c>
      <c r="B34" s="189">
        <v>124430</v>
      </c>
      <c r="C34" s="189">
        <v>129010</v>
      </c>
      <c r="D34" s="189">
        <v>1200450</v>
      </c>
      <c r="E34" s="189">
        <v>1295763</v>
      </c>
      <c r="F34" s="190">
        <v>7.9397725852805223</v>
      </c>
    </row>
    <row r="35" spans="1:6" ht="15.6" customHeight="1" x14ac:dyDescent="0.25">
      <c r="A35" s="179" t="s">
        <v>153</v>
      </c>
      <c r="B35" s="178">
        <f>SUM(B7:B34)</f>
        <v>46096047.083999999</v>
      </c>
      <c r="C35" s="77">
        <f>SUM(C7:C34)</f>
        <v>48944140.300000004</v>
      </c>
      <c r="D35" s="76">
        <f>SUM(D7:D34)</f>
        <v>468616949.12899995</v>
      </c>
      <c r="E35" s="78">
        <f>SUM(E7:E34)</f>
        <v>464627238.03299993</v>
      </c>
      <c r="F35" s="177">
        <f>E35*100/D35-100</f>
        <v>-0.8513800244347749</v>
      </c>
    </row>
    <row r="36" spans="1:6" ht="15.6" customHeight="1" x14ac:dyDescent="0.25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3B9B7-E54C-47D6-A0FD-00B277B1B401}">
  <sheetPr codeName="Hoja7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79" t="s">
        <v>156</v>
      </c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964315</v>
      </c>
      <c r="C7" s="189">
        <v>1289242</v>
      </c>
      <c r="D7" s="189">
        <v>11975425</v>
      </c>
      <c r="E7" s="189">
        <v>11416266</v>
      </c>
      <c r="F7" s="190">
        <v>-4.6692205078316684</v>
      </c>
      <c r="G7" s="13"/>
    </row>
    <row r="8" spans="1:14" ht="15.6" customHeight="1" x14ac:dyDescent="0.25">
      <c r="A8" s="188" t="s">
        <v>11</v>
      </c>
      <c r="B8" s="189">
        <v>275153</v>
      </c>
      <c r="C8" s="189">
        <v>237283</v>
      </c>
      <c r="D8" s="189">
        <v>2643299</v>
      </c>
      <c r="E8" s="189">
        <v>2325627</v>
      </c>
      <c r="F8" s="190">
        <v>-12.018012339882841</v>
      </c>
      <c r="G8" s="6"/>
    </row>
    <row r="9" spans="1:14" ht="15.6" customHeight="1" x14ac:dyDescent="0.25">
      <c r="A9" s="188" t="s">
        <v>8</v>
      </c>
      <c r="B9" s="189">
        <v>438660</v>
      </c>
      <c r="C9" s="189">
        <v>619719</v>
      </c>
      <c r="D9" s="189">
        <v>4386285</v>
      </c>
      <c r="E9" s="189">
        <v>5038192</v>
      </c>
      <c r="F9" s="190">
        <v>14.862394942417099</v>
      </c>
      <c r="G9" s="6"/>
    </row>
    <row r="10" spans="1:14" ht="15.6" customHeight="1" x14ac:dyDescent="0.25">
      <c r="A10" s="188" t="s">
        <v>10</v>
      </c>
      <c r="B10" s="189">
        <v>359051</v>
      </c>
      <c r="C10" s="189">
        <v>450162</v>
      </c>
      <c r="D10" s="189">
        <v>3820420</v>
      </c>
      <c r="E10" s="189">
        <v>3897936</v>
      </c>
      <c r="F10" s="190">
        <v>2.0289915768423299</v>
      </c>
    </row>
    <row r="11" spans="1:14" ht="15.6" customHeight="1" x14ac:dyDescent="0.25">
      <c r="A11" s="188" t="s">
        <v>9</v>
      </c>
      <c r="B11" s="189">
        <v>7722375</v>
      </c>
      <c r="C11" s="189">
        <v>8179751</v>
      </c>
      <c r="D11" s="189">
        <v>81588505</v>
      </c>
      <c r="E11" s="189">
        <v>78780901</v>
      </c>
      <c r="F11" s="190">
        <v>-3.4411759352619531</v>
      </c>
    </row>
    <row r="12" spans="1:14" ht="15.6" customHeight="1" x14ac:dyDescent="0.25">
      <c r="A12" s="188" t="s">
        <v>6</v>
      </c>
      <c r="B12" s="189">
        <v>373709</v>
      </c>
      <c r="C12" s="189">
        <v>516369</v>
      </c>
      <c r="D12" s="189">
        <v>3921898</v>
      </c>
      <c r="E12" s="189">
        <v>4530577</v>
      </c>
      <c r="F12" s="190">
        <v>15.52001097427827</v>
      </c>
    </row>
    <row r="13" spans="1:14" ht="15.6" customHeight="1" x14ac:dyDescent="0.25">
      <c r="A13" s="188" t="s">
        <v>175</v>
      </c>
      <c r="B13" s="189">
        <v>1446214</v>
      </c>
      <c r="C13" s="189">
        <v>1501015</v>
      </c>
      <c r="D13" s="189">
        <v>14507249</v>
      </c>
      <c r="E13" s="189">
        <v>15120169</v>
      </c>
      <c r="F13" s="190">
        <v>4.2249223129760907</v>
      </c>
    </row>
    <row r="14" spans="1:14" ht="15.6" customHeight="1" x14ac:dyDescent="0.25">
      <c r="A14" s="188" t="s">
        <v>148</v>
      </c>
      <c r="B14" s="189">
        <v>5728911</v>
      </c>
      <c r="C14" s="189">
        <v>5691017</v>
      </c>
      <c r="D14" s="189">
        <v>57518281</v>
      </c>
      <c r="E14" s="189">
        <v>56640237</v>
      </c>
      <c r="F14" s="190">
        <v>-1.5265477075019049</v>
      </c>
    </row>
    <row r="15" spans="1:14" ht="15.6" customHeight="1" x14ac:dyDescent="0.25">
      <c r="A15" s="188" t="s">
        <v>145</v>
      </c>
      <c r="B15" s="189">
        <v>2850975</v>
      </c>
      <c r="C15" s="189">
        <v>2807284</v>
      </c>
      <c r="D15" s="189">
        <v>29225348</v>
      </c>
      <c r="E15" s="189">
        <v>26601639</v>
      </c>
      <c r="F15" s="190">
        <v>-8.9775115765943951</v>
      </c>
    </row>
    <row r="16" spans="1:14" ht="15.6" customHeight="1" x14ac:dyDescent="0.5">
      <c r="A16" s="188" t="s">
        <v>144</v>
      </c>
      <c r="B16" s="189">
        <v>3014350</v>
      </c>
      <c r="C16" s="189">
        <v>3164647</v>
      </c>
      <c r="D16" s="189">
        <v>30101678</v>
      </c>
      <c r="E16" s="189">
        <v>28023175</v>
      </c>
      <c r="F16" s="190">
        <v>-6.9049406481592106</v>
      </c>
      <c r="G16" s="1"/>
    </row>
    <row r="17" spans="1:7" ht="15.6" customHeight="1" x14ac:dyDescent="0.35">
      <c r="A17" s="188" t="s">
        <v>150</v>
      </c>
      <c r="B17" s="189">
        <v>1344137</v>
      </c>
      <c r="C17" s="189">
        <v>1704624</v>
      </c>
      <c r="D17" s="189">
        <v>14750654</v>
      </c>
      <c r="E17" s="189">
        <v>15608989</v>
      </c>
      <c r="F17" s="190">
        <v>5.8189623321108286</v>
      </c>
      <c r="G17" s="2"/>
    </row>
    <row r="18" spans="1:7" ht="15.6" customHeight="1" x14ac:dyDescent="0.25">
      <c r="A18" s="188" t="s">
        <v>147</v>
      </c>
      <c r="B18" s="189">
        <v>126210</v>
      </c>
      <c r="C18" s="189">
        <v>171880</v>
      </c>
      <c r="D18" s="189">
        <v>992630</v>
      </c>
      <c r="E18" s="189">
        <v>1242232</v>
      </c>
      <c r="F18" s="190">
        <v>25.14552250083112</v>
      </c>
    </row>
    <row r="19" spans="1:7" ht="15.6" customHeight="1" x14ac:dyDescent="0.25">
      <c r="A19" s="188" t="s">
        <v>143</v>
      </c>
      <c r="B19" s="189">
        <v>453433</v>
      </c>
      <c r="C19" s="189">
        <v>634952</v>
      </c>
      <c r="D19" s="189">
        <v>5633424</v>
      </c>
      <c r="E19" s="189">
        <v>5767525</v>
      </c>
      <c r="F19" s="190">
        <v>2.3804528116470611</v>
      </c>
    </row>
    <row r="20" spans="1:7" ht="15.6" customHeight="1" x14ac:dyDescent="0.25">
      <c r="A20" s="188" t="s">
        <v>142</v>
      </c>
      <c r="B20" s="189">
        <v>993914</v>
      </c>
      <c r="C20" s="189">
        <v>1446178</v>
      </c>
      <c r="D20" s="189">
        <v>12968402</v>
      </c>
      <c r="E20" s="189">
        <v>13910524</v>
      </c>
      <c r="F20" s="190">
        <v>7.2647501211020407</v>
      </c>
    </row>
    <row r="21" spans="1:7" ht="15.6" customHeight="1" x14ac:dyDescent="0.25">
      <c r="A21" s="188" t="s">
        <v>149</v>
      </c>
      <c r="B21" s="189">
        <v>2360742</v>
      </c>
      <c r="C21" s="189">
        <v>2943772</v>
      </c>
      <c r="D21" s="189">
        <v>25586443</v>
      </c>
      <c r="E21" s="189">
        <v>24821697</v>
      </c>
      <c r="F21" s="190">
        <v>-2.9888718803156848</v>
      </c>
    </row>
    <row r="22" spans="1:7" ht="15.6" customHeight="1" x14ac:dyDescent="0.25">
      <c r="A22" s="188" t="s">
        <v>146</v>
      </c>
      <c r="B22" s="189">
        <v>2595463</v>
      </c>
      <c r="C22" s="189">
        <v>2752577</v>
      </c>
      <c r="D22" s="189">
        <v>23983161</v>
      </c>
      <c r="E22" s="189">
        <v>28188491</v>
      </c>
      <c r="F22" s="190">
        <v>17.5345109846029</v>
      </c>
    </row>
    <row r="23" spans="1:7" ht="15.6" customHeight="1" x14ac:dyDescent="0.25">
      <c r="A23" s="188" t="s">
        <v>165</v>
      </c>
      <c r="B23" s="189">
        <v>415962</v>
      </c>
      <c r="C23" s="189">
        <v>250120</v>
      </c>
      <c r="D23" s="189">
        <v>3761591</v>
      </c>
      <c r="E23" s="189">
        <v>4386269</v>
      </c>
      <c r="F23" s="190">
        <v>16.606749643967131</v>
      </c>
    </row>
    <row r="24" spans="1:7" ht="15.6" customHeight="1" x14ac:dyDescent="0.25">
      <c r="A24" s="188" t="s">
        <v>141</v>
      </c>
      <c r="B24" s="189">
        <v>221336</v>
      </c>
      <c r="C24" s="189">
        <v>177748</v>
      </c>
      <c r="D24" s="189">
        <v>2099639</v>
      </c>
      <c r="E24" s="189">
        <v>1832410</v>
      </c>
      <c r="F24" s="190">
        <v>-12.727378373139389</v>
      </c>
    </row>
    <row r="25" spans="1:7" ht="15.6" customHeight="1" x14ac:dyDescent="0.25">
      <c r="A25" s="188" t="s">
        <v>140</v>
      </c>
      <c r="B25" s="189">
        <v>49122</v>
      </c>
      <c r="C25" s="189">
        <v>51149</v>
      </c>
      <c r="D25" s="189">
        <v>449335</v>
      </c>
      <c r="E25" s="189">
        <v>449162</v>
      </c>
      <c r="F25" s="190">
        <v>-3.8501340870396923E-2</v>
      </c>
    </row>
    <row r="26" spans="1:7" ht="15.6" customHeight="1" x14ac:dyDescent="0.25">
      <c r="A26" s="188" t="s">
        <v>152</v>
      </c>
      <c r="B26" s="189">
        <v>241360</v>
      </c>
      <c r="C26" s="189">
        <v>188336</v>
      </c>
      <c r="D26" s="189">
        <v>2208425</v>
      </c>
      <c r="E26" s="189">
        <v>2365121</v>
      </c>
      <c r="F26" s="190">
        <v>7.0953733995947337</v>
      </c>
    </row>
    <row r="27" spans="1:7" ht="15.6" customHeight="1" x14ac:dyDescent="0.25">
      <c r="A27" s="188" t="s">
        <v>173</v>
      </c>
      <c r="B27" s="189">
        <v>306284</v>
      </c>
      <c r="C27" s="189">
        <v>211626</v>
      </c>
      <c r="D27" s="189">
        <v>2789797</v>
      </c>
      <c r="E27" s="189">
        <v>2753055</v>
      </c>
      <c r="F27" s="190">
        <v>-1.3170133884293309</v>
      </c>
    </row>
    <row r="28" spans="1:7" ht="15.6" customHeight="1" x14ac:dyDescent="0.25">
      <c r="A28" s="188" t="s">
        <v>177</v>
      </c>
      <c r="B28" s="189">
        <v>1097372</v>
      </c>
      <c r="C28" s="189">
        <v>1252746</v>
      </c>
      <c r="D28" s="189">
        <v>10774058</v>
      </c>
      <c r="E28" s="189">
        <v>11331149</v>
      </c>
      <c r="F28" s="190">
        <v>5.1706701411854246</v>
      </c>
    </row>
    <row r="29" spans="1:7" ht="15.6" customHeight="1" x14ac:dyDescent="0.25">
      <c r="A29" s="188" t="s">
        <v>178</v>
      </c>
      <c r="B29" s="189">
        <v>684155</v>
      </c>
      <c r="C29" s="189">
        <v>656630</v>
      </c>
      <c r="D29" s="189">
        <v>6052609</v>
      </c>
      <c r="E29" s="189">
        <v>5950218</v>
      </c>
      <c r="F29" s="190">
        <v>-1.6916837020200719</v>
      </c>
    </row>
    <row r="30" spans="1:7" ht="15.6" customHeight="1" x14ac:dyDescent="0.25">
      <c r="A30" s="188" t="s">
        <v>179</v>
      </c>
      <c r="B30" s="189">
        <v>352824</v>
      </c>
      <c r="C30" s="189">
        <v>416988</v>
      </c>
      <c r="D30" s="189">
        <v>3533711</v>
      </c>
      <c r="E30" s="189">
        <v>3534633</v>
      </c>
      <c r="F30" s="190">
        <v>2.609155078046399E-2</v>
      </c>
    </row>
    <row r="31" spans="1:7" ht="15.6" customHeight="1" x14ac:dyDescent="0.25">
      <c r="A31" s="188" t="s">
        <v>180</v>
      </c>
      <c r="B31" s="189">
        <v>2929548</v>
      </c>
      <c r="C31" s="189">
        <v>2693769</v>
      </c>
      <c r="D31" s="189">
        <v>26589100</v>
      </c>
      <c r="E31" s="189">
        <v>24238523</v>
      </c>
      <c r="F31" s="190">
        <v>-8.8403782000895035</v>
      </c>
    </row>
    <row r="32" spans="1:7" ht="15.6" customHeight="1" x14ac:dyDescent="0.25">
      <c r="A32" s="188" t="s">
        <v>181</v>
      </c>
      <c r="B32" s="189">
        <v>6754662</v>
      </c>
      <c r="C32" s="189">
        <v>6790115</v>
      </c>
      <c r="D32" s="189">
        <v>67934079</v>
      </c>
      <c r="E32" s="189">
        <v>67328358</v>
      </c>
      <c r="F32" s="190">
        <v>-0.89163054672457065</v>
      </c>
    </row>
    <row r="33" spans="1:6" ht="15.6" customHeight="1" x14ac:dyDescent="0.25">
      <c r="A33" s="188" t="s">
        <v>182</v>
      </c>
      <c r="B33" s="189">
        <v>485366</v>
      </c>
      <c r="C33" s="189">
        <v>494544</v>
      </c>
      <c r="D33" s="189">
        <v>4426541</v>
      </c>
      <c r="E33" s="189">
        <v>4447470</v>
      </c>
      <c r="F33" s="190">
        <v>0.4728070970086975</v>
      </c>
    </row>
    <row r="34" spans="1:6" ht="15.6" customHeight="1" x14ac:dyDescent="0.25">
      <c r="A34" s="188" t="s">
        <v>183</v>
      </c>
      <c r="B34" s="189">
        <v>124000</v>
      </c>
      <c r="C34" s="189">
        <v>128598</v>
      </c>
      <c r="D34" s="189">
        <v>1193328</v>
      </c>
      <c r="E34" s="189">
        <v>1290085</v>
      </c>
      <c r="F34" s="190">
        <v>8.1081647292278376</v>
      </c>
    </row>
    <row r="35" spans="1:6" ht="15.6" customHeight="1" x14ac:dyDescent="0.25">
      <c r="A35" s="156" t="s">
        <v>153</v>
      </c>
      <c r="B35" s="178">
        <f>SUM(B7:B34)</f>
        <v>44709603</v>
      </c>
      <c r="C35" s="178">
        <f>SUM(C7:C34)</f>
        <v>47422841</v>
      </c>
      <c r="D35" s="76">
        <f>SUM(D7:D34)</f>
        <v>455415315</v>
      </c>
      <c r="E35" s="78">
        <f>SUM(E7:E34)</f>
        <v>451820630</v>
      </c>
      <c r="F35" s="140">
        <f>E35*100/D35-100</f>
        <v>-0.7893201834900907</v>
      </c>
    </row>
    <row r="36" spans="1:6" ht="15.6" customHeight="1" x14ac:dyDescent="0.25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4E28E-B866-4076-9929-D3CB4691DDD6}">
  <sheetPr codeName="Hoja8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597942</v>
      </c>
      <c r="C7" s="189">
        <v>904141</v>
      </c>
      <c r="D7" s="189">
        <v>7981746</v>
      </c>
      <c r="E7" s="189">
        <v>7898006</v>
      </c>
      <c r="F7" s="190">
        <v>-1.049143884057443</v>
      </c>
      <c r="G7" s="37"/>
    </row>
    <row r="8" spans="1:14" ht="15.6" customHeight="1" x14ac:dyDescent="0.25">
      <c r="A8" s="188" t="s">
        <v>11</v>
      </c>
      <c r="B8" s="189">
        <v>5502</v>
      </c>
      <c r="C8" s="189">
        <v>7090</v>
      </c>
      <c r="D8" s="189">
        <v>50630</v>
      </c>
      <c r="E8" s="189">
        <v>48361</v>
      </c>
      <c r="F8" s="190">
        <v>-4.4815326881295618</v>
      </c>
      <c r="G8" s="6"/>
    </row>
    <row r="9" spans="1:14" ht="15.6" customHeight="1" x14ac:dyDescent="0.25">
      <c r="A9" s="188" t="s">
        <v>8</v>
      </c>
      <c r="B9" s="189">
        <v>7003</v>
      </c>
      <c r="C9" s="189">
        <v>15410</v>
      </c>
      <c r="D9" s="189">
        <v>115695</v>
      </c>
      <c r="E9" s="189">
        <v>89484</v>
      </c>
      <c r="F9" s="190">
        <v>-22.655257357707772</v>
      </c>
      <c r="G9" s="6"/>
    </row>
    <row r="10" spans="1:14" ht="15.6" customHeight="1" x14ac:dyDescent="0.25">
      <c r="A10" s="188" t="s">
        <v>10</v>
      </c>
      <c r="B10" s="189">
        <v>32336</v>
      </c>
      <c r="C10" s="189">
        <v>46119</v>
      </c>
      <c r="D10" s="189">
        <v>510863</v>
      </c>
      <c r="E10" s="189">
        <v>488723</v>
      </c>
      <c r="F10" s="190">
        <v>-4.3338429285346507</v>
      </c>
    </row>
    <row r="11" spans="1:14" ht="15.6" customHeight="1" x14ac:dyDescent="0.25">
      <c r="A11" s="188" t="s">
        <v>9</v>
      </c>
      <c r="B11" s="189">
        <v>2003981</v>
      </c>
      <c r="C11" s="189">
        <v>2562049</v>
      </c>
      <c r="D11" s="189">
        <v>24070405</v>
      </c>
      <c r="E11" s="189">
        <v>23706012</v>
      </c>
      <c r="F11" s="190">
        <v>-1.513863185933104</v>
      </c>
    </row>
    <row r="12" spans="1:14" ht="15.6" customHeight="1" x14ac:dyDescent="0.25">
      <c r="A12" s="188" t="s">
        <v>6</v>
      </c>
      <c r="B12" s="189">
        <v>42389</v>
      </c>
      <c r="C12" s="189">
        <v>119062</v>
      </c>
      <c r="D12" s="189">
        <v>507968</v>
      </c>
      <c r="E12" s="189">
        <v>965498</v>
      </c>
      <c r="F12" s="190">
        <v>90.070634370669012</v>
      </c>
    </row>
    <row r="13" spans="1:14" ht="15.6" customHeight="1" x14ac:dyDescent="0.25">
      <c r="A13" s="188" t="s">
        <v>175</v>
      </c>
      <c r="B13" s="189">
        <v>120334</v>
      </c>
      <c r="C13" s="189">
        <v>149592</v>
      </c>
      <c r="D13" s="189">
        <v>1432594</v>
      </c>
      <c r="E13" s="189">
        <v>1494079</v>
      </c>
      <c r="F13" s="190">
        <v>4.2918649666269744</v>
      </c>
    </row>
    <row r="14" spans="1:14" ht="15.6" customHeight="1" x14ac:dyDescent="0.25">
      <c r="A14" s="188" t="s">
        <v>148</v>
      </c>
      <c r="B14" s="189">
        <v>1253416</v>
      </c>
      <c r="C14" s="189">
        <v>1518355</v>
      </c>
      <c r="D14" s="189">
        <v>11726205</v>
      </c>
      <c r="E14" s="189">
        <v>13765898</v>
      </c>
      <c r="F14" s="190">
        <v>17.394314699427479</v>
      </c>
    </row>
    <row r="15" spans="1:14" ht="15.6" customHeight="1" x14ac:dyDescent="0.25">
      <c r="A15" s="188" t="s">
        <v>145</v>
      </c>
      <c r="B15" s="189">
        <v>1725874</v>
      </c>
      <c r="C15" s="189">
        <v>1885583</v>
      </c>
      <c r="D15" s="189">
        <v>18404934</v>
      </c>
      <c r="E15" s="189">
        <v>16035738</v>
      </c>
      <c r="F15" s="190">
        <v>-12.87261339812466</v>
      </c>
    </row>
    <row r="16" spans="1:14" ht="15.6" customHeight="1" x14ac:dyDescent="0.5">
      <c r="A16" s="188" t="s">
        <v>144</v>
      </c>
      <c r="B16" s="189">
        <v>2259534</v>
      </c>
      <c r="C16" s="189">
        <v>2395334</v>
      </c>
      <c r="D16" s="189">
        <v>21881782</v>
      </c>
      <c r="E16" s="189">
        <v>21665127</v>
      </c>
      <c r="F16" s="190">
        <v>-0.99011588727097433</v>
      </c>
      <c r="G16" s="1"/>
    </row>
    <row r="17" spans="1:7" ht="15.6" customHeight="1" x14ac:dyDescent="0.35">
      <c r="A17" s="188" t="s">
        <v>150</v>
      </c>
      <c r="B17" s="189">
        <v>630121</v>
      </c>
      <c r="C17" s="189">
        <v>812472</v>
      </c>
      <c r="D17" s="189">
        <v>7228493</v>
      </c>
      <c r="E17" s="189">
        <v>7831584</v>
      </c>
      <c r="F17" s="190">
        <v>8.3432466490594948</v>
      </c>
      <c r="G17" s="2"/>
    </row>
    <row r="18" spans="1:7" ht="15.6" customHeight="1" x14ac:dyDescent="0.25">
      <c r="A18" s="188" t="s">
        <v>147</v>
      </c>
      <c r="B18" s="189">
        <v>71450</v>
      </c>
      <c r="C18" s="189">
        <v>111179</v>
      </c>
      <c r="D18" s="189">
        <v>497300</v>
      </c>
      <c r="E18" s="189">
        <v>728362</v>
      </c>
      <c r="F18" s="190">
        <v>46.463301829881352</v>
      </c>
    </row>
    <row r="19" spans="1:7" ht="15.6" customHeight="1" x14ac:dyDescent="0.25">
      <c r="A19" s="188" t="s">
        <v>143</v>
      </c>
      <c r="B19" s="189">
        <v>119800</v>
      </c>
      <c r="C19" s="189">
        <v>329280</v>
      </c>
      <c r="D19" s="189">
        <v>1928462</v>
      </c>
      <c r="E19" s="189">
        <v>2079869</v>
      </c>
      <c r="F19" s="190">
        <v>7.8511788150349853</v>
      </c>
    </row>
    <row r="20" spans="1:7" ht="15.6" customHeight="1" x14ac:dyDescent="0.25">
      <c r="A20" s="188" t="s">
        <v>142</v>
      </c>
      <c r="B20" s="189">
        <v>37531</v>
      </c>
      <c r="C20" s="189">
        <v>141073</v>
      </c>
      <c r="D20" s="189">
        <v>1425787</v>
      </c>
      <c r="E20" s="189">
        <v>1346209</v>
      </c>
      <c r="F20" s="190">
        <v>-5.5813385870399941</v>
      </c>
    </row>
    <row r="21" spans="1:7" ht="15.6" customHeight="1" x14ac:dyDescent="0.25">
      <c r="A21" s="188" t="s">
        <v>149</v>
      </c>
      <c r="B21" s="189">
        <v>1803274</v>
      </c>
      <c r="C21" s="189">
        <v>2283319</v>
      </c>
      <c r="D21" s="189">
        <v>19601072</v>
      </c>
      <c r="E21" s="189">
        <v>18790434</v>
      </c>
      <c r="F21" s="190">
        <v>-4.1356819667822293</v>
      </c>
    </row>
    <row r="22" spans="1:7" ht="15.6" customHeight="1" x14ac:dyDescent="0.25">
      <c r="A22" s="188" t="s">
        <v>146</v>
      </c>
      <c r="B22" s="189">
        <v>678588</v>
      </c>
      <c r="C22" s="189">
        <v>734433</v>
      </c>
      <c r="D22" s="189">
        <v>7045177</v>
      </c>
      <c r="E22" s="189">
        <v>8748552</v>
      </c>
      <c r="F22" s="190">
        <v>24.17788793666929</v>
      </c>
    </row>
    <row r="23" spans="1:7" ht="15.6" customHeight="1" x14ac:dyDescent="0.25">
      <c r="A23" s="188" t="s">
        <v>165</v>
      </c>
      <c r="B23" s="189">
        <v>5064</v>
      </c>
      <c r="C23" s="189">
        <v>5627</v>
      </c>
      <c r="D23" s="189">
        <v>97496</v>
      </c>
      <c r="E23" s="189">
        <v>61445</v>
      </c>
      <c r="F23" s="190">
        <v>-36.976901616476567</v>
      </c>
    </row>
    <row r="24" spans="1:7" ht="15.6" customHeight="1" x14ac:dyDescent="0.25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 x14ac:dyDescent="0.25">
      <c r="A25" s="188" t="s">
        <v>140</v>
      </c>
      <c r="B25" s="189">
        <v>4702</v>
      </c>
      <c r="C25" s="189">
        <v>6488</v>
      </c>
      <c r="D25" s="189">
        <v>53408</v>
      </c>
      <c r="E25" s="189">
        <v>56062</v>
      </c>
      <c r="F25" s="190">
        <v>4.9692929898142637</v>
      </c>
    </row>
    <row r="26" spans="1:7" ht="15.6" customHeight="1" x14ac:dyDescent="0.25">
      <c r="A26" s="188" t="s">
        <v>152</v>
      </c>
      <c r="B26" s="189">
        <v>108492</v>
      </c>
      <c r="C26" s="189">
        <v>100385</v>
      </c>
      <c r="D26" s="189">
        <v>1075381</v>
      </c>
      <c r="E26" s="189">
        <v>1234721</v>
      </c>
      <c r="F26" s="190">
        <v>14.817074134655529</v>
      </c>
    </row>
    <row r="27" spans="1:7" ht="15.6" customHeight="1" x14ac:dyDescent="0.25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 x14ac:dyDescent="0.25">
      <c r="A28" s="188" t="s">
        <v>177</v>
      </c>
      <c r="B28" s="189">
        <v>262579</v>
      </c>
      <c r="C28" s="189">
        <v>312689</v>
      </c>
      <c r="D28" s="189">
        <v>3010109</v>
      </c>
      <c r="E28" s="189">
        <v>2775675</v>
      </c>
      <c r="F28" s="190">
        <v>-7.7882229513947863</v>
      </c>
    </row>
    <row r="29" spans="1:7" ht="15.6" customHeight="1" x14ac:dyDescent="0.25">
      <c r="A29" s="188" t="s">
        <v>178</v>
      </c>
      <c r="B29" s="189">
        <v>14638</v>
      </c>
      <c r="C29" s="189">
        <v>15489</v>
      </c>
      <c r="D29" s="189">
        <v>155876</v>
      </c>
      <c r="E29" s="189">
        <v>187804</v>
      </c>
      <c r="F29" s="190">
        <v>20.482947984295208</v>
      </c>
    </row>
    <row r="30" spans="1:7" ht="15.6" customHeight="1" x14ac:dyDescent="0.25">
      <c r="A30" s="188" t="s">
        <v>179</v>
      </c>
      <c r="B30" s="189">
        <v>66805</v>
      </c>
      <c r="C30" s="189">
        <v>35717</v>
      </c>
      <c r="D30" s="189">
        <v>492135</v>
      </c>
      <c r="E30" s="189">
        <v>425217</v>
      </c>
      <c r="F30" s="190">
        <v>-13.59748849401079</v>
      </c>
    </row>
    <row r="31" spans="1:7" ht="15.6" customHeight="1" x14ac:dyDescent="0.25">
      <c r="A31" s="188" t="s">
        <v>180</v>
      </c>
      <c r="B31" s="189">
        <v>1909375</v>
      </c>
      <c r="C31" s="189">
        <v>1798052</v>
      </c>
      <c r="D31" s="189">
        <v>17450975</v>
      </c>
      <c r="E31" s="189">
        <v>15801545</v>
      </c>
      <c r="F31" s="190">
        <v>-9.4517928081382223</v>
      </c>
    </row>
    <row r="32" spans="1:7" ht="15.6" customHeight="1" x14ac:dyDescent="0.25">
      <c r="A32" s="188" t="s">
        <v>181</v>
      </c>
      <c r="B32" s="189">
        <v>135043</v>
      </c>
      <c r="C32" s="189">
        <v>415196</v>
      </c>
      <c r="D32" s="189">
        <v>2730070</v>
      </c>
      <c r="E32" s="189">
        <v>3313718</v>
      </c>
      <c r="F32" s="190">
        <v>21.37849945239499</v>
      </c>
    </row>
    <row r="33" spans="1:6" ht="15.6" customHeight="1" x14ac:dyDescent="0.25">
      <c r="A33" s="188" t="s">
        <v>182</v>
      </c>
      <c r="B33" s="189">
        <v>3500</v>
      </c>
      <c r="C33" s="189">
        <v>3000</v>
      </c>
      <c r="D33" s="189">
        <v>30505</v>
      </c>
      <c r="E33" s="189">
        <v>26354</v>
      </c>
      <c r="F33" s="190">
        <v>-13.60760531060482</v>
      </c>
    </row>
    <row r="34" spans="1:6" ht="15.6" customHeight="1" x14ac:dyDescent="0.25">
      <c r="A34" s="188" t="s">
        <v>183</v>
      </c>
      <c r="B34" s="189">
        <v>21255</v>
      </c>
      <c r="C34" s="189">
        <v>39920</v>
      </c>
      <c r="D34" s="189">
        <v>233810</v>
      </c>
      <c r="E34" s="189">
        <v>289782</v>
      </c>
      <c r="F34" s="190">
        <v>23.939095847055299</v>
      </c>
    </row>
    <row r="35" spans="1:6" ht="15.6" customHeight="1" x14ac:dyDescent="0.25">
      <c r="A35" s="156" t="s">
        <v>153</v>
      </c>
      <c r="B35" s="76">
        <f>SUM(B7:B34)</f>
        <v>13920528</v>
      </c>
      <c r="C35" s="77">
        <f>SUM(C7:C34)</f>
        <v>16747054</v>
      </c>
      <c r="D35" s="76">
        <f>SUM(D7:D34)</f>
        <v>149738878</v>
      </c>
      <c r="E35" s="78">
        <f>SUM(E7:E34)</f>
        <v>149854259</v>
      </c>
      <c r="F35" s="140">
        <f>E35*100/D35-100</f>
        <v>7.7054804698079238E-2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6EED1-98EF-40A0-8E60-1EBBDF1C49EA}">
  <sheetPr codeName="Hoja9">
    <pageSetUpPr fitToPage="1"/>
  </sheetPr>
  <dimension ref="A1:N36"/>
  <sheetViews>
    <sheetView workbookViewId="0"/>
  </sheetViews>
  <sheetFormatPr baseColWidth="10" defaultColWidth="8.85546875" defaultRowHeight="15" x14ac:dyDescent="0.2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 x14ac:dyDescent="0.35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 x14ac:dyDescent="0.3">
      <c r="A2" s="139"/>
      <c r="H2" s="3"/>
      <c r="I2" s="3"/>
      <c r="J2" s="3"/>
      <c r="K2" s="3"/>
      <c r="L2" s="3"/>
      <c r="M2" s="3"/>
    </row>
    <row r="3" spans="1:14" ht="15.6" customHeight="1" x14ac:dyDescent="0.3">
      <c r="H3" s="3"/>
      <c r="I3" s="3"/>
      <c r="J3" s="3"/>
      <c r="K3" s="3"/>
      <c r="L3" s="3"/>
      <c r="M3" s="3"/>
    </row>
    <row r="4" spans="1:14" ht="15.6" customHeight="1" x14ac:dyDescent="0.25">
      <c r="A4" s="31" t="s">
        <v>51</v>
      </c>
    </row>
    <row r="5" spans="1:14" ht="15.6" customHeight="1" x14ac:dyDescent="0.25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 x14ac:dyDescent="0.25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 x14ac:dyDescent="0.25">
      <c r="A7" s="188" t="s">
        <v>18</v>
      </c>
      <c r="B7" s="189">
        <v>319381</v>
      </c>
      <c r="C7" s="189">
        <v>320523</v>
      </c>
      <c r="D7" s="189">
        <v>3558960</v>
      </c>
      <c r="E7" s="189">
        <v>3109026</v>
      </c>
      <c r="F7" s="190">
        <v>-12.642288758513731</v>
      </c>
      <c r="G7" s="37"/>
    </row>
    <row r="8" spans="1:14" ht="15.6" customHeight="1" x14ac:dyDescent="0.25">
      <c r="A8" s="188" t="s">
        <v>11</v>
      </c>
      <c r="B8" s="189">
        <v>165179</v>
      </c>
      <c r="C8" s="189">
        <v>115651</v>
      </c>
      <c r="D8" s="189">
        <v>1593848</v>
      </c>
      <c r="E8" s="189">
        <v>1136125</v>
      </c>
      <c r="F8" s="190">
        <v>-28.718108627673399</v>
      </c>
      <c r="G8" s="6"/>
    </row>
    <row r="9" spans="1:14" ht="15.6" customHeight="1" x14ac:dyDescent="0.25">
      <c r="A9" s="188" t="s">
        <v>8</v>
      </c>
      <c r="B9" s="189">
        <v>298345</v>
      </c>
      <c r="C9" s="189">
        <v>491602</v>
      </c>
      <c r="D9" s="189">
        <v>3070567</v>
      </c>
      <c r="E9" s="189">
        <v>3580055</v>
      </c>
      <c r="F9" s="190">
        <v>16.592635822634719</v>
      </c>
      <c r="G9" s="6"/>
    </row>
    <row r="10" spans="1:14" ht="15.6" customHeight="1" x14ac:dyDescent="0.25">
      <c r="A10" s="188" t="s">
        <v>10</v>
      </c>
      <c r="B10" s="189">
        <v>248308</v>
      </c>
      <c r="C10" s="189">
        <v>322651</v>
      </c>
      <c r="D10" s="189">
        <v>2348379</v>
      </c>
      <c r="E10" s="189">
        <v>2352324</v>
      </c>
      <c r="F10" s="190">
        <v>0.1679882165527857</v>
      </c>
    </row>
    <row r="11" spans="1:14" ht="15.6" customHeight="1" x14ac:dyDescent="0.25">
      <c r="A11" s="188" t="s">
        <v>9</v>
      </c>
      <c r="B11" s="189">
        <v>21707</v>
      </c>
      <c r="C11" s="189">
        <v>14307</v>
      </c>
      <c r="D11" s="189">
        <v>216074</v>
      </c>
      <c r="E11" s="189">
        <v>235735</v>
      </c>
      <c r="F11" s="190">
        <v>9.099197497153753</v>
      </c>
    </row>
    <row r="12" spans="1:14" ht="15.6" customHeight="1" x14ac:dyDescent="0.25">
      <c r="A12" s="188" t="s">
        <v>6</v>
      </c>
      <c r="B12" s="189">
        <v>116572</v>
      </c>
      <c r="C12" s="189">
        <v>193166</v>
      </c>
      <c r="D12" s="189">
        <v>1432850</v>
      </c>
      <c r="E12" s="189">
        <v>1535271</v>
      </c>
      <c r="F12" s="190">
        <v>7.1480615556408509</v>
      </c>
    </row>
    <row r="13" spans="1:14" ht="15.6" customHeight="1" x14ac:dyDescent="0.25">
      <c r="A13" s="188" t="s">
        <v>175</v>
      </c>
      <c r="B13" s="189">
        <v>37991</v>
      </c>
      <c r="C13" s="189">
        <v>22707</v>
      </c>
      <c r="D13" s="189">
        <v>292422</v>
      </c>
      <c r="E13" s="189">
        <v>274715</v>
      </c>
      <c r="F13" s="190">
        <v>-6.0552899576639314</v>
      </c>
    </row>
    <row r="14" spans="1:14" ht="15.6" customHeight="1" x14ac:dyDescent="0.25">
      <c r="A14" s="188" t="s">
        <v>148</v>
      </c>
      <c r="B14" s="189">
        <v>406695</v>
      </c>
      <c r="C14" s="189">
        <v>244981</v>
      </c>
      <c r="D14" s="189">
        <v>3834821</v>
      </c>
      <c r="E14" s="189">
        <v>3234983</v>
      </c>
      <c r="F14" s="190">
        <v>-15.641877417485709</v>
      </c>
    </row>
    <row r="15" spans="1:14" ht="15.6" customHeight="1" x14ac:dyDescent="0.25">
      <c r="A15" s="188" t="s">
        <v>145</v>
      </c>
      <c r="B15" s="189">
        <v>399125</v>
      </c>
      <c r="C15" s="189">
        <v>279210</v>
      </c>
      <c r="D15" s="189">
        <v>3599477</v>
      </c>
      <c r="E15" s="189">
        <v>3641054</v>
      </c>
      <c r="F15" s="190">
        <v>1.155084474772309</v>
      </c>
    </row>
    <row r="16" spans="1:14" ht="15.6" customHeight="1" x14ac:dyDescent="0.5">
      <c r="A16" s="188" t="s">
        <v>144</v>
      </c>
      <c r="B16" s="189">
        <v>672054</v>
      </c>
      <c r="C16" s="189">
        <v>706683</v>
      </c>
      <c r="D16" s="189">
        <v>7363854</v>
      </c>
      <c r="E16" s="189">
        <v>5602965</v>
      </c>
      <c r="F16" s="190">
        <v>-23.912600657210209</v>
      </c>
      <c r="G16" s="1"/>
    </row>
    <row r="17" spans="1:7" ht="15.6" customHeight="1" x14ac:dyDescent="0.35">
      <c r="A17" s="188" t="s">
        <v>150</v>
      </c>
      <c r="B17" s="189">
        <v>607411</v>
      </c>
      <c r="C17" s="189">
        <v>782937</v>
      </c>
      <c r="D17" s="189">
        <v>6522745</v>
      </c>
      <c r="E17" s="189">
        <v>6729182</v>
      </c>
      <c r="F17" s="190">
        <v>3.1648792034641819</v>
      </c>
      <c r="G17" s="2"/>
    </row>
    <row r="18" spans="1:7" ht="15.6" customHeight="1" x14ac:dyDescent="0.25">
      <c r="A18" s="188" t="s">
        <v>147</v>
      </c>
      <c r="B18" s="189">
        <v>0</v>
      </c>
      <c r="C18" s="189">
        <v>0</v>
      </c>
      <c r="D18" s="189">
        <v>3926</v>
      </c>
      <c r="E18" s="189">
        <v>5300</v>
      </c>
      <c r="F18" s="190">
        <v>34.997452878247572</v>
      </c>
    </row>
    <row r="19" spans="1:7" ht="15.6" customHeight="1" x14ac:dyDescent="0.25">
      <c r="A19" s="188" t="s">
        <v>143</v>
      </c>
      <c r="B19" s="189">
        <v>266427</v>
      </c>
      <c r="C19" s="189">
        <v>257908</v>
      </c>
      <c r="D19" s="189">
        <v>3137401</v>
      </c>
      <c r="E19" s="189">
        <v>2914326</v>
      </c>
      <c r="F19" s="190">
        <v>-7.1101845125949836</v>
      </c>
    </row>
    <row r="20" spans="1:7" ht="15.6" customHeight="1" x14ac:dyDescent="0.25">
      <c r="A20" s="188" t="s">
        <v>142</v>
      </c>
      <c r="B20" s="189">
        <v>837113</v>
      </c>
      <c r="C20" s="189">
        <v>1170402</v>
      </c>
      <c r="D20" s="189">
        <v>9978935</v>
      </c>
      <c r="E20" s="189">
        <v>11181994</v>
      </c>
      <c r="F20" s="190">
        <v>12.055985934370749</v>
      </c>
    </row>
    <row r="21" spans="1:7" ht="15.6" customHeight="1" x14ac:dyDescent="0.25">
      <c r="A21" s="188" t="s">
        <v>149</v>
      </c>
      <c r="B21" s="189">
        <v>434519</v>
      </c>
      <c r="C21" s="189">
        <v>519547</v>
      </c>
      <c r="D21" s="189">
        <v>4506891</v>
      </c>
      <c r="E21" s="189">
        <v>4491587</v>
      </c>
      <c r="F21" s="190">
        <v>-0.339568895719907</v>
      </c>
    </row>
    <row r="22" spans="1:7" ht="15.6" customHeight="1" x14ac:dyDescent="0.25">
      <c r="A22" s="188" t="s">
        <v>146</v>
      </c>
      <c r="B22" s="189">
        <v>34473</v>
      </c>
      <c r="C22" s="189">
        <v>23690</v>
      </c>
      <c r="D22" s="189">
        <v>332723</v>
      </c>
      <c r="E22" s="189">
        <v>380077</v>
      </c>
      <c r="F22" s="190">
        <v>14.23225926671736</v>
      </c>
    </row>
    <row r="23" spans="1:7" ht="15.6" customHeight="1" x14ac:dyDescent="0.25">
      <c r="A23" s="188" t="s">
        <v>165</v>
      </c>
      <c r="B23" s="189">
        <v>133080</v>
      </c>
      <c r="C23" s="189">
        <v>33315</v>
      </c>
      <c r="D23" s="189">
        <v>1120086</v>
      </c>
      <c r="E23" s="189">
        <v>861823</v>
      </c>
      <c r="F23" s="190">
        <v>-23.05742594765044</v>
      </c>
    </row>
    <row r="24" spans="1:7" ht="15.6" customHeight="1" x14ac:dyDescent="0.25">
      <c r="A24" s="188" t="s">
        <v>141</v>
      </c>
      <c r="B24" s="189">
        <v>102224</v>
      </c>
      <c r="C24" s="189">
        <v>63665</v>
      </c>
      <c r="D24" s="189">
        <v>1121626</v>
      </c>
      <c r="E24" s="189">
        <v>859675</v>
      </c>
      <c r="F24" s="190">
        <v>-23.354576302617801</v>
      </c>
    </row>
    <row r="25" spans="1:7" ht="15.6" customHeight="1" x14ac:dyDescent="0.25">
      <c r="A25" s="188" t="s">
        <v>140</v>
      </c>
      <c r="B25" s="189">
        <v>0</v>
      </c>
      <c r="C25" s="189">
        <v>2708</v>
      </c>
      <c r="D25" s="189">
        <v>16689</v>
      </c>
      <c r="E25" s="189">
        <v>11015</v>
      </c>
      <c r="F25" s="190">
        <v>-33.998442087602612</v>
      </c>
    </row>
    <row r="26" spans="1:7" ht="15.6" customHeight="1" x14ac:dyDescent="0.25">
      <c r="A26" s="188" t="s">
        <v>152</v>
      </c>
      <c r="B26" s="189">
        <v>84855</v>
      </c>
      <c r="C26" s="189">
        <v>69646</v>
      </c>
      <c r="D26" s="189">
        <v>670298</v>
      </c>
      <c r="E26" s="189">
        <v>634606</v>
      </c>
      <c r="F26" s="190">
        <v>-5.324795837075456</v>
      </c>
    </row>
    <row r="27" spans="1:7" ht="15.6" customHeight="1" x14ac:dyDescent="0.25">
      <c r="A27" s="188" t="s">
        <v>173</v>
      </c>
      <c r="B27" s="189">
        <v>84507</v>
      </c>
      <c r="C27" s="189">
        <v>49117</v>
      </c>
      <c r="D27" s="189">
        <v>723159</v>
      </c>
      <c r="E27" s="189">
        <v>830886</v>
      </c>
      <c r="F27" s="190">
        <v>14.896723956972121</v>
      </c>
    </row>
    <row r="28" spans="1:7" ht="15.6" customHeight="1" x14ac:dyDescent="0.25">
      <c r="A28" s="188" t="s">
        <v>177</v>
      </c>
      <c r="B28" s="189">
        <v>11102</v>
      </c>
      <c r="C28" s="189">
        <v>38870</v>
      </c>
      <c r="D28" s="189">
        <v>284579</v>
      </c>
      <c r="E28" s="189">
        <v>327949</v>
      </c>
      <c r="F28" s="190">
        <v>15.240056363962211</v>
      </c>
    </row>
    <row r="29" spans="1:7" ht="15.6" customHeight="1" x14ac:dyDescent="0.25">
      <c r="A29" s="188" t="s">
        <v>178</v>
      </c>
      <c r="B29" s="189">
        <v>324176</v>
      </c>
      <c r="C29" s="189">
        <v>280214</v>
      </c>
      <c r="D29" s="189">
        <v>2792575</v>
      </c>
      <c r="E29" s="189">
        <v>2648294</v>
      </c>
      <c r="F29" s="190">
        <v>-5.1665935561265144</v>
      </c>
    </row>
    <row r="30" spans="1:7" ht="15.6" customHeight="1" x14ac:dyDescent="0.25">
      <c r="A30" s="188" t="s">
        <v>179</v>
      </c>
      <c r="B30" s="189">
        <v>146545</v>
      </c>
      <c r="C30" s="189">
        <v>223446</v>
      </c>
      <c r="D30" s="189">
        <v>1671272</v>
      </c>
      <c r="E30" s="189">
        <v>1725434</v>
      </c>
      <c r="F30" s="190">
        <v>3.240765117826427</v>
      </c>
    </row>
    <row r="31" spans="1:7" ht="15.6" customHeight="1" x14ac:dyDescent="0.25">
      <c r="A31" s="188" t="s">
        <v>180</v>
      </c>
      <c r="B31" s="189">
        <v>916011</v>
      </c>
      <c r="C31" s="189">
        <v>748695</v>
      </c>
      <c r="D31" s="189">
        <v>7754822</v>
      </c>
      <c r="E31" s="189">
        <v>6819462</v>
      </c>
      <c r="F31" s="190">
        <v>-12.06165660539985</v>
      </c>
    </row>
    <row r="32" spans="1:7" ht="15.6" customHeight="1" x14ac:dyDescent="0.25">
      <c r="A32" s="188" t="s">
        <v>181</v>
      </c>
      <c r="B32" s="189">
        <v>369086</v>
      </c>
      <c r="C32" s="189">
        <v>287168</v>
      </c>
      <c r="D32" s="189">
        <v>2376512</v>
      </c>
      <c r="E32" s="189">
        <v>2010684</v>
      </c>
      <c r="F32" s="190">
        <v>-15.39348423235397</v>
      </c>
    </row>
    <row r="33" spans="1:6" ht="15.6" customHeight="1" x14ac:dyDescent="0.25">
      <c r="A33" s="188" t="s">
        <v>182</v>
      </c>
      <c r="B33" s="189">
        <v>23640</v>
      </c>
      <c r="C33" s="189">
        <v>31905</v>
      </c>
      <c r="D33" s="189">
        <v>211918</v>
      </c>
      <c r="E33" s="189">
        <v>254447</v>
      </c>
      <c r="F33" s="190">
        <v>20.068611444049111</v>
      </c>
    </row>
    <row r="34" spans="1:6" ht="15.6" customHeight="1" x14ac:dyDescent="0.25">
      <c r="A34" s="188" t="s">
        <v>183</v>
      </c>
      <c r="B34" s="189">
        <v>39046</v>
      </c>
      <c r="C34" s="189">
        <v>17661</v>
      </c>
      <c r="D34" s="189">
        <v>353489</v>
      </c>
      <c r="E34" s="189">
        <v>315432</v>
      </c>
      <c r="F34" s="190">
        <v>-10.76610587599615</v>
      </c>
    </row>
    <row r="35" spans="1:6" ht="15.6" customHeight="1" x14ac:dyDescent="0.25">
      <c r="A35" s="156" t="s">
        <v>153</v>
      </c>
      <c r="B35" s="76">
        <f>SUM(B7:B34)</f>
        <v>7099572</v>
      </c>
      <c r="C35" s="77">
        <f>SUM(C7:C34)</f>
        <v>7312375</v>
      </c>
      <c r="D35" s="76">
        <f>SUM(D7:D34)</f>
        <v>70890898</v>
      </c>
      <c r="E35" s="78">
        <f>SUM(E7:E34)</f>
        <v>67704426</v>
      </c>
      <c r="F35" s="140">
        <f>E35*100/D35-100</f>
        <v>-4.4948958045361422</v>
      </c>
    </row>
    <row r="36" spans="1:6" ht="15.6" customHeight="1" x14ac:dyDescent="0.25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Isabel Hortal Muñoz</cp:lastModifiedBy>
  <dcterms:created xsi:type="dcterms:W3CDTF">2014-04-30T10:51:23Z</dcterms:created>
  <dcterms:modified xsi:type="dcterms:W3CDTF">2026-01-26T10:09:43Z</dcterms:modified>
  <cp:category/>
</cp:coreProperties>
</file>