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13DAA237-DD5C-4694-889D-BC1074A250FE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D35" i="6" s="1" a="1"/>
  <c r="E35" i="30"/>
  <c r="F35" i="30" s="1"/>
  <c r="D35" i="30"/>
  <c r="C35" i="30"/>
  <c r="B35" i="30"/>
  <c r="E35" i="29"/>
  <c r="F35" i="29" s="1"/>
  <c r="D35" i="29"/>
  <c r="C35" i="29"/>
  <c r="B35" i="29"/>
  <c r="D33" i="6" s="1" a="1"/>
  <c r="E35" i="38"/>
  <c r="F35" i="38" s="1"/>
  <c r="D35" i="38"/>
  <c r="C35" i="38"/>
  <c r="D32" i="6" s="1" a="1"/>
  <c r="B35" i="38"/>
  <c r="E35" i="28"/>
  <c r="D35" i="28"/>
  <c r="F35" i="28" s="1"/>
  <c r="C35" i="28"/>
  <c r="B35" i="28"/>
  <c r="D31" i="6" s="1" a="1"/>
  <c r="E35" i="34"/>
  <c r="F35" i="34" s="1"/>
  <c r="D35" i="34"/>
  <c r="C35" i="34"/>
  <c r="B35" i="34"/>
  <c r="D30" i="6" s="1" a="1"/>
  <c r="F35" i="33"/>
  <c r="E35" i="33"/>
  <c r="D35" i="33"/>
  <c r="C35" i="33"/>
  <c r="B35" i="33"/>
  <c r="E35" i="32"/>
  <c r="F35" i="32" s="1"/>
  <c r="D35" i="32"/>
  <c r="C35" i="32"/>
  <c r="D28" i="6" s="1" a="1"/>
  <c r="B35" i="32"/>
  <c r="F35" i="26"/>
  <c r="E35" i="26"/>
  <c r="D35" i="26"/>
  <c r="C35" i="26"/>
  <c r="B35" i="26"/>
  <c r="E35" i="25"/>
  <c r="F35" i="25" s="1"/>
  <c r="D35" i="25"/>
  <c r="C35" i="25"/>
  <c r="D26" i="6" s="1" a="1"/>
  <c r="B35" i="25"/>
  <c r="E35" i="24"/>
  <c r="D35" i="24"/>
  <c r="F35" i="24" s="1"/>
  <c r="C35" i="24"/>
  <c r="B35" i="24"/>
  <c r="D25" i="6" s="1" a="1"/>
  <c r="E35" i="22"/>
  <c r="F35" i="22" s="1"/>
  <c r="D35" i="22"/>
  <c r="C35" i="22"/>
  <c r="B35" i="22"/>
  <c r="F35" i="21"/>
  <c r="E35" i="21"/>
  <c r="D35" i="21"/>
  <c r="C35" i="21"/>
  <c r="B35" i="21"/>
  <c r="D23" i="6" s="1" a="1"/>
  <c r="E35" i="20"/>
  <c r="F35" i="20" s="1"/>
  <c r="D35" i="20"/>
  <c r="C35" i="20"/>
  <c r="B35" i="20"/>
  <c r="E35" i="19"/>
  <c r="F35" i="19" s="1"/>
  <c r="D35" i="19"/>
  <c r="C35" i="19"/>
  <c r="B35" i="19"/>
  <c r="E35" i="18"/>
  <c r="F35" i="18" s="1"/>
  <c r="D35" i="18"/>
  <c r="C35" i="18"/>
  <c r="D20" i="6" s="1" a="1"/>
  <c r="B35" i="18"/>
  <c r="E35" i="17"/>
  <c r="D35" i="17"/>
  <c r="F35" i="17" s="1"/>
  <c r="C35" i="17"/>
  <c r="B35" i="17"/>
  <c r="D16" i="6" s="1" a="1"/>
  <c r="E35" i="16"/>
  <c r="F35" i="16" s="1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D13" i="6" s="1" a="1"/>
  <c r="B35" i="14"/>
  <c r="F35" i="13"/>
  <c r="E35" i="13"/>
  <c r="D35" i="13"/>
  <c r="C35" i="13"/>
  <c r="B35" i="13"/>
  <c r="E35" i="12"/>
  <c r="F35" i="12" s="1"/>
  <c r="D35" i="12"/>
  <c r="C35" i="12"/>
  <c r="D9" i="6" s="1" a="1"/>
  <c r="B35" i="12"/>
  <c r="E35" i="11"/>
  <c r="D35" i="11"/>
  <c r="F35" i="11" s="1"/>
  <c r="C35" i="11"/>
  <c r="B35" i="11"/>
  <c r="D8" i="6" s="1" a="1"/>
  <c r="E35" i="10"/>
  <c r="F35" i="10" s="1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J48" i="40"/>
  <c r="H48" i="40"/>
  <c r="I48" i="40" s="1"/>
  <c r="G48" i="40"/>
  <c r="D48" i="40"/>
  <c r="F48" i="40" s="1"/>
  <c r="C48" i="40"/>
  <c r="N48" i="39"/>
  <c r="L48" i="39"/>
  <c r="M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29" i="6"/>
  <c r="D29" i="6" a="1"/>
  <c r="I29" i="6" s="1"/>
  <c r="D29" i="6"/>
  <c r="D27" i="6" a="1"/>
  <c r="I27" i="6" s="1"/>
  <c r="D24" i="6" a="1"/>
  <c r="I24" i="6" s="1"/>
  <c r="D21" i="6" a="1"/>
  <c r="I21" i="6" s="1"/>
  <c r="D15" i="6" a="1"/>
  <c r="I15" i="6" s="1"/>
  <c r="H14" i="6"/>
  <c r="D14" i="6" a="1"/>
  <c r="I14" i="6" s="1"/>
  <c r="D14" i="6"/>
  <c r="D10" i="6" a="1"/>
  <c r="I10" i="6" s="1"/>
  <c r="D7" i="6" a="1"/>
  <c r="E12" i="6" s="1"/>
  <c r="I30" i="6" l="1"/>
  <c r="H30" i="6"/>
  <c r="D30" i="6"/>
  <c r="I33" i="6"/>
  <c r="H33" i="6"/>
  <c r="D33" i="6"/>
  <c r="I25" i="6"/>
  <c r="D25" i="6"/>
  <c r="H25" i="6"/>
  <c r="H28" i="6"/>
  <c r="I28" i="6"/>
  <c r="D28" i="6"/>
  <c r="H31" i="6"/>
  <c r="I31" i="6"/>
  <c r="D31" i="6"/>
  <c r="I23" i="6"/>
  <c r="H23" i="6"/>
  <c r="D23" i="6"/>
  <c r="I9" i="6"/>
  <c r="D9" i="6"/>
  <c r="D11" i="6" s="1"/>
  <c r="G11" i="6"/>
  <c r="F11" i="6"/>
  <c r="E11" i="6"/>
  <c r="H9" i="6"/>
  <c r="I20" i="6"/>
  <c r="D20" i="6"/>
  <c r="H20" i="6"/>
  <c r="I26" i="6"/>
  <c r="D26" i="6"/>
  <c r="H26" i="6"/>
  <c r="G17" i="6"/>
  <c r="E17" i="6"/>
  <c r="E18" i="6" s="1"/>
  <c r="I13" i="6"/>
  <c r="D13" i="6"/>
  <c r="D17" i="6" s="1"/>
  <c r="H13" i="6"/>
  <c r="F17" i="6"/>
  <c r="I35" i="6"/>
  <c r="D35" i="6"/>
  <c r="H35" i="6"/>
  <c r="I32" i="6"/>
  <c r="H32" i="6"/>
  <c r="D32" i="6"/>
  <c r="I16" i="6"/>
  <c r="H16" i="6"/>
  <c r="D16" i="6"/>
  <c r="I8" i="6"/>
  <c r="D8" i="6"/>
  <c r="H8" i="6"/>
  <c r="D7" i="6"/>
  <c r="D10" i="6"/>
  <c r="F12" i="6"/>
  <c r="F18" i="6" s="1"/>
  <c r="D15" i="6"/>
  <c r="D21" i="6"/>
  <c r="D24" i="6"/>
  <c r="D27" i="6"/>
  <c r="E48" i="39"/>
  <c r="E48" i="40"/>
  <c r="H7" i="6"/>
  <c r="H10" i="6"/>
  <c r="H15" i="6"/>
  <c r="H21" i="6"/>
  <c r="H24" i="6"/>
  <c r="H27" i="6"/>
  <c r="I7" i="6"/>
  <c r="G12" i="6"/>
  <c r="D22" i="6" a="1"/>
  <c r="D34" i="6" a="1"/>
  <c r="I17" i="6" l="1"/>
  <c r="H17" i="6"/>
  <c r="I34" i="6"/>
  <c r="H34" i="6"/>
  <c r="D34" i="6"/>
  <c r="I11" i="6"/>
  <c r="H11" i="6"/>
  <c r="I22" i="6"/>
  <c r="D22" i="6"/>
  <c r="H22" i="6"/>
  <c r="G18" i="6"/>
  <c r="I12" i="6"/>
  <c r="H12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<sst xmlns="http://schemas.openxmlformats.org/spreadsheetml/2006/main" count="1861" uniqueCount="244">
  <si>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</si>
  <si>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</si>
  <si>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</si>
  <si>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</si>
  <si>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</si>
  <si>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</si>
  <si>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</si>
  <si>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</si>
  <si>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</si>
  <si>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</si>
  <si>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</si>
  <si>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</si>
  <si>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</si>
  <si>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</si>
  <si>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</si>
  <si>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</si>
  <si>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</si>
  <si>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</si>
  <si>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</si>
  <si>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</si>
  <si>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</si>
  <si>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</si>
  <si>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</si>
  <si>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</si>
  <si>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</si>
  <si>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</si>
  <si>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</si>
  <si>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</si>
  <si>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</si>
  <si>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</si>
  <si>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</si>
  <si>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</si>
  <si>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</si>
  <si>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</si>
  <si>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</si>
  <si>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</si>
  <si>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</si>
  <si>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</si>
  <si>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</si>
  <si>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</si>
  <si>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</si>
  <si>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</si>
  <si>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</si>
  <si>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</si>
  <si>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</si>
  <si>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</si>
  <si>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</si>
  <si>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</si>
  <si>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</si>
  <si>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</si>
  <si>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</si>
  <si>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</si>
  <si>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</si>
  <si>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</si>
  <si>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</si>
  <si>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</si>
  <si>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</si>
  <si>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</si>
  <si>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</si>
  <si>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</si>
  <si>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</si>
  <si>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</si>
  <si>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</si>
  <si>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</si>
  <si>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</si>
  <si>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</si>
  <si>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</si>
  <si>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</si>
  <si>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</si>
  <si>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</si>
  <si>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</si>
  <si>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</si>
  <si>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</si>
  <si>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</si>
  <si>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</si>
  <si>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</si>
  <si>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</si>
  <si>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</si>
  <si>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</si>
  <si>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</si>
  <si>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</si>
  <si>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</si>
  <si>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</si>
  <si>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</si>
  <si>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</si>
  <si>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</si>
  <si>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</si>
  <si>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</si>
  <si>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</si>
  <si>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</si>
  <si>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</si>
  <si>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</si>
  <si>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</si>
  <si>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</si>
  <si>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</si>
  <si>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</si>
  <si>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</si>
  <si>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</si>
  <si>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</si>
  <si>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</si>
  <si>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</si>
  <si>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</si>
  <si>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</si>
  <si>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</si>
  <si>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</si>
  <si>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</si>
  <si>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</si>
  <si>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</si>
  <si>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</si>
  <si>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</si>
  <si>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</si>
  <si>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</si>
  <si>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</si>
  <si>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</si>
  <si>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</si>
  <si>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</si>
  <si>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</si>
  <si>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</si>
  <si>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</si>
  <si>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</si>
  <si>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</si>
  <si>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</si>
  <si>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</si>
  <si>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</si>
  <si>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</si>
  <si>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</si>
  <si>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</si>
  <si>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</si>
  <si>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</si>
  <si>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</si>
  <si>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</si>
  <si>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</si>
  <si>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</si>
  <si>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</si>
  <si>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</si>
  <si>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</si>
  <si>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</si>
  <si>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</si>
  <si>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</si>
  <si>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</si>
  <si>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</si>
  <si>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</si>
  <si>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</si>
  <si>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</si>
  <si>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</si>
  <si>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</si>
  <si>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</si>
  <si>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</si>
  <si>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</si>
  <si>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</si>
  <si>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</si>
  <si>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</si>
  <si>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</si>
  <si>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</si>
  <si>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Noviembre </t>
  </si>
  <si>
    <t xml:space="preserve"> Noviembre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</si>
  <si>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</si>
  <si>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</si>
  <si>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</si>
  <si>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</si>
  <si>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</si>
  <si>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</si>
  <si>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</si>
  <si>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Noviembre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</si>
  <si>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</si>
  <si>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</si>
  <si>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</si>
  <si>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</si>
  <si>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</si>
  <si>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</si>
  <si>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</si>
  <si>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</si>
  <si>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</si>
  <si>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</si>
  <si>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</si>
  <si>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</si>
  <si>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Noviembre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</si>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</sst>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59643CF6-56A9-456D-A55C-7B9B1989684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12633600.941</c:v>
                </c:pt>
                <c:pt idx="1">
                  <c:v>2664756.9530000002</c:v>
                </c:pt>
                <c:pt idx="2">
                  <c:v>5700921.3609999996</c:v>
                </c:pt>
                <c:pt idx="3">
                  <c:v>4399335.5860000001</c:v>
                </c:pt>
                <c:pt idx="4">
                  <c:v>92897690.805000007</c:v>
                </c:pt>
                <c:pt idx="5">
                  <c:v>5091779.9759999998</c:v>
                </c:pt>
                <c:pt idx="6">
                  <c:v>16504705.434</c:v>
                </c:pt>
                <c:pt idx="7">
                  <c:v>63782217.174000002</c:v>
                </c:pt>
                <c:pt idx="8">
                  <c:v>29294847</c:v>
                </c:pt>
                <c:pt idx="9">
                  <c:v>31437250.094000001</c:v>
                </c:pt>
                <c:pt idx="10">
                  <c:v>17061670.149</c:v>
                </c:pt>
                <c:pt idx="11">
                  <c:v>2183936.6140000001</c:v>
                </c:pt>
                <c:pt idx="12">
                  <c:v>6423550.4560000002</c:v>
                </c:pt>
                <c:pt idx="13">
                  <c:v>15101923.095000001</c:v>
                </c:pt>
                <c:pt idx="14">
                  <c:v>27646354.568999998</c:v>
                </c:pt>
                <c:pt idx="15">
                  <c:v>33675923.777999997</c:v>
                </c:pt>
                <c:pt idx="16">
                  <c:v>4927975.62</c:v>
                </c:pt>
                <c:pt idx="17">
                  <c:v>2105414.0260000001</c:v>
                </c:pt>
                <c:pt idx="18">
                  <c:v>498715</c:v>
                </c:pt>
                <c:pt idx="19">
                  <c:v>2637144.8790000002</c:v>
                </c:pt>
                <c:pt idx="20">
                  <c:v>3084201.6260000002</c:v>
                </c:pt>
                <c:pt idx="21">
                  <c:v>13232580.244000001</c:v>
                </c:pt>
                <c:pt idx="22">
                  <c:v>6640996.5259999996</c:v>
                </c:pt>
                <c:pt idx="23">
                  <c:v>3948492</c:v>
                </c:pt>
                <c:pt idx="24">
                  <c:v>26958777.199999999</c:v>
                </c:pt>
                <c:pt idx="25">
                  <c:v>74544701.44600001</c:v>
                </c:pt>
                <c:pt idx="26">
                  <c:v>5058311.7719999999</c:v>
                </c:pt>
                <c:pt idx="27">
                  <c:v>1437701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13359021.273</c:v>
                </c:pt>
                <c:pt idx="1">
                  <c:v>2886117.355</c:v>
                </c:pt>
                <c:pt idx="2">
                  <c:v>5008781.602</c:v>
                </c:pt>
                <c:pt idx="3">
                  <c:v>4240315.551</c:v>
                </c:pt>
                <c:pt idx="4">
                  <c:v>96035048.478</c:v>
                </c:pt>
                <c:pt idx="5">
                  <c:v>4413446.6099999994</c:v>
                </c:pt>
                <c:pt idx="6">
                  <c:v>15929276.486</c:v>
                </c:pt>
                <c:pt idx="7">
                  <c:v>64579138.115999997</c:v>
                </c:pt>
                <c:pt idx="8">
                  <c:v>32130154</c:v>
                </c:pt>
                <c:pt idx="9">
                  <c:v>33229346.046</c:v>
                </c:pt>
                <c:pt idx="10">
                  <c:v>16052379.533</c:v>
                </c:pt>
                <c:pt idx="11">
                  <c:v>1591708.09</c:v>
                </c:pt>
                <c:pt idx="12">
                  <c:v>6159795.0659999996</c:v>
                </c:pt>
                <c:pt idx="13">
                  <c:v>14414015.960000001</c:v>
                </c:pt>
                <c:pt idx="14">
                  <c:v>28403159.907000002</c:v>
                </c:pt>
                <c:pt idx="15">
                  <c:v>28906611.537</c:v>
                </c:pt>
                <c:pt idx="16">
                  <c:v>4084176.1189999999</c:v>
                </c:pt>
                <c:pt idx="17">
                  <c:v>2313820.7250000001</c:v>
                </c:pt>
                <c:pt idx="18">
                  <c:v>500411</c:v>
                </c:pt>
                <c:pt idx="19">
                  <c:v>2433452.568</c:v>
                </c:pt>
                <c:pt idx="20">
                  <c:v>3129293.0249999999</c:v>
                </c:pt>
                <c:pt idx="21">
                  <c:v>12661869.427999999</c:v>
                </c:pt>
                <c:pt idx="22">
                  <c:v>6714771.9709999999</c:v>
                </c:pt>
                <c:pt idx="23">
                  <c:v>3954575</c:v>
                </c:pt>
                <c:pt idx="24">
                  <c:v>29244285.919</c:v>
                </c:pt>
                <c:pt idx="25">
                  <c:v>74510821.236000001</c:v>
                </c:pt>
                <c:pt idx="26">
                  <c:v>5055178.99</c:v>
                </c:pt>
                <c:pt idx="27">
                  <c:v>1297943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26682"/>
        <c:axId val="8605975"/>
      </c:barChart>
      <c:catAx>
        <c:axId val="148266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05975"/>
        <c:crosses val="autoZero"/>
        <c:auto val="1"/>
        <c:lblAlgn val="ctr"/>
        <c:lblOffset val="100"/>
        <c:noMultiLvlLbl val="0"/>
      </c:catAx>
      <c:valAx>
        <c:axId val="86059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2668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3116900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10449</c:v>
                </c:pt>
                <c:pt idx="13">
                  <c:v>4217</c:v>
                </c:pt>
                <c:pt idx="14">
                  <c:v>289748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2431</c:v>
                </c:pt>
                <c:pt idx="22">
                  <c:v>0</c:v>
                </c:pt>
                <c:pt idx="23">
                  <c:v>0</c:v>
                </c:pt>
                <c:pt idx="24">
                  <c:v>101481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3274893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42247</c:v>
                </c:pt>
                <c:pt idx="15">
                  <c:v>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1649</c:v>
                </c:pt>
                <c:pt idx="22">
                  <c:v>0</c:v>
                </c:pt>
                <c:pt idx="23">
                  <c:v>0</c:v>
                </c:pt>
                <c:pt idx="24">
                  <c:v>63621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68788"/>
        <c:axId val="37164470"/>
      </c:barChart>
      <c:catAx>
        <c:axId val="271687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64470"/>
        <c:crosses val="autoZero"/>
        <c:auto val="1"/>
        <c:lblAlgn val="ctr"/>
        <c:lblOffset val="100"/>
        <c:noMultiLvlLbl val="0"/>
      </c:catAx>
      <c:valAx>
        <c:axId val="371644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687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253994</c:v>
                </c:pt>
                <c:pt idx="1">
                  <c:v>18818</c:v>
                </c:pt>
                <c:pt idx="2">
                  <c:v>197</c:v>
                </c:pt>
                <c:pt idx="3">
                  <c:v>32056</c:v>
                </c:pt>
                <c:pt idx="4">
                  <c:v>56551889</c:v>
                </c:pt>
                <c:pt idx="5">
                  <c:v>1251826</c:v>
                </c:pt>
                <c:pt idx="6">
                  <c:v>13480</c:v>
                </c:pt>
                <c:pt idx="7">
                  <c:v>21926954</c:v>
                </c:pt>
                <c:pt idx="8">
                  <c:v>57474</c:v>
                </c:pt>
                <c:pt idx="9">
                  <c:v>14631</c:v>
                </c:pt>
                <c:pt idx="10">
                  <c:v>107553</c:v>
                </c:pt>
                <c:pt idx="11">
                  <c:v>0</c:v>
                </c:pt>
                <c:pt idx="12">
                  <c:v>292694</c:v>
                </c:pt>
                <c:pt idx="13">
                  <c:v>563512</c:v>
                </c:pt>
                <c:pt idx="14">
                  <c:v>2396158</c:v>
                </c:pt>
                <c:pt idx="15">
                  <c:v>16057994</c:v>
                </c:pt>
                <c:pt idx="16">
                  <c:v>3005597</c:v>
                </c:pt>
                <c:pt idx="17">
                  <c:v>725</c:v>
                </c:pt>
                <c:pt idx="18">
                  <c:v>0</c:v>
                </c:pt>
                <c:pt idx="19">
                  <c:v>36491</c:v>
                </c:pt>
                <c:pt idx="20">
                  <c:v>24767</c:v>
                </c:pt>
                <c:pt idx="21">
                  <c:v>1150269</c:v>
                </c:pt>
                <c:pt idx="22">
                  <c:v>363954</c:v>
                </c:pt>
                <c:pt idx="23">
                  <c:v>1</c:v>
                </c:pt>
                <c:pt idx="24">
                  <c:v>1963131</c:v>
                </c:pt>
                <c:pt idx="25">
                  <c:v>28834754</c:v>
                </c:pt>
                <c:pt idx="26">
                  <c:v>392169</c:v>
                </c:pt>
                <c:pt idx="27">
                  <c:v>38534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445950</c:v>
                </c:pt>
                <c:pt idx="1">
                  <c:v>17838</c:v>
                </c:pt>
                <c:pt idx="2">
                  <c:v>2665</c:v>
                </c:pt>
                <c:pt idx="3">
                  <c:v>194</c:v>
                </c:pt>
                <c:pt idx="4">
                  <c:v>59578821</c:v>
                </c:pt>
                <c:pt idx="5">
                  <c:v>743314</c:v>
                </c:pt>
                <c:pt idx="6">
                  <c:v>11206</c:v>
                </c:pt>
                <c:pt idx="7">
                  <c:v>23476346</c:v>
                </c:pt>
                <c:pt idx="8">
                  <c:v>118033</c:v>
                </c:pt>
                <c:pt idx="9">
                  <c:v>93454</c:v>
                </c:pt>
                <c:pt idx="10">
                  <c:v>55668</c:v>
                </c:pt>
                <c:pt idx="11">
                  <c:v>986</c:v>
                </c:pt>
                <c:pt idx="12">
                  <c:v>350798</c:v>
                </c:pt>
                <c:pt idx="13">
                  <c:v>1332515</c:v>
                </c:pt>
                <c:pt idx="14">
                  <c:v>2508901</c:v>
                </c:pt>
                <c:pt idx="15">
                  <c:v>13095335</c:v>
                </c:pt>
                <c:pt idx="16">
                  <c:v>2051927</c:v>
                </c:pt>
                <c:pt idx="17">
                  <c:v>6652</c:v>
                </c:pt>
                <c:pt idx="18">
                  <c:v>0</c:v>
                </c:pt>
                <c:pt idx="19">
                  <c:v>27285</c:v>
                </c:pt>
                <c:pt idx="20">
                  <c:v>36080</c:v>
                </c:pt>
                <c:pt idx="21">
                  <c:v>795865</c:v>
                </c:pt>
                <c:pt idx="22">
                  <c:v>335490</c:v>
                </c:pt>
                <c:pt idx="23">
                  <c:v>0</c:v>
                </c:pt>
                <c:pt idx="24">
                  <c:v>1331952</c:v>
                </c:pt>
                <c:pt idx="25">
                  <c:v>31521918</c:v>
                </c:pt>
                <c:pt idx="26">
                  <c:v>483382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51771"/>
        <c:axId val="11204549"/>
      </c:barChart>
      <c:catAx>
        <c:axId val="286517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4549"/>
        <c:crosses val="autoZero"/>
        <c:auto val="1"/>
        <c:lblAlgn val="ctr"/>
        <c:lblOffset val="100"/>
        <c:noMultiLvlLbl val="0"/>
      </c:catAx>
      <c:valAx>
        <c:axId val="112045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517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13585</c:v>
                </c:pt>
                <c:pt idx="2">
                  <c:v>197</c:v>
                </c:pt>
                <c:pt idx="3">
                  <c:v>0</c:v>
                </c:pt>
                <c:pt idx="4">
                  <c:v>43286529</c:v>
                </c:pt>
                <c:pt idx="5">
                  <c:v>238337</c:v>
                </c:pt>
                <c:pt idx="6">
                  <c:v>46</c:v>
                </c:pt>
                <c:pt idx="7">
                  <c:v>14179032</c:v>
                </c:pt>
                <c:pt idx="8">
                  <c:v>31352</c:v>
                </c:pt>
                <c:pt idx="9">
                  <c:v>3494</c:v>
                </c:pt>
                <c:pt idx="10">
                  <c:v>107553</c:v>
                </c:pt>
                <c:pt idx="11">
                  <c:v>0</c:v>
                </c:pt>
                <c:pt idx="12">
                  <c:v>117911</c:v>
                </c:pt>
                <c:pt idx="13">
                  <c:v>692</c:v>
                </c:pt>
                <c:pt idx="14">
                  <c:v>303864</c:v>
                </c:pt>
                <c:pt idx="15">
                  <c:v>11129650</c:v>
                </c:pt>
                <c:pt idx="16">
                  <c:v>2992670</c:v>
                </c:pt>
                <c:pt idx="17">
                  <c:v>639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1065958</c:v>
                </c:pt>
                <c:pt idx="22">
                  <c:v>340331</c:v>
                </c:pt>
                <c:pt idx="23">
                  <c:v>0</c:v>
                </c:pt>
                <c:pt idx="24">
                  <c:v>0</c:v>
                </c:pt>
                <c:pt idx="25">
                  <c:v>28367427</c:v>
                </c:pt>
                <c:pt idx="26">
                  <c:v>284719</c:v>
                </c:pt>
                <c:pt idx="27">
                  <c:v>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17838</c:v>
                </c:pt>
                <c:pt idx="2">
                  <c:v>68</c:v>
                </c:pt>
                <c:pt idx="3">
                  <c:v>0</c:v>
                </c:pt>
                <c:pt idx="4">
                  <c:v>46717865</c:v>
                </c:pt>
                <c:pt idx="5">
                  <c:v>214892</c:v>
                </c:pt>
                <c:pt idx="6">
                  <c:v>14</c:v>
                </c:pt>
                <c:pt idx="7">
                  <c:v>17311140</c:v>
                </c:pt>
                <c:pt idx="8">
                  <c:v>89221</c:v>
                </c:pt>
                <c:pt idx="9">
                  <c:v>3835</c:v>
                </c:pt>
                <c:pt idx="10">
                  <c:v>51383</c:v>
                </c:pt>
                <c:pt idx="11">
                  <c:v>0</c:v>
                </c:pt>
                <c:pt idx="12">
                  <c:v>2908</c:v>
                </c:pt>
                <c:pt idx="13">
                  <c:v>881</c:v>
                </c:pt>
                <c:pt idx="14">
                  <c:v>168188</c:v>
                </c:pt>
                <c:pt idx="15">
                  <c:v>9475623</c:v>
                </c:pt>
                <c:pt idx="16">
                  <c:v>2001637</c:v>
                </c:pt>
                <c:pt idx="17">
                  <c:v>852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771350</c:v>
                </c:pt>
                <c:pt idx="22">
                  <c:v>307821</c:v>
                </c:pt>
                <c:pt idx="23">
                  <c:v>0</c:v>
                </c:pt>
                <c:pt idx="24">
                  <c:v>1068</c:v>
                </c:pt>
                <c:pt idx="25">
                  <c:v>31044726</c:v>
                </c:pt>
                <c:pt idx="26">
                  <c:v>336021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00636"/>
        <c:axId val="57674176"/>
      </c:barChart>
      <c:catAx>
        <c:axId val="394006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74176"/>
        <c:crosses val="autoZero"/>
        <c:auto val="1"/>
        <c:lblAlgn val="ctr"/>
        <c:lblOffset val="100"/>
        <c:noMultiLvlLbl val="0"/>
      </c:catAx>
      <c:valAx>
        <c:axId val="576741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006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80434</c:v>
                </c:pt>
                <c:pt idx="2">
                  <c:v>924915</c:v>
                </c:pt>
                <c:pt idx="3">
                  <c:v>0</c:v>
                </c:pt>
                <c:pt idx="4">
                  <c:v>11481881</c:v>
                </c:pt>
                <c:pt idx="5">
                  <c:v>852257</c:v>
                </c:pt>
                <c:pt idx="6">
                  <c:v>14438410</c:v>
                </c:pt>
                <c:pt idx="7">
                  <c:v>10960404</c:v>
                </c:pt>
                <c:pt idx="8">
                  <c:v>1122387</c:v>
                </c:pt>
                <c:pt idx="9">
                  <c:v>366</c:v>
                </c:pt>
                <c:pt idx="10">
                  <c:v>5687</c:v>
                </c:pt>
                <c:pt idx="11">
                  <c:v>552269</c:v>
                </c:pt>
                <c:pt idx="12">
                  <c:v>13541</c:v>
                </c:pt>
                <c:pt idx="13">
                  <c:v>0</c:v>
                </c:pt>
                <c:pt idx="14">
                  <c:v>556925</c:v>
                </c:pt>
                <c:pt idx="15">
                  <c:v>5333824</c:v>
                </c:pt>
                <c:pt idx="16">
                  <c:v>417800</c:v>
                </c:pt>
                <c:pt idx="17">
                  <c:v>0</c:v>
                </c:pt>
                <c:pt idx="18">
                  <c:v>422452</c:v>
                </c:pt>
                <c:pt idx="19">
                  <c:v>423597</c:v>
                </c:pt>
                <c:pt idx="20">
                  <c:v>488346</c:v>
                </c:pt>
                <c:pt idx="21">
                  <c:v>4312647</c:v>
                </c:pt>
                <c:pt idx="22">
                  <c:v>2022425</c:v>
                </c:pt>
                <c:pt idx="23">
                  <c:v>153755</c:v>
                </c:pt>
                <c:pt idx="24">
                  <c:v>300203</c:v>
                </c:pt>
                <c:pt idx="25">
                  <c:v>12793260</c:v>
                </c:pt>
                <c:pt idx="26">
                  <c:v>1251891</c:v>
                </c:pt>
                <c:pt idx="27">
                  <c:v>142463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33574</c:v>
                </c:pt>
                <c:pt idx="2">
                  <c:v>785624</c:v>
                </c:pt>
                <c:pt idx="3">
                  <c:v>0</c:v>
                </c:pt>
                <c:pt idx="4">
                  <c:v>10887311</c:v>
                </c:pt>
                <c:pt idx="5">
                  <c:v>837874</c:v>
                </c:pt>
                <c:pt idx="6">
                  <c:v>13821424</c:v>
                </c:pt>
                <c:pt idx="7">
                  <c:v>10907786</c:v>
                </c:pt>
                <c:pt idx="8">
                  <c:v>1132028</c:v>
                </c:pt>
                <c:pt idx="9">
                  <c:v>3482</c:v>
                </c:pt>
                <c:pt idx="10">
                  <c:v>17634</c:v>
                </c:pt>
                <c:pt idx="11">
                  <c:v>534982</c:v>
                </c:pt>
                <c:pt idx="12">
                  <c:v>21356</c:v>
                </c:pt>
                <c:pt idx="13">
                  <c:v>27</c:v>
                </c:pt>
                <c:pt idx="14">
                  <c:v>536443</c:v>
                </c:pt>
                <c:pt idx="15">
                  <c:v>4723630</c:v>
                </c:pt>
                <c:pt idx="16">
                  <c:v>441683</c:v>
                </c:pt>
                <c:pt idx="17">
                  <c:v>0</c:v>
                </c:pt>
                <c:pt idx="18">
                  <c:v>418558</c:v>
                </c:pt>
                <c:pt idx="19">
                  <c:v>444823</c:v>
                </c:pt>
                <c:pt idx="20">
                  <c:v>534737</c:v>
                </c:pt>
                <c:pt idx="21">
                  <c:v>4238856</c:v>
                </c:pt>
                <c:pt idx="22">
                  <c:v>2151143</c:v>
                </c:pt>
                <c:pt idx="23">
                  <c:v>155151</c:v>
                </c:pt>
                <c:pt idx="24">
                  <c:v>303512</c:v>
                </c:pt>
                <c:pt idx="25">
                  <c:v>12738485</c:v>
                </c:pt>
                <c:pt idx="26">
                  <c:v>1473000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00031"/>
        <c:axId val="16517259"/>
      </c:barChart>
      <c:catAx>
        <c:axId val="609000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17259"/>
        <c:crosses val="autoZero"/>
        <c:auto val="1"/>
        <c:lblAlgn val="ctr"/>
        <c:lblOffset val="100"/>
        <c:noMultiLvlLbl val="0"/>
      </c:catAx>
      <c:valAx>
        <c:axId val="165172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000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1996</c:v>
                </c:pt>
                <c:pt idx="2">
                  <c:v>49837</c:v>
                </c:pt>
                <c:pt idx="3">
                  <c:v>0</c:v>
                </c:pt>
                <c:pt idx="4">
                  <c:v>483810</c:v>
                </c:pt>
                <c:pt idx="5">
                  <c:v>31768</c:v>
                </c:pt>
                <c:pt idx="6">
                  <c:v>663616</c:v>
                </c:pt>
                <c:pt idx="7">
                  <c:v>398893</c:v>
                </c:pt>
                <c:pt idx="8">
                  <c:v>40910</c:v>
                </c:pt>
                <c:pt idx="9">
                  <c:v>0</c:v>
                </c:pt>
                <c:pt idx="10">
                  <c:v>0</c:v>
                </c:pt>
                <c:pt idx="11">
                  <c:v>30696</c:v>
                </c:pt>
                <c:pt idx="12">
                  <c:v>30</c:v>
                </c:pt>
                <c:pt idx="13">
                  <c:v>0</c:v>
                </c:pt>
                <c:pt idx="14">
                  <c:v>30420</c:v>
                </c:pt>
                <c:pt idx="15">
                  <c:v>325780</c:v>
                </c:pt>
                <c:pt idx="16">
                  <c:v>20057</c:v>
                </c:pt>
                <c:pt idx="17">
                  <c:v>0</c:v>
                </c:pt>
                <c:pt idx="18">
                  <c:v>26655</c:v>
                </c:pt>
                <c:pt idx="19">
                  <c:v>18411</c:v>
                </c:pt>
                <c:pt idx="20">
                  <c:v>2899</c:v>
                </c:pt>
                <c:pt idx="21">
                  <c:v>277602</c:v>
                </c:pt>
                <c:pt idx="22">
                  <c:v>44391</c:v>
                </c:pt>
                <c:pt idx="23">
                  <c:v>8281</c:v>
                </c:pt>
                <c:pt idx="24">
                  <c:v>9</c:v>
                </c:pt>
                <c:pt idx="25">
                  <c:v>485803</c:v>
                </c:pt>
                <c:pt idx="26">
                  <c:v>16492</c:v>
                </c:pt>
                <c:pt idx="27">
                  <c:v>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387</c:v>
                </c:pt>
                <c:pt idx="2">
                  <c:v>42685</c:v>
                </c:pt>
                <c:pt idx="3">
                  <c:v>0</c:v>
                </c:pt>
                <c:pt idx="4">
                  <c:v>463564</c:v>
                </c:pt>
                <c:pt idx="5">
                  <c:v>28088</c:v>
                </c:pt>
                <c:pt idx="6">
                  <c:v>641225</c:v>
                </c:pt>
                <c:pt idx="7">
                  <c:v>399519</c:v>
                </c:pt>
                <c:pt idx="8">
                  <c:v>42326</c:v>
                </c:pt>
                <c:pt idx="9">
                  <c:v>0</c:v>
                </c:pt>
                <c:pt idx="10">
                  <c:v>0</c:v>
                </c:pt>
                <c:pt idx="11">
                  <c:v>31432</c:v>
                </c:pt>
                <c:pt idx="12">
                  <c:v>51</c:v>
                </c:pt>
                <c:pt idx="13">
                  <c:v>0</c:v>
                </c:pt>
                <c:pt idx="14">
                  <c:v>28081</c:v>
                </c:pt>
                <c:pt idx="15">
                  <c:v>308797</c:v>
                </c:pt>
                <c:pt idx="16">
                  <c:v>22502</c:v>
                </c:pt>
                <c:pt idx="17">
                  <c:v>0</c:v>
                </c:pt>
                <c:pt idx="18">
                  <c:v>27683</c:v>
                </c:pt>
                <c:pt idx="19">
                  <c:v>18264</c:v>
                </c:pt>
                <c:pt idx="20">
                  <c:v>2956</c:v>
                </c:pt>
                <c:pt idx="21">
                  <c:v>282284</c:v>
                </c:pt>
                <c:pt idx="22">
                  <c:v>50606</c:v>
                </c:pt>
                <c:pt idx="23">
                  <c:v>8296</c:v>
                </c:pt>
                <c:pt idx="24">
                  <c:v>0</c:v>
                </c:pt>
                <c:pt idx="25">
                  <c:v>466411</c:v>
                </c:pt>
                <c:pt idx="26">
                  <c:v>21971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059582"/>
        <c:axId val="63511319"/>
      </c:barChart>
      <c:catAx>
        <c:axId val="670595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11319"/>
        <c:crosses val="autoZero"/>
        <c:auto val="1"/>
        <c:lblAlgn val="ctr"/>
        <c:lblOffset val="100"/>
        <c:noMultiLvlLbl val="0"/>
      </c:catAx>
      <c:valAx>
        <c:axId val="635113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595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178242.75</c:v>
                </c:pt>
                <c:pt idx="2">
                  <c:v>18008.5</c:v>
                </c:pt>
                <c:pt idx="3">
                  <c:v>0</c:v>
                </c:pt>
                <c:pt idx="4">
                  <c:v>4406336</c:v>
                </c:pt>
                <c:pt idx="5">
                  <c:v>194914.75</c:v>
                </c:pt>
                <c:pt idx="6">
                  <c:v>78736</c:v>
                </c:pt>
                <c:pt idx="7">
                  <c:v>3447918.25</c:v>
                </c:pt>
                <c:pt idx="8">
                  <c:v>385183.75</c:v>
                </c:pt>
                <c:pt idx="9">
                  <c:v>36011</c:v>
                </c:pt>
                <c:pt idx="10">
                  <c:v>94373.5</c:v>
                </c:pt>
                <c:pt idx="11">
                  <c:v>5168</c:v>
                </c:pt>
                <c:pt idx="12">
                  <c:v>22455.25</c:v>
                </c:pt>
                <c:pt idx="13">
                  <c:v>63021</c:v>
                </c:pt>
                <c:pt idx="14">
                  <c:v>139506.75</c:v>
                </c:pt>
                <c:pt idx="15">
                  <c:v>1413385</c:v>
                </c:pt>
                <c:pt idx="16">
                  <c:v>318886.25</c:v>
                </c:pt>
                <c:pt idx="17">
                  <c:v>39377</c:v>
                </c:pt>
                <c:pt idx="18">
                  <c:v>4074.25</c:v>
                </c:pt>
                <c:pt idx="19">
                  <c:v>178</c:v>
                </c:pt>
                <c:pt idx="20">
                  <c:v>2</c:v>
                </c:pt>
                <c:pt idx="21">
                  <c:v>498737</c:v>
                </c:pt>
                <c:pt idx="22">
                  <c:v>148874.5</c:v>
                </c:pt>
                <c:pt idx="23">
                  <c:v>142923.75</c:v>
                </c:pt>
                <c:pt idx="24">
                  <c:v>14640</c:v>
                </c:pt>
                <c:pt idx="25">
                  <c:v>5234987</c:v>
                </c:pt>
                <c:pt idx="26">
                  <c:v>285165</c:v>
                </c:pt>
                <c:pt idx="27">
                  <c:v>35466.5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167034</c:v>
                </c:pt>
                <c:pt idx="2">
                  <c:v>14895</c:v>
                </c:pt>
                <c:pt idx="3">
                  <c:v>0</c:v>
                </c:pt>
                <c:pt idx="4">
                  <c:v>4382981</c:v>
                </c:pt>
                <c:pt idx="5">
                  <c:v>202886.25</c:v>
                </c:pt>
                <c:pt idx="6">
                  <c:v>78988</c:v>
                </c:pt>
                <c:pt idx="7">
                  <c:v>3589654.75</c:v>
                </c:pt>
                <c:pt idx="8">
                  <c:v>420907.25</c:v>
                </c:pt>
                <c:pt idx="9">
                  <c:v>50060.5</c:v>
                </c:pt>
                <c:pt idx="10">
                  <c:v>78195.5</c:v>
                </c:pt>
                <c:pt idx="11">
                  <c:v>4745.5</c:v>
                </c:pt>
                <c:pt idx="12">
                  <c:v>13122.5</c:v>
                </c:pt>
                <c:pt idx="13">
                  <c:v>66409</c:v>
                </c:pt>
                <c:pt idx="14">
                  <c:v>98931.25</c:v>
                </c:pt>
                <c:pt idx="15">
                  <c:v>1218503</c:v>
                </c:pt>
                <c:pt idx="16">
                  <c:v>191854.5</c:v>
                </c:pt>
                <c:pt idx="17">
                  <c:v>43948.75</c:v>
                </c:pt>
                <c:pt idx="18">
                  <c:v>5240.25</c:v>
                </c:pt>
                <c:pt idx="19">
                  <c:v>417</c:v>
                </c:pt>
                <c:pt idx="20">
                  <c:v>0</c:v>
                </c:pt>
                <c:pt idx="21">
                  <c:v>464686</c:v>
                </c:pt>
                <c:pt idx="22">
                  <c:v>140665.75</c:v>
                </c:pt>
                <c:pt idx="23">
                  <c:v>138730</c:v>
                </c:pt>
                <c:pt idx="24">
                  <c:v>13266</c:v>
                </c:pt>
                <c:pt idx="25">
                  <c:v>5014225</c:v>
                </c:pt>
                <c:pt idx="26">
                  <c:v>272343</c:v>
                </c:pt>
                <c:pt idx="27">
                  <c:v>29633.25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225931"/>
        <c:axId val="36723198"/>
      </c:barChart>
      <c:catAx>
        <c:axId val="492259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23198"/>
        <c:crosses val="autoZero"/>
        <c:auto val="1"/>
        <c:lblAlgn val="ctr"/>
        <c:lblOffset val="100"/>
        <c:noMultiLvlLbl val="0"/>
      </c:catAx>
      <c:valAx>
        <c:axId val="367231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59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1804.5</c:v>
                </c:pt>
                <c:pt idx="2">
                  <c:v>90</c:v>
                </c:pt>
                <c:pt idx="3">
                  <c:v>0</c:v>
                </c:pt>
                <c:pt idx="4">
                  <c:v>3798698</c:v>
                </c:pt>
                <c:pt idx="5">
                  <c:v>20317.25</c:v>
                </c:pt>
                <c:pt idx="6">
                  <c:v>10</c:v>
                </c:pt>
                <c:pt idx="7">
                  <c:v>1391349.5</c:v>
                </c:pt>
                <c:pt idx="8">
                  <c:v>2825.75</c:v>
                </c:pt>
                <c:pt idx="9">
                  <c:v>714</c:v>
                </c:pt>
                <c:pt idx="10">
                  <c:v>9013.75</c:v>
                </c:pt>
                <c:pt idx="11">
                  <c:v>0</c:v>
                </c:pt>
                <c:pt idx="12">
                  <c:v>9219.25</c:v>
                </c:pt>
                <c:pt idx="13">
                  <c:v>208</c:v>
                </c:pt>
                <c:pt idx="14">
                  <c:v>28591.75</c:v>
                </c:pt>
                <c:pt idx="15">
                  <c:v>859806</c:v>
                </c:pt>
                <c:pt idx="16">
                  <c:v>274758.25</c:v>
                </c:pt>
                <c:pt idx="17">
                  <c:v>275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74809</c:v>
                </c:pt>
                <c:pt idx="22">
                  <c:v>27625.75</c:v>
                </c:pt>
                <c:pt idx="23">
                  <c:v>0</c:v>
                </c:pt>
                <c:pt idx="24">
                  <c:v>0</c:v>
                </c:pt>
                <c:pt idx="25">
                  <c:v>2370785</c:v>
                </c:pt>
                <c:pt idx="26">
                  <c:v>23706</c:v>
                </c:pt>
                <c:pt idx="27">
                  <c:v>1067.5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1876</c:v>
                </c:pt>
                <c:pt idx="2">
                  <c:v>31</c:v>
                </c:pt>
                <c:pt idx="3">
                  <c:v>0</c:v>
                </c:pt>
                <c:pt idx="4">
                  <c:v>3788500</c:v>
                </c:pt>
                <c:pt idx="5">
                  <c:v>21215.75</c:v>
                </c:pt>
                <c:pt idx="6">
                  <c:v>10</c:v>
                </c:pt>
                <c:pt idx="7">
                  <c:v>1623579.5</c:v>
                </c:pt>
                <c:pt idx="8">
                  <c:v>6622.75</c:v>
                </c:pt>
                <c:pt idx="9">
                  <c:v>410</c:v>
                </c:pt>
                <c:pt idx="10">
                  <c:v>3412</c:v>
                </c:pt>
                <c:pt idx="11">
                  <c:v>0</c:v>
                </c:pt>
                <c:pt idx="12">
                  <c:v>544.25</c:v>
                </c:pt>
                <c:pt idx="13">
                  <c:v>233</c:v>
                </c:pt>
                <c:pt idx="14">
                  <c:v>12027.75</c:v>
                </c:pt>
                <c:pt idx="15">
                  <c:v>682042</c:v>
                </c:pt>
                <c:pt idx="16">
                  <c:v>165259.5</c:v>
                </c:pt>
                <c:pt idx="17">
                  <c:v>338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61161</c:v>
                </c:pt>
                <c:pt idx="22">
                  <c:v>25300.25</c:v>
                </c:pt>
                <c:pt idx="23">
                  <c:v>0</c:v>
                </c:pt>
                <c:pt idx="24">
                  <c:v>474</c:v>
                </c:pt>
                <c:pt idx="25">
                  <c:v>2519327</c:v>
                </c:pt>
                <c:pt idx="26">
                  <c:v>30565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299616"/>
        <c:axId val="34932706"/>
      </c:barChart>
      <c:catAx>
        <c:axId val="25299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32706"/>
        <c:crosses val="autoZero"/>
        <c:auto val="1"/>
        <c:lblAlgn val="ctr"/>
        <c:lblOffset val="100"/>
        <c:noMultiLvlLbl val="0"/>
      </c:catAx>
      <c:valAx>
        <c:axId val="349327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996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147027.75</c:v>
                </c:pt>
                <c:pt idx="2">
                  <c:v>4110</c:v>
                </c:pt>
                <c:pt idx="3">
                  <c:v>0</c:v>
                </c:pt>
                <c:pt idx="4">
                  <c:v>0</c:v>
                </c:pt>
                <c:pt idx="5">
                  <c:v>149229.25</c:v>
                </c:pt>
                <c:pt idx="6">
                  <c:v>78668</c:v>
                </c:pt>
                <c:pt idx="7">
                  <c:v>204028.75</c:v>
                </c:pt>
                <c:pt idx="8">
                  <c:v>15668</c:v>
                </c:pt>
                <c:pt idx="9">
                  <c:v>4682</c:v>
                </c:pt>
                <c:pt idx="10">
                  <c:v>8603.25</c:v>
                </c:pt>
                <c:pt idx="11">
                  <c:v>5025</c:v>
                </c:pt>
                <c:pt idx="12">
                  <c:v>3775</c:v>
                </c:pt>
                <c:pt idx="13">
                  <c:v>9410</c:v>
                </c:pt>
                <c:pt idx="14">
                  <c:v>81380.75</c:v>
                </c:pt>
                <c:pt idx="15">
                  <c:v>474186</c:v>
                </c:pt>
                <c:pt idx="16">
                  <c:v>8470</c:v>
                </c:pt>
                <c:pt idx="17">
                  <c:v>6691</c:v>
                </c:pt>
                <c:pt idx="18">
                  <c:v>4074.25</c:v>
                </c:pt>
                <c:pt idx="19">
                  <c:v>0</c:v>
                </c:pt>
                <c:pt idx="20">
                  <c:v>0</c:v>
                </c:pt>
                <c:pt idx="21">
                  <c:v>365178</c:v>
                </c:pt>
                <c:pt idx="22">
                  <c:v>22343</c:v>
                </c:pt>
                <c:pt idx="23">
                  <c:v>140837.5</c:v>
                </c:pt>
                <c:pt idx="24">
                  <c:v>0</c:v>
                </c:pt>
                <c:pt idx="25">
                  <c:v>185590</c:v>
                </c:pt>
                <c:pt idx="26">
                  <c:v>13544</c:v>
                </c:pt>
                <c:pt idx="27">
                  <c:v>27817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134763.25</c:v>
                </c:pt>
                <c:pt idx="2">
                  <c:v>3700</c:v>
                </c:pt>
                <c:pt idx="3">
                  <c:v>0</c:v>
                </c:pt>
                <c:pt idx="4">
                  <c:v>0</c:v>
                </c:pt>
                <c:pt idx="5">
                  <c:v>150732</c:v>
                </c:pt>
                <c:pt idx="6">
                  <c:v>78942</c:v>
                </c:pt>
                <c:pt idx="7">
                  <c:v>200094.25</c:v>
                </c:pt>
                <c:pt idx="8">
                  <c:v>19721.5</c:v>
                </c:pt>
                <c:pt idx="9">
                  <c:v>12774.25</c:v>
                </c:pt>
                <c:pt idx="10">
                  <c:v>6361.25</c:v>
                </c:pt>
                <c:pt idx="11">
                  <c:v>4555</c:v>
                </c:pt>
                <c:pt idx="12">
                  <c:v>2035.25</c:v>
                </c:pt>
                <c:pt idx="13">
                  <c:v>6919</c:v>
                </c:pt>
                <c:pt idx="14">
                  <c:v>75634.75</c:v>
                </c:pt>
                <c:pt idx="15">
                  <c:v>465492</c:v>
                </c:pt>
                <c:pt idx="16">
                  <c:v>8253.5</c:v>
                </c:pt>
                <c:pt idx="17">
                  <c:v>5178</c:v>
                </c:pt>
                <c:pt idx="18">
                  <c:v>5195.25</c:v>
                </c:pt>
                <c:pt idx="19">
                  <c:v>2</c:v>
                </c:pt>
                <c:pt idx="20">
                  <c:v>0</c:v>
                </c:pt>
                <c:pt idx="21">
                  <c:v>356347</c:v>
                </c:pt>
                <c:pt idx="22">
                  <c:v>23012.25</c:v>
                </c:pt>
                <c:pt idx="23">
                  <c:v>137284</c:v>
                </c:pt>
                <c:pt idx="24">
                  <c:v>0</c:v>
                </c:pt>
                <c:pt idx="25">
                  <c:v>183704</c:v>
                </c:pt>
                <c:pt idx="26">
                  <c:v>12310</c:v>
                </c:pt>
                <c:pt idx="27">
                  <c:v>23837.5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55823"/>
        <c:axId val="21362349"/>
      </c:barChart>
      <c:catAx>
        <c:axId val="223558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2349"/>
        <c:crosses val="autoZero"/>
        <c:auto val="1"/>
        <c:lblAlgn val="ctr"/>
        <c:lblOffset val="100"/>
        <c:noMultiLvlLbl val="0"/>
      </c:catAx>
      <c:valAx>
        <c:axId val="213623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558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29410.5</c:v>
                </c:pt>
                <c:pt idx="2">
                  <c:v>13808.5</c:v>
                </c:pt>
                <c:pt idx="3">
                  <c:v>0</c:v>
                </c:pt>
                <c:pt idx="4">
                  <c:v>607638</c:v>
                </c:pt>
                <c:pt idx="5">
                  <c:v>25368.25</c:v>
                </c:pt>
                <c:pt idx="6">
                  <c:v>58</c:v>
                </c:pt>
                <c:pt idx="7">
                  <c:v>1852540</c:v>
                </c:pt>
                <c:pt idx="8">
                  <c:v>366690</c:v>
                </c:pt>
                <c:pt idx="9">
                  <c:v>30615</c:v>
                </c:pt>
                <c:pt idx="10">
                  <c:v>76756.5</c:v>
                </c:pt>
                <c:pt idx="11">
                  <c:v>143</c:v>
                </c:pt>
                <c:pt idx="12">
                  <c:v>9461</c:v>
                </c:pt>
                <c:pt idx="13">
                  <c:v>53403</c:v>
                </c:pt>
                <c:pt idx="14">
                  <c:v>29534.25</c:v>
                </c:pt>
                <c:pt idx="15">
                  <c:v>79393</c:v>
                </c:pt>
                <c:pt idx="16">
                  <c:v>35658</c:v>
                </c:pt>
                <c:pt idx="17">
                  <c:v>32411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58750</c:v>
                </c:pt>
                <c:pt idx="22">
                  <c:v>98905.75</c:v>
                </c:pt>
                <c:pt idx="23">
                  <c:v>2086.25</c:v>
                </c:pt>
                <c:pt idx="24">
                  <c:v>14640</c:v>
                </c:pt>
                <c:pt idx="25">
                  <c:v>2678612</c:v>
                </c:pt>
                <c:pt idx="26">
                  <c:v>247915</c:v>
                </c:pt>
                <c:pt idx="27">
                  <c:v>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30394.75</c:v>
                </c:pt>
                <c:pt idx="2">
                  <c:v>11164</c:v>
                </c:pt>
                <c:pt idx="3">
                  <c:v>0</c:v>
                </c:pt>
                <c:pt idx="4">
                  <c:v>594481</c:v>
                </c:pt>
                <c:pt idx="5">
                  <c:v>30938.5</c:v>
                </c:pt>
                <c:pt idx="6">
                  <c:v>36</c:v>
                </c:pt>
                <c:pt idx="7">
                  <c:v>1765981</c:v>
                </c:pt>
                <c:pt idx="8">
                  <c:v>394563</c:v>
                </c:pt>
                <c:pt idx="9">
                  <c:v>36876.25</c:v>
                </c:pt>
                <c:pt idx="10">
                  <c:v>68422.25</c:v>
                </c:pt>
                <c:pt idx="11">
                  <c:v>190.5</c:v>
                </c:pt>
                <c:pt idx="12">
                  <c:v>10543</c:v>
                </c:pt>
                <c:pt idx="13">
                  <c:v>59257</c:v>
                </c:pt>
                <c:pt idx="14">
                  <c:v>11268.75</c:v>
                </c:pt>
                <c:pt idx="15">
                  <c:v>70969</c:v>
                </c:pt>
                <c:pt idx="16">
                  <c:v>18341.5</c:v>
                </c:pt>
                <c:pt idx="17">
                  <c:v>38432.75</c:v>
                </c:pt>
                <c:pt idx="18">
                  <c:v>45</c:v>
                </c:pt>
                <c:pt idx="19">
                  <c:v>415</c:v>
                </c:pt>
                <c:pt idx="20">
                  <c:v>0</c:v>
                </c:pt>
                <c:pt idx="21">
                  <c:v>47178</c:v>
                </c:pt>
                <c:pt idx="22">
                  <c:v>92353.25</c:v>
                </c:pt>
                <c:pt idx="23">
                  <c:v>1446</c:v>
                </c:pt>
                <c:pt idx="24">
                  <c:v>12792</c:v>
                </c:pt>
                <c:pt idx="25">
                  <c:v>2311194</c:v>
                </c:pt>
                <c:pt idx="26">
                  <c:v>229468</c:v>
                </c:pt>
                <c:pt idx="27">
                  <c:v>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47667"/>
        <c:axId val="23329057"/>
      </c:barChart>
      <c:catAx>
        <c:axId val="15947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29057"/>
        <c:crosses val="autoZero"/>
        <c:auto val="1"/>
        <c:lblAlgn val="ctr"/>
        <c:lblOffset val="100"/>
        <c:noMultiLvlLbl val="0"/>
      </c:catAx>
      <c:valAx>
        <c:axId val="23329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47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1025</c:v>
                </c:pt>
                <c:pt idx="1">
                  <c:v>844</c:v>
                </c:pt>
                <c:pt idx="2">
                  <c:v>1593</c:v>
                </c:pt>
                <c:pt idx="3">
                  <c:v>704</c:v>
                </c:pt>
                <c:pt idx="4">
                  <c:v>28111</c:v>
                </c:pt>
                <c:pt idx="5">
                  <c:v>1460</c:v>
                </c:pt>
                <c:pt idx="6">
                  <c:v>42403</c:v>
                </c:pt>
                <c:pt idx="7">
                  <c:v>7749</c:v>
                </c:pt>
                <c:pt idx="8">
                  <c:v>2423</c:v>
                </c:pt>
                <c:pt idx="9">
                  <c:v>1943</c:v>
                </c:pt>
                <c:pt idx="10">
                  <c:v>1265</c:v>
                </c:pt>
                <c:pt idx="11">
                  <c:v>9783</c:v>
                </c:pt>
                <c:pt idx="12">
                  <c:v>793</c:v>
                </c:pt>
                <c:pt idx="13">
                  <c:v>1032</c:v>
                </c:pt>
                <c:pt idx="14">
                  <c:v>2023</c:v>
                </c:pt>
                <c:pt idx="15">
                  <c:v>13753</c:v>
                </c:pt>
                <c:pt idx="16">
                  <c:v>1238</c:v>
                </c:pt>
                <c:pt idx="17">
                  <c:v>464</c:v>
                </c:pt>
                <c:pt idx="18">
                  <c:v>706</c:v>
                </c:pt>
                <c:pt idx="19">
                  <c:v>834</c:v>
                </c:pt>
                <c:pt idx="20">
                  <c:v>803</c:v>
                </c:pt>
                <c:pt idx="21">
                  <c:v>16694</c:v>
                </c:pt>
                <c:pt idx="22">
                  <c:v>1466</c:v>
                </c:pt>
                <c:pt idx="23">
                  <c:v>897</c:v>
                </c:pt>
                <c:pt idx="24">
                  <c:v>1992</c:v>
                </c:pt>
                <c:pt idx="25">
                  <c:v>6779</c:v>
                </c:pt>
                <c:pt idx="26">
                  <c:v>1672</c:v>
                </c:pt>
                <c:pt idx="2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1048</c:v>
                </c:pt>
                <c:pt idx="1">
                  <c:v>759</c:v>
                </c:pt>
                <c:pt idx="2">
                  <c:v>1892</c:v>
                </c:pt>
                <c:pt idx="3">
                  <c:v>743</c:v>
                </c:pt>
                <c:pt idx="4">
                  <c:v>28856</c:v>
                </c:pt>
                <c:pt idx="5">
                  <c:v>1421</c:v>
                </c:pt>
                <c:pt idx="6">
                  <c:v>45776</c:v>
                </c:pt>
                <c:pt idx="7">
                  <c:v>7772</c:v>
                </c:pt>
                <c:pt idx="8">
                  <c:v>2554</c:v>
                </c:pt>
                <c:pt idx="9">
                  <c:v>1982</c:v>
                </c:pt>
                <c:pt idx="10">
                  <c:v>1224</c:v>
                </c:pt>
                <c:pt idx="11">
                  <c:v>9401</c:v>
                </c:pt>
                <c:pt idx="12">
                  <c:v>758</c:v>
                </c:pt>
                <c:pt idx="13">
                  <c:v>1049</c:v>
                </c:pt>
                <c:pt idx="14">
                  <c:v>2076</c:v>
                </c:pt>
                <c:pt idx="15">
                  <c:v>13096</c:v>
                </c:pt>
                <c:pt idx="16">
                  <c:v>1431</c:v>
                </c:pt>
                <c:pt idx="17">
                  <c:v>439</c:v>
                </c:pt>
                <c:pt idx="18">
                  <c:v>1191</c:v>
                </c:pt>
                <c:pt idx="19">
                  <c:v>918</c:v>
                </c:pt>
                <c:pt idx="20">
                  <c:v>815</c:v>
                </c:pt>
                <c:pt idx="21">
                  <c:v>15563</c:v>
                </c:pt>
                <c:pt idx="22">
                  <c:v>1418</c:v>
                </c:pt>
                <c:pt idx="23">
                  <c:v>865</c:v>
                </c:pt>
                <c:pt idx="24">
                  <c:v>2159</c:v>
                </c:pt>
                <c:pt idx="25">
                  <c:v>6871</c:v>
                </c:pt>
                <c:pt idx="26">
                  <c:v>1747</c:v>
                </c:pt>
                <c:pt idx="2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47786"/>
        <c:axId val="8476800"/>
      </c:barChart>
      <c:catAx>
        <c:axId val="635477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6800"/>
        <c:crosses val="autoZero"/>
        <c:auto val="1"/>
        <c:lblAlgn val="ctr"/>
        <c:lblOffset val="100"/>
        <c:noMultiLvlLbl val="0"/>
      </c:catAx>
      <c:valAx>
        <c:axId val="84768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477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12545631</c:v>
                </c:pt>
                <c:pt idx="1">
                  <c:v>2637343</c:v>
                </c:pt>
                <c:pt idx="2">
                  <c:v>5621596</c:v>
                </c:pt>
                <c:pt idx="3">
                  <c:v>4328019</c:v>
                </c:pt>
                <c:pt idx="4">
                  <c:v>86897618</c:v>
                </c:pt>
                <c:pt idx="5">
                  <c:v>4955997</c:v>
                </c:pt>
                <c:pt idx="6">
                  <c:v>16379764</c:v>
                </c:pt>
                <c:pt idx="7">
                  <c:v>62160404</c:v>
                </c:pt>
                <c:pt idx="8">
                  <c:v>29272299</c:v>
                </c:pt>
                <c:pt idx="9">
                  <c:v>31205401</c:v>
                </c:pt>
                <c:pt idx="10">
                  <c:v>17035761</c:v>
                </c:pt>
                <c:pt idx="11">
                  <c:v>1424256</c:v>
                </c:pt>
                <c:pt idx="12">
                  <c:v>6397179</c:v>
                </c:pt>
                <c:pt idx="13">
                  <c:v>15085622</c:v>
                </c:pt>
                <c:pt idx="14">
                  <c:v>27252339</c:v>
                </c:pt>
                <c:pt idx="15">
                  <c:v>30983039</c:v>
                </c:pt>
                <c:pt idx="16">
                  <c:v>4840621</c:v>
                </c:pt>
                <c:pt idx="17">
                  <c:v>2080893</c:v>
                </c:pt>
                <c:pt idx="18">
                  <c:v>497884</c:v>
                </c:pt>
                <c:pt idx="19">
                  <c:v>2610957</c:v>
                </c:pt>
                <c:pt idx="20">
                  <c:v>3039363</c:v>
                </c:pt>
                <c:pt idx="21">
                  <c:v>12514551</c:v>
                </c:pt>
                <c:pt idx="22">
                  <c:v>6590972</c:v>
                </c:pt>
                <c:pt idx="23">
                  <c:v>3913913</c:v>
                </c:pt>
                <c:pt idx="24">
                  <c:v>26757244</c:v>
                </c:pt>
                <c:pt idx="25">
                  <c:v>73978772</c:v>
                </c:pt>
                <c:pt idx="26">
                  <c:v>4909830</c:v>
                </c:pt>
                <c:pt idx="27">
                  <c:v>1431064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13282893</c:v>
                </c:pt>
                <c:pt idx="1">
                  <c:v>2864879</c:v>
                </c:pt>
                <c:pt idx="2">
                  <c:v>4917394</c:v>
                </c:pt>
                <c:pt idx="3">
                  <c:v>4178541</c:v>
                </c:pt>
                <c:pt idx="4">
                  <c:v>89573306</c:v>
                </c:pt>
                <c:pt idx="5">
                  <c:v>4291425</c:v>
                </c:pt>
                <c:pt idx="6">
                  <c:v>15773973</c:v>
                </c:pt>
                <c:pt idx="7">
                  <c:v>62853332</c:v>
                </c:pt>
                <c:pt idx="8">
                  <c:v>31990309</c:v>
                </c:pt>
                <c:pt idx="9">
                  <c:v>33032866</c:v>
                </c:pt>
                <c:pt idx="10">
                  <c:v>16023757</c:v>
                </c:pt>
                <c:pt idx="11">
                  <c:v>1068237</c:v>
                </c:pt>
                <c:pt idx="12">
                  <c:v>6147088</c:v>
                </c:pt>
                <c:pt idx="13">
                  <c:v>14377009</c:v>
                </c:pt>
                <c:pt idx="14">
                  <c:v>28204678</c:v>
                </c:pt>
                <c:pt idx="15">
                  <c:v>26226299</c:v>
                </c:pt>
                <c:pt idx="16">
                  <c:v>4005515</c:v>
                </c:pt>
                <c:pt idx="17">
                  <c:v>2286352</c:v>
                </c:pt>
                <c:pt idx="18">
                  <c:v>495537</c:v>
                </c:pt>
                <c:pt idx="19">
                  <c:v>2410053</c:v>
                </c:pt>
                <c:pt idx="20">
                  <c:v>3089641</c:v>
                </c:pt>
                <c:pt idx="21">
                  <c:v>11841757</c:v>
                </c:pt>
                <c:pt idx="22">
                  <c:v>6659531</c:v>
                </c:pt>
                <c:pt idx="23">
                  <c:v>3922009</c:v>
                </c:pt>
                <c:pt idx="24">
                  <c:v>29071750</c:v>
                </c:pt>
                <c:pt idx="25">
                  <c:v>73970285</c:v>
                </c:pt>
                <c:pt idx="26">
                  <c:v>4916662</c:v>
                </c:pt>
                <c:pt idx="27">
                  <c:v>1290299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51819"/>
        <c:axId val="61285283"/>
      </c:barChart>
      <c:catAx>
        <c:axId val="109518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85283"/>
        <c:crosses val="autoZero"/>
        <c:auto val="1"/>
        <c:lblAlgn val="ctr"/>
        <c:lblOffset val="100"/>
        <c:noMultiLvlLbl val="0"/>
      </c:catAx>
      <c:valAx>
        <c:axId val="612852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518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32361682</c:v>
                </c:pt>
                <c:pt idx="1">
                  <c:v>20155774</c:v>
                </c:pt>
                <c:pt idx="2">
                  <c:v>30943986</c:v>
                </c:pt>
                <c:pt idx="3">
                  <c:v>5026857</c:v>
                </c:pt>
                <c:pt idx="4">
                  <c:v>499595037</c:v>
                </c:pt>
                <c:pt idx="5">
                  <c:v>37530004</c:v>
                </c:pt>
                <c:pt idx="6">
                  <c:v>258895084</c:v>
                </c:pt>
                <c:pt idx="7">
                  <c:v>350408119</c:v>
                </c:pt>
                <c:pt idx="8">
                  <c:v>51494785</c:v>
                </c:pt>
                <c:pt idx="9">
                  <c:v>45759400</c:v>
                </c:pt>
                <c:pt idx="10">
                  <c:v>18504951</c:v>
                </c:pt>
                <c:pt idx="11">
                  <c:v>70798450</c:v>
                </c:pt>
                <c:pt idx="12">
                  <c:v>14035816</c:v>
                </c:pt>
                <c:pt idx="13">
                  <c:v>18617965</c:v>
                </c:pt>
                <c:pt idx="14">
                  <c:v>36835636</c:v>
                </c:pt>
                <c:pt idx="15">
                  <c:v>307216366</c:v>
                </c:pt>
                <c:pt idx="16">
                  <c:v>62964876</c:v>
                </c:pt>
                <c:pt idx="17">
                  <c:v>2924730</c:v>
                </c:pt>
                <c:pt idx="18">
                  <c:v>19979740</c:v>
                </c:pt>
                <c:pt idx="19">
                  <c:v>13780431</c:v>
                </c:pt>
                <c:pt idx="20">
                  <c:v>6351383</c:v>
                </c:pt>
                <c:pt idx="21">
                  <c:v>206538555</c:v>
                </c:pt>
                <c:pt idx="22">
                  <c:v>28994026</c:v>
                </c:pt>
                <c:pt idx="23">
                  <c:v>5386261</c:v>
                </c:pt>
                <c:pt idx="24">
                  <c:v>42474038</c:v>
                </c:pt>
                <c:pt idx="25">
                  <c:v>283390769</c:v>
                </c:pt>
                <c:pt idx="26">
                  <c:v>46116892</c:v>
                </c:pt>
                <c:pt idx="27">
                  <c:v>3198727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29033208</c:v>
                </c:pt>
                <c:pt idx="1">
                  <c:v>16985852</c:v>
                </c:pt>
                <c:pt idx="2">
                  <c:v>35055484</c:v>
                </c:pt>
                <c:pt idx="3">
                  <c:v>5540805</c:v>
                </c:pt>
                <c:pt idx="4">
                  <c:v>506978118</c:v>
                </c:pt>
                <c:pt idx="5">
                  <c:v>40530512</c:v>
                </c:pt>
                <c:pt idx="6">
                  <c:v>268379995</c:v>
                </c:pt>
                <c:pt idx="7">
                  <c:v>339974585</c:v>
                </c:pt>
                <c:pt idx="8">
                  <c:v>53285909</c:v>
                </c:pt>
                <c:pt idx="9">
                  <c:v>44100032</c:v>
                </c:pt>
                <c:pt idx="10">
                  <c:v>17984624</c:v>
                </c:pt>
                <c:pt idx="11">
                  <c:v>65004633</c:v>
                </c:pt>
                <c:pt idx="12">
                  <c:v>11297701</c:v>
                </c:pt>
                <c:pt idx="13">
                  <c:v>18963394</c:v>
                </c:pt>
                <c:pt idx="14">
                  <c:v>37806734</c:v>
                </c:pt>
                <c:pt idx="15">
                  <c:v>288133057</c:v>
                </c:pt>
                <c:pt idx="16">
                  <c:v>56797356</c:v>
                </c:pt>
                <c:pt idx="17">
                  <c:v>2958540</c:v>
                </c:pt>
                <c:pt idx="18">
                  <c:v>32452592</c:v>
                </c:pt>
                <c:pt idx="19">
                  <c:v>15308033</c:v>
                </c:pt>
                <c:pt idx="20">
                  <c:v>6692002</c:v>
                </c:pt>
                <c:pt idx="21">
                  <c:v>197749774</c:v>
                </c:pt>
                <c:pt idx="22">
                  <c:v>27700558</c:v>
                </c:pt>
                <c:pt idx="23">
                  <c:v>5292616</c:v>
                </c:pt>
                <c:pt idx="24">
                  <c:v>44510638</c:v>
                </c:pt>
                <c:pt idx="25">
                  <c:v>279901347</c:v>
                </c:pt>
                <c:pt idx="26">
                  <c:v>43995187</c:v>
                </c:pt>
                <c:pt idx="27">
                  <c:v>2698126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09258"/>
        <c:axId val="40755422"/>
      </c:barChart>
      <c:catAx>
        <c:axId val="649092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55422"/>
        <c:crosses val="autoZero"/>
        <c:auto val="1"/>
        <c:lblAlgn val="ctr"/>
        <c:lblOffset val="100"/>
        <c:noMultiLvlLbl val="0"/>
      </c:catAx>
      <c:valAx>
        <c:axId val="407554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092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179</c:v>
                </c:pt>
                <c:pt idx="1">
                  <c:v>99</c:v>
                </c:pt>
                <c:pt idx="2">
                  <c:v>28</c:v>
                </c:pt>
                <c:pt idx="3">
                  <c:v>1</c:v>
                </c:pt>
                <c:pt idx="4">
                  <c:v>0</c:v>
                </c:pt>
                <c:pt idx="5">
                  <c:v>334</c:v>
                </c:pt>
                <c:pt idx="6">
                  <c:v>780</c:v>
                </c:pt>
                <c:pt idx="7">
                  <c:v>854</c:v>
                </c:pt>
                <c:pt idx="8">
                  <c:v>95</c:v>
                </c:pt>
                <c:pt idx="9">
                  <c:v>179</c:v>
                </c:pt>
                <c:pt idx="10">
                  <c:v>8</c:v>
                </c:pt>
                <c:pt idx="11">
                  <c:v>13</c:v>
                </c:pt>
                <c:pt idx="12">
                  <c:v>20</c:v>
                </c:pt>
                <c:pt idx="13">
                  <c:v>32</c:v>
                </c:pt>
                <c:pt idx="14">
                  <c:v>13</c:v>
                </c:pt>
                <c:pt idx="15">
                  <c:v>767</c:v>
                </c:pt>
                <c:pt idx="16">
                  <c:v>327</c:v>
                </c:pt>
                <c:pt idx="17">
                  <c:v>0</c:v>
                </c:pt>
                <c:pt idx="18">
                  <c:v>14</c:v>
                </c:pt>
                <c:pt idx="19">
                  <c:v>41</c:v>
                </c:pt>
                <c:pt idx="20">
                  <c:v>4</c:v>
                </c:pt>
                <c:pt idx="21">
                  <c:v>592</c:v>
                </c:pt>
                <c:pt idx="22">
                  <c:v>26</c:v>
                </c:pt>
                <c:pt idx="23">
                  <c:v>79</c:v>
                </c:pt>
                <c:pt idx="24">
                  <c:v>62</c:v>
                </c:pt>
                <c:pt idx="25">
                  <c:v>289</c:v>
                </c:pt>
                <c:pt idx="26">
                  <c:v>119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161</c:v>
                </c:pt>
                <c:pt idx="1">
                  <c:v>99</c:v>
                </c:pt>
                <c:pt idx="2">
                  <c:v>20</c:v>
                </c:pt>
                <c:pt idx="3">
                  <c:v>0</c:v>
                </c:pt>
                <c:pt idx="4">
                  <c:v>1</c:v>
                </c:pt>
                <c:pt idx="5">
                  <c:v>328</c:v>
                </c:pt>
                <c:pt idx="6">
                  <c:v>758</c:v>
                </c:pt>
                <c:pt idx="7">
                  <c:v>758</c:v>
                </c:pt>
                <c:pt idx="8">
                  <c:v>80</c:v>
                </c:pt>
                <c:pt idx="9">
                  <c:v>139</c:v>
                </c:pt>
                <c:pt idx="10">
                  <c:v>1</c:v>
                </c:pt>
                <c:pt idx="11">
                  <c:v>13</c:v>
                </c:pt>
                <c:pt idx="12">
                  <c:v>20</c:v>
                </c:pt>
                <c:pt idx="13">
                  <c:v>37</c:v>
                </c:pt>
                <c:pt idx="14">
                  <c:v>16</c:v>
                </c:pt>
                <c:pt idx="15">
                  <c:v>588</c:v>
                </c:pt>
                <c:pt idx="16">
                  <c:v>268</c:v>
                </c:pt>
                <c:pt idx="17">
                  <c:v>1</c:v>
                </c:pt>
                <c:pt idx="18">
                  <c:v>12</c:v>
                </c:pt>
                <c:pt idx="19">
                  <c:v>39</c:v>
                </c:pt>
                <c:pt idx="20">
                  <c:v>3</c:v>
                </c:pt>
                <c:pt idx="21">
                  <c:v>489</c:v>
                </c:pt>
                <c:pt idx="22">
                  <c:v>19</c:v>
                </c:pt>
                <c:pt idx="23">
                  <c:v>72</c:v>
                </c:pt>
                <c:pt idx="24">
                  <c:v>63</c:v>
                </c:pt>
                <c:pt idx="25">
                  <c:v>259</c:v>
                </c:pt>
                <c:pt idx="26">
                  <c:v>78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4676"/>
        <c:axId val="21818216"/>
      </c:barChart>
      <c:catAx>
        <c:axId val="58146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8216"/>
        <c:crosses val="autoZero"/>
        <c:auto val="1"/>
        <c:lblAlgn val="ctr"/>
        <c:lblOffset val="100"/>
        <c:noMultiLvlLbl val="0"/>
      </c:catAx>
      <c:valAx>
        <c:axId val="218182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46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459109</c:v>
                </c:pt>
                <c:pt idx="1">
                  <c:v>421528</c:v>
                </c:pt>
                <c:pt idx="2">
                  <c:v>854882</c:v>
                </c:pt>
                <c:pt idx="3">
                  <c:v>221</c:v>
                </c:pt>
                <c:pt idx="4">
                  <c:v>5918583</c:v>
                </c:pt>
                <c:pt idx="5">
                  <c:v>632278</c:v>
                </c:pt>
                <c:pt idx="6">
                  <c:v>9591057</c:v>
                </c:pt>
                <c:pt idx="7">
                  <c:v>5537558</c:v>
                </c:pt>
                <c:pt idx="8">
                  <c:v>334577</c:v>
                </c:pt>
                <c:pt idx="9">
                  <c:v>252197</c:v>
                </c:pt>
                <c:pt idx="10">
                  <c:v>2708</c:v>
                </c:pt>
                <c:pt idx="11">
                  <c:v>1852570</c:v>
                </c:pt>
                <c:pt idx="12">
                  <c:v>16629</c:v>
                </c:pt>
                <c:pt idx="13">
                  <c:v>64906</c:v>
                </c:pt>
                <c:pt idx="14">
                  <c:v>50340</c:v>
                </c:pt>
                <c:pt idx="15">
                  <c:v>3118111</c:v>
                </c:pt>
                <c:pt idx="16">
                  <c:v>884636</c:v>
                </c:pt>
                <c:pt idx="17">
                  <c:v>0</c:v>
                </c:pt>
                <c:pt idx="18">
                  <c:v>554788</c:v>
                </c:pt>
                <c:pt idx="19">
                  <c:v>227216</c:v>
                </c:pt>
                <c:pt idx="20">
                  <c:v>1251</c:v>
                </c:pt>
                <c:pt idx="21">
                  <c:v>6685855</c:v>
                </c:pt>
                <c:pt idx="22">
                  <c:v>245935</c:v>
                </c:pt>
                <c:pt idx="23">
                  <c:v>18908</c:v>
                </c:pt>
                <c:pt idx="24">
                  <c:v>124310</c:v>
                </c:pt>
                <c:pt idx="25">
                  <c:v>1567603</c:v>
                </c:pt>
                <c:pt idx="26">
                  <c:v>298363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397808</c:v>
                </c:pt>
                <c:pt idx="1">
                  <c:v>356600</c:v>
                </c:pt>
                <c:pt idx="2">
                  <c:v>941564</c:v>
                </c:pt>
                <c:pt idx="3">
                  <c:v>0</c:v>
                </c:pt>
                <c:pt idx="4">
                  <c:v>5533328</c:v>
                </c:pt>
                <c:pt idx="5">
                  <c:v>695552</c:v>
                </c:pt>
                <c:pt idx="6">
                  <c:v>9670562</c:v>
                </c:pt>
                <c:pt idx="7">
                  <c:v>5184365</c:v>
                </c:pt>
                <c:pt idx="8">
                  <c:v>275781</c:v>
                </c:pt>
                <c:pt idx="9">
                  <c:v>205051</c:v>
                </c:pt>
                <c:pt idx="10">
                  <c:v>743</c:v>
                </c:pt>
                <c:pt idx="11">
                  <c:v>1777785</c:v>
                </c:pt>
                <c:pt idx="12">
                  <c:v>13294</c:v>
                </c:pt>
                <c:pt idx="13">
                  <c:v>43843</c:v>
                </c:pt>
                <c:pt idx="14">
                  <c:v>54138</c:v>
                </c:pt>
                <c:pt idx="15">
                  <c:v>3032367</c:v>
                </c:pt>
                <c:pt idx="16">
                  <c:v>777540</c:v>
                </c:pt>
                <c:pt idx="17">
                  <c:v>765</c:v>
                </c:pt>
                <c:pt idx="18">
                  <c:v>655788</c:v>
                </c:pt>
                <c:pt idx="19">
                  <c:v>228372</c:v>
                </c:pt>
                <c:pt idx="20">
                  <c:v>665</c:v>
                </c:pt>
                <c:pt idx="21">
                  <c:v>6158997</c:v>
                </c:pt>
                <c:pt idx="22">
                  <c:v>260481</c:v>
                </c:pt>
                <c:pt idx="23">
                  <c:v>20832</c:v>
                </c:pt>
                <c:pt idx="24">
                  <c:v>136091</c:v>
                </c:pt>
                <c:pt idx="25">
                  <c:v>1529722</c:v>
                </c:pt>
                <c:pt idx="26">
                  <c:v>193020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25723"/>
        <c:axId val="49262608"/>
      </c:barChart>
      <c:catAx>
        <c:axId val="126257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62608"/>
        <c:crosses val="autoZero"/>
        <c:auto val="1"/>
        <c:lblAlgn val="ctr"/>
        <c:lblOffset val="100"/>
        <c:noMultiLvlLbl val="0"/>
      </c:catAx>
      <c:valAx>
        <c:axId val="492626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57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177117</c:v>
                </c:pt>
                <c:pt idx="2">
                  <c:v>836770</c:v>
                </c:pt>
                <c:pt idx="3">
                  <c:v>0</c:v>
                </c:pt>
                <c:pt idx="4">
                  <c:v>5918583</c:v>
                </c:pt>
                <c:pt idx="5">
                  <c:v>42222</c:v>
                </c:pt>
                <c:pt idx="6">
                  <c:v>7039599</c:v>
                </c:pt>
                <c:pt idx="7">
                  <c:v>1693789</c:v>
                </c:pt>
                <c:pt idx="8">
                  <c:v>153561</c:v>
                </c:pt>
                <c:pt idx="9">
                  <c:v>0</c:v>
                </c:pt>
                <c:pt idx="10">
                  <c:v>0</c:v>
                </c:pt>
                <c:pt idx="11">
                  <c:v>1843045</c:v>
                </c:pt>
                <c:pt idx="12">
                  <c:v>0</c:v>
                </c:pt>
                <c:pt idx="13">
                  <c:v>0</c:v>
                </c:pt>
                <c:pt idx="14">
                  <c:v>47662</c:v>
                </c:pt>
                <c:pt idx="15">
                  <c:v>1423497</c:v>
                </c:pt>
                <c:pt idx="16">
                  <c:v>332740</c:v>
                </c:pt>
                <c:pt idx="17">
                  <c:v>0</c:v>
                </c:pt>
                <c:pt idx="18">
                  <c:v>547760</c:v>
                </c:pt>
                <c:pt idx="19">
                  <c:v>188461</c:v>
                </c:pt>
                <c:pt idx="20">
                  <c:v>5</c:v>
                </c:pt>
                <c:pt idx="21">
                  <c:v>5349266</c:v>
                </c:pt>
                <c:pt idx="22">
                  <c:v>216073</c:v>
                </c:pt>
                <c:pt idx="23">
                  <c:v>0</c:v>
                </c:pt>
                <c:pt idx="24">
                  <c:v>0</c:v>
                </c:pt>
                <c:pt idx="25">
                  <c:v>792816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127085</c:v>
                </c:pt>
                <c:pt idx="2">
                  <c:v>929167</c:v>
                </c:pt>
                <c:pt idx="3">
                  <c:v>0</c:v>
                </c:pt>
                <c:pt idx="4">
                  <c:v>5533328</c:v>
                </c:pt>
                <c:pt idx="5">
                  <c:v>37523</c:v>
                </c:pt>
                <c:pt idx="6">
                  <c:v>7228564</c:v>
                </c:pt>
                <c:pt idx="7">
                  <c:v>1651330</c:v>
                </c:pt>
                <c:pt idx="8">
                  <c:v>139229</c:v>
                </c:pt>
                <c:pt idx="9">
                  <c:v>460</c:v>
                </c:pt>
                <c:pt idx="10">
                  <c:v>0</c:v>
                </c:pt>
                <c:pt idx="11">
                  <c:v>1770125</c:v>
                </c:pt>
                <c:pt idx="12">
                  <c:v>0</c:v>
                </c:pt>
                <c:pt idx="13">
                  <c:v>0</c:v>
                </c:pt>
                <c:pt idx="14">
                  <c:v>52482</c:v>
                </c:pt>
                <c:pt idx="15">
                  <c:v>1518702</c:v>
                </c:pt>
                <c:pt idx="16">
                  <c:v>329627</c:v>
                </c:pt>
                <c:pt idx="17">
                  <c:v>0</c:v>
                </c:pt>
                <c:pt idx="18">
                  <c:v>646941</c:v>
                </c:pt>
                <c:pt idx="19">
                  <c:v>169530</c:v>
                </c:pt>
                <c:pt idx="20">
                  <c:v>2</c:v>
                </c:pt>
                <c:pt idx="21">
                  <c:v>5084896</c:v>
                </c:pt>
                <c:pt idx="22">
                  <c:v>224708</c:v>
                </c:pt>
                <c:pt idx="23">
                  <c:v>0</c:v>
                </c:pt>
                <c:pt idx="24">
                  <c:v>0</c:v>
                </c:pt>
                <c:pt idx="25">
                  <c:v>773671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10513"/>
        <c:axId val="26121787"/>
      </c:barChart>
      <c:catAx>
        <c:axId val="36210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21787"/>
        <c:crosses val="autoZero"/>
        <c:auto val="1"/>
        <c:lblAlgn val="ctr"/>
        <c:lblOffset val="100"/>
        <c:noMultiLvlLbl val="0"/>
      </c:catAx>
      <c:valAx>
        <c:axId val="261217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10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459109</c:v>
                </c:pt>
                <c:pt idx="1">
                  <c:v>244411</c:v>
                </c:pt>
                <c:pt idx="2">
                  <c:v>18112</c:v>
                </c:pt>
                <c:pt idx="3">
                  <c:v>221</c:v>
                </c:pt>
                <c:pt idx="4">
                  <c:v>0</c:v>
                </c:pt>
                <c:pt idx="5">
                  <c:v>590056</c:v>
                </c:pt>
                <c:pt idx="6">
                  <c:v>2551458</c:v>
                </c:pt>
                <c:pt idx="7">
                  <c:v>3843769</c:v>
                </c:pt>
                <c:pt idx="8">
                  <c:v>181016</c:v>
                </c:pt>
                <c:pt idx="9">
                  <c:v>252197</c:v>
                </c:pt>
                <c:pt idx="10">
                  <c:v>2708</c:v>
                </c:pt>
                <c:pt idx="11">
                  <c:v>9525</c:v>
                </c:pt>
                <c:pt idx="12">
                  <c:v>16629</c:v>
                </c:pt>
                <c:pt idx="13">
                  <c:v>64906</c:v>
                </c:pt>
                <c:pt idx="14">
                  <c:v>2678</c:v>
                </c:pt>
                <c:pt idx="15">
                  <c:v>1694614</c:v>
                </c:pt>
                <c:pt idx="16">
                  <c:v>551896</c:v>
                </c:pt>
                <c:pt idx="17">
                  <c:v>0</c:v>
                </c:pt>
                <c:pt idx="18">
                  <c:v>7028</c:v>
                </c:pt>
                <c:pt idx="19">
                  <c:v>38755</c:v>
                </c:pt>
                <c:pt idx="20">
                  <c:v>1246</c:v>
                </c:pt>
                <c:pt idx="21">
                  <c:v>1336589</c:v>
                </c:pt>
                <c:pt idx="22">
                  <c:v>29862</c:v>
                </c:pt>
                <c:pt idx="23">
                  <c:v>18908</c:v>
                </c:pt>
                <c:pt idx="24">
                  <c:v>124310</c:v>
                </c:pt>
                <c:pt idx="25">
                  <c:v>774787</c:v>
                </c:pt>
                <c:pt idx="26">
                  <c:v>298363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397808</c:v>
                </c:pt>
                <c:pt idx="1">
                  <c:v>229515</c:v>
                </c:pt>
                <c:pt idx="2">
                  <c:v>12397</c:v>
                </c:pt>
                <c:pt idx="3">
                  <c:v>0</c:v>
                </c:pt>
                <c:pt idx="4">
                  <c:v>0</c:v>
                </c:pt>
                <c:pt idx="5">
                  <c:v>658029</c:v>
                </c:pt>
                <c:pt idx="6">
                  <c:v>2441998</c:v>
                </c:pt>
                <c:pt idx="7">
                  <c:v>3533035</c:v>
                </c:pt>
                <c:pt idx="8">
                  <c:v>136552</c:v>
                </c:pt>
                <c:pt idx="9">
                  <c:v>204591</c:v>
                </c:pt>
                <c:pt idx="10">
                  <c:v>743</c:v>
                </c:pt>
                <c:pt idx="11">
                  <c:v>7660</c:v>
                </c:pt>
                <c:pt idx="12">
                  <c:v>13294</c:v>
                </c:pt>
                <c:pt idx="13">
                  <c:v>43843</c:v>
                </c:pt>
                <c:pt idx="14">
                  <c:v>1656</c:v>
                </c:pt>
                <c:pt idx="15">
                  <c:v>1513665</c:v>
                </c:pt>
                <c:pt idx="16">
                  <c:v>447913</c:v>
                </c:pt>
                <c:pt idx="17">
                  <c:v>765</c:v>
                </c:pt>
                <c:pt idx="18">
                  <c:v>8847</c:v>
                </c:pt>
                <c:pt idx="19">
                  <c:v>58842</c:v>
                </c:pt>
                <c:pt idx="20">
                  <c:v>663</c:v>
                </c:pt>
                <c:pt idx="21">
                  <c:v>1074101</c:v>
                </c:pt>
                <c:pt idx="22">
                  <c:v>35773</c:v>
                </c:pt>
                <c:pt idx="23">
                  <c:v>20832</c:v>
                </c:pt>
                <c:pt idx="24">
                  <c:v>136091</c:v>
                </c:pt>
                <c:pt idx="25">
                  <c:v>756051</c:v>
                </c:pt>
                <c:pt idx="26">
                  <c:v>193020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66551"/>
        <c:axId val="54032821"/>
      </c:barChart>
      <c:catAx>
        <c:axId val="448665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32821"/>
        <c:crosses val="autoZero"/>
        <c:auto val="1"/>
        <c:lblAlgn val="ctr"/>
        <c:lblOffset val="100"/>
        <c:noMultiLvlLbl val="0"/>
      </c:catAx>
      <c:valAx>
        <c:axId val="54032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665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67743</c:v>
                </c:pt>
                <c:pt idx="2">
                  <c:v>225893</c:v>
                </c:pt>
                <c:pt idx="3">
                  <c:v>0</c:v>
                </c:pt>
                <c:pt idx="4">
                  <c:v>1311163</c:v>
                </c:pt>
                <c:pt idx="5">
                  <c:v>24250</c:v>
                </c:pt>
                <c:pt idx="6">
                  <c:v>1236194</c:v>
                </c:pt>
                <c:pt idx="7">
                  <c:v>539692</c:v>
                </c:pt>
                <c:pt idx="8">
                  <c:v>67888</c:v>
                </c:pt>
                <c:pt idx="9">
                  <c:v>0</c:v>
                </c:pt>
                <c:pt idx="10">
                  <c:v>0</c:v>
                </c:pt>
                <c:pt idx="11">
                  <c:v>457033</c:v>
                </c:pt>
                <c:pt idx="12">
                  <c:v>0</c:v>
                </c:pt>
                <c:pt idx="13">
                  <c:v>0</c:v>
                </c:pt>
                <c:pt idx="14">
                  <c:v>28733</c:v>
                </c:pt>
                <c:pt idx="15">
                  <c:v>613838</c:v>
                </c:pt>
                <c:pt idx="16">
                  <c:v>75133</c:v>
                </c:pt>
                <c:pt idx="17">
                  <c:v>0</c:v>
                </c:pt>
                <c:pt idx="18">
                  <c:v>135935</c:v>
                </c:pt>
                <c:pt idx="19">
                  <c:v>49333</c:v>
                </c:pt>
                <c:pt idx="20">
                  <c:v>0</c:v>
                </c:pt>
                <c:pt idx="21">
                  <c:v>1759105</c:v>
                </c:pt>
                <c:pt idx="22">
                  <c:v>100078</c:v>
                </c:pt>
                <c:pt idx="23">
                  <c:v>0</c:v>
                </c:pt>
                <c:pt idx="24">
                  <c:v>0</c:v>
                </c:pt>
                <c:pt idx="25">
                  <c:v>224158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42157</c:v>
                </c:pt>
                <c:pt idx="2">
                  <c:v>245649</c:v>
                </c:pt>
                <c:pt idx="3">
                  <c:v>0</c:v>
                </c:pt>
                <c:pt idx="4">
                  <c:v>1231582</c:v>
                </c:pt>
                <c:pt idx="5">
                  <c:v>21479</c:v>
                </c:pt>
                <c:pt idx="6">
                  <c:v>1250717</c:v>
                </c:pt>
                <c:pt idx="7">
                  <c:v>502133</c:v>
                </c:pt>
                <c:pt idx="8">
                  <c:v>61248</c:v>
                </c:pt>
                <c:pt idx="9">
                  <c:v>0</c:v>
                </c:pt>
                <c:pt idx="10">
                  <c:v>0</c:v>
                </c:pt>
                <c:pt idx="11">
                  <c:v>438813</c:v>
                </c:pt>
                <c:pt idx="12">
                  <c:v>0</c:v>
                </c:pt>
                <c:pt idx="13">
                  <c:v>0</c:v>
                </c:pt>
                <c:pt idx="14">
                  <c:v>30583</c:v>
                </c:pt>
                <c:pt idx="15">
                  <c:v>643372</c:v>
                </c:pt>
                <c:pt idx="16">
                  <c:v>73775</c:v>
                </c:pt>
                <c:pt idx="17">
                  <c:v>0</c:v>
                </c:pt>
                <c:pt idx="18">
                  <c:v>154536</c:v>
                </c:pt>
                <c:pt idx="19">
                  <c:v>45669</c:v>
                </c:pt>
                <c:pt idx="20">
                  <c:v>0</c:v>
                </c:pt>
                <c:pt idx="21">
                  <c:v>1655621</c:v>
                </c:pt>
                <c:pt idx="22">
                  <c:v>100694</c:v>
                </c:pt>
                <c:pt idx="23">
                  <c:v>0</c:v>
                </c:pt>
                <c:pt idx="24">
                  <c:v>0</c:v>
                </c:pt>
                <c:pt idx="25">
                  <c:v>217043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157237"/>
        <c:axId val="31708566"/>
      </c:barChart>
      <c:catAx>
        <c:axId val="491572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8566"/>
        <c:crosses val="autoZero"/>
        <c:auto val="1"/>
        <c:lblAlgn val="ctr"/>
        <c:lblOffset val="100"/>
        <c:noMultiLvlLbl val="0"/>
      </c:catAx>
      <c:valAx>
        <c:axId val="317085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572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9104</c:v>
                </c:pt>
                <c:pt idx="2">
                  <c:v>4136</c:v>
                </c:pt>
                <c:pt idx="3">
                  <c:v>0</c:v>
                </c:pt>
                <c:pt idx="4">
                  <c:v>6886</c:v>
                </c:pt>
                <c:pt idx="5">
                  <c:v>60277</c:v>
                </c:pt>
                <c:pt idx="6">
                  <c:v>133626</c:v>
                </c:pt>
                <c:pt idx="7">
                  <c:v>661304</c:v>
                </c:pt>
                <c:pt idx="8">
                  <c:v>22004</c:v>
                </c:pt>
                <c:pt idx="9">
                  <c:v>306</c:v>
                </c:pt>
                <c:pt idx="10">
                  <c:v>106</c:v>
                </c:pt>
                <c:pt idx="11">
                  <c:v>1909</c:v>
                </c:pt>
                <c:pt idx="12">
                  <c:v>3253</c:v>
                </c:pt>
                <c:pt idx="13">
                  <c:v>455</c:v>
                </c:pt>
                <c:pt idx="14">
                  <c:v>32683</c:v>
                </c:pt>
                <c:pt idx="15">
                  <c:v>408948</c:v>
                </c:pt>
                <c:pt idx="16">
                  <c:v>121466</c:v>
                </c:pt>
                <c:pt idx="17">
                  <c:v>529</c:v>
                </c:pt>
                <c:pt idx="18">
                  <c:v>2468</c:v>
                </c:pt>
                <c:pt idx="19">
                  <c:v>2212</c:v>
                </c:pt>
                <c:pt idx="20">
                  <c:v>192559</c:v>
                </c:pt>
                <c:pt idx="21">
                  <c:v>103703</c:v>
                </c:pt>
                <c:pt idx="22">
                  <c:v>363977</c:v>
                </c:pt>
                <c:pt idx="23">
                  <c:v>13279</c:v>
                </c:pt>
                <c:pt idx="24">
                  <c:v>197900</c:v>
                </c:pt>
                <c:pt idx="25">
                  <c:v>479482</c:v>
                </c:pt>
                <c:pt idx="26">
                  <c:v>605650</c:v>
                </c:pt>
                <c:pt idx="27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5857</c:v>
                </c:pt>
                <c:pt idx="2">
                  <c:v>4748</c:v>
                </c:pt>
                <c:pt idx="3">
                  <c:v>0</c:v>
                </c:pt>
                <c:pt idx="4">
                  <c:v>4098</c:v>
                </c:pt>
                <c:pt idx="5">
                  <c:v>28902</c:v>
                </c:pt>
                <c:pt idx="6">
                  <c:v>129696</c:v>
                </c:pt>
                <c:pt idx="7">
                  <c:v>631341</c:v>
                </c:pt>
                <c:pt idx="8">
                  <c:v>26488</c:v>
                </c:pt>
                <c:pt idx="9">
                  <c:v>3299</c:v>
                </c:pt>
                <c:pt idx="10">
                  <c:v>295</c:v>
                </c:pt>
                <c:pt idx="11">
                  <c:v>1930</c:v>
                </c:pt>
                <c:pt idx="12">
                  <c:v>0</c:v>
                </c:pt>
                <c:pt idx="13">
                  <c:v>21</c:v>
                </c:pt>
                <c:pt idx="14">
                  <c:v>13883</c:v>
                </c:pt>
                <c:pt idx="15">
                  <c:v>304704</c:v>
                </c:pt>
                <c:pt idx="16">
                  <c:v>84599</c:v>
                </c:pt>
                <c:pt idx="17">
                  <c:v>322</c:v>
                </c:pt>
                <c:pt idx="18">
                  <c:v>12772</c:v>
                </c:pt>
                <c:pt idx="19">
                  <c:v>1587</c:v>
                </c:pt>
                <c:pt idx="20">
                  <c:v>224245</c:v>
                </c:pt>
                <c:pt idx="21">
                  <c:v>78952</c:v>
                </c:pt>
                <c:pt idx="22">
                  <c:v>347404</c:v>
                </c:pt>
                <c:pt idx="23">
                  <c:v>6399</c:v>
                </c:pt>
                <c:pt idx="24">
                  <c:v>205784</c:v>
                </c:pt>
                <c:pt idx="25">
                  <c:v>520023</c:v>
                </c:pt>
                <c:pt idx="26">
                  <c:v>597758</c:v>
                </c:pt>
                <c:pt idx="27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256450"/>
        <c:axId val="25890411"/>
      </c:barChart>
      <c:catAx>
        <c:axId val="242564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90411"/>
        <c:crosses val="autoZero"/>
        <c:auto val="1"/>
        <c:lblAlgn val="ctr"/>
        <c:lblOffset val="100"/>
        <c:noMultiLvlLbl val="0"/>
      </c:catAx>
      <c:valAx>
        <c:axId val="258904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564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8114920</c:v>
                </c:pt>
                <c:pt idx="1">
                  <c:v>625433</c:v>
                </c:pt>
                <c:pt idx="2">
                  <c:v>843739</c:v>
                </c:pt>
                <c:pt idx="3">
                  <c:v>1982740</c:v>
                </c:pt>
                <c:pt idx="4">
                  <c:v>15740402</c:v>
                </c:pt>
                <c:pt idx="5">
                  <c:v>1147087</c:v>
                </c:pt>
                <c:pt idx="6">
                  <c:v>289005</c:v>
                </c:pt>
                <c:pt idx="7">
                  <c:v>16673091</c:v>
                </c:pt>
                <c:pt idx="8">
                  <c:v>19413831</c:v>
                </c:pt>
                <c:pt idx="9">
                  <c:v>22057666</c:v>
                </c:pt>
                <c:pt idx="10">
                  <c:v>12157416</c:v>
                </c:pt>
                <c:pt idx="11">
                  <c:v>358196</c:v>
                </c:pt>
                <c:pt idx="12">
                  <c:v>4384895</c:v>
                </c:pt>
                <c:pt idx="13">
                  <c:v>10280142</c:v>
                </c:pt>
                <c:pt idx="14">
                  <c:v>14358443</c:v>
                </c:pt>
                <c:pt idx="15">
                  <c:v>1844218</c:v>
                </c:pt>
                <c:pt idx="16">
                  <c:v>877174</c:v>
                </c:pt>
                <c:pt idx="17">
                  <c:v>1444883</c:v>
                </c:pt>
                <c:pt idx="18">
                  <c:v>92</c:v>
                </c:pt>
                <c:pt idx="19">
                  <c:v>1098790</c:v>
                </c:pt>
                <c:pt idx="20">
                  <c:v>1957280</c:v>
                </c:pt>
                <c:pt idx="21">
                  <c:v>1079785</c:v>
                </c:pt>
                <c:pt idx="22">
                  <c:v>2855509</c:v>
                </c:pt>
                <c:pt idx="23">
                  <c:v>1923843</c:v>
                </c:pt>
                <c:pt idx="24">
                  <c:v>19298042</c:v>
                </c:pt>
                <c:pt idx="25">
                  <c:v>15829446</c:v>
                </c:pt>
                <c:pt idx="26">
                  <c:v>1765679</c:v>
                </c:pt>
                <c:pt idx="27">
                  <c:v>740034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C-4EC2-8800-5221E28FD5E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8200710</c:v>
                </c:pt>
                <c:pt idx="1">
                  <c:v>819478</c:v>
                </c:pt>
                <c:pt idx="2">
                  <c:v>830703</c:v>
                </c:pt>
                <c:pt idx="3">
                  <c:v>1968900</c:v>
                </c:pt>
                <c:pt idx="4">
                  <c:v>15504530</c:v>
                </c:pt>
                <c:pt idx="5">
                  <c:v>1036136</c:v>
                </c:pt>
                <c:pt idx="6">
                  <c:v>502437</c:v>
                </c:pt>
                <c:pt idx="7">
                  <c:v>16105914</c:v>
                </c:pt>
                <c:pt idx="8">
                  <c:v>20879892</c:v>
                </c:pt>
                <c:pt idx="9">
                  <c:v>22254395</c:v>
                </c:pt>
                <c:pt idx="10">
                  <c:v>11292783</c:v>
                </c:pt>
                <c:pt idx="11">
                  <c:v>290098</c:v>
                </c:pt>
                <c:pt idx="12">
                  <c:v>4023398</c:v>
                </c:pt>
                <c:pt idx="13">
                  <c:v>9200403</c:v>
                </c:pt>
                <c:pt idx="14">
                  <c:v>15077171</c:v>
                </c:pt>
                <c:pt idx="15">
                  <c:v>1776664</c:v>
                </c:pt>
                <c:pt idx="16">
                  <c:v>985479</c:v>
                </c:pt>
                <c:pt idx="17">
                  <c:v>1570509</c:v>
                </c:pt>
                <c:pt idx="18">
                  <c:v>16</c:v>
                </c:pt>
                <c:pt idx="19">
                  <c:v>1282909</c:v>
                </c:pt>
                <c:pt idx="20">
                  <c:v>1974156</c:v>
                </c:pt>
                <c:pt idx="21">
                  <c:v>925616</c:v>
                </c:pt>
                <c:pt idx="22">
                  <c:v>3116939</c:v>
                </c:pt>
                <c:pt idx="23">
                  <c:v>1935551</c:v>
                </c:pt>
                <c:pt idx="24">
                  <c:v>20806841</c:v>
                </c:pt>
                <c:pt idx="25">
                  <c:v>14737578</c:v>
                </c:pt>
                <c:pt idx="26">
                  <c:v>1726445</c:v>
                </c:pt>
                <c:pt idx="27">
                  <c:v>692454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C-4EC2-8800-5221E28F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48978"/>
        <c:axId val="15482908"/>
      </c:barChart>
      <c:catAx>
        <c:axId val="305489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2908"/>
        <c:crosses val="autoZero"/>
        <c:auto val="1"/>
        <c:lblAlgn val="ctr"/>
        <c:lblOffset val="100"/>
        <c:noMultiLvlLbl val="0"/>
      </c:catAx>
      <c:valAx>
        <c:axId val="154829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489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5294551</c:v>
                </c:pt>
                <c:pt idx="1">
                  <c:v>4000</c:v>
                </c:pt>
                <c:pt idx="2">
                  <c:v>41235</c:v>
                </c:pt>
                <c:pt idx="3">
                  <c:v>244376</c:v>
                </c:pt>
                <c:pt idx="4">
                  <c:v>10508470</c:v>
                </c:pt>
                <c:pt idx="5">
                  <c:v>42109</c:v>
                </c:pt>
                <c:pt idx="6">
                  <c:v>207538</c:v>
                </c:pt>
                <c:pt idx="7">
                  <c:v>6704581</c:v>
                </c:pt>
                <c:pt idx="8">
                  <c:v>13975323</c:v>
                </c:pt>
                <c:pt idx="9">
                  <c:v>17329171</c:v>
                </c:pt>
                <c:pt idx="10">
                  <c:v>5778606</c:v>
                </c:pt>
                <c:pt idx="11">
                  <c:v>356486</c:v>
                </c:pt>
                <c:pt idx="12">
                  <c:v>2072338</c:v>
                </c:pt>
                <c:pt idx="13">
                  <c:v>921859</c:v>
                </c:pt>
                <c:pt idx="14">
                  <c:v>11510389</c:v>
                </c:pt>
                <c:pt idx="15">
                  <c:v>1166476</c:v>
                </c:pt>
                <c:pt idx="16">
                  <c:v>27527</c:v>
                </c:pt>
                <c:pt idx="17">
                  <c:v>0</c:v>
                </c:pt>
                <c:pt idx="18">
                  <c:v>0</c:v>
                </c:pt>
                <c:pt idx="19">
                  <c:v>686029</c:v>
                </c:pt>
                <c:pt idx="20">
                  <c:v>0</c:v>
                </c:pt>
                <c:pt idx="21">
                  <c:v>429609</c:v>
                </c:pt>
                <c:pt idx="22">
                  <c:v>142816</c:v>
                </c:pt>
                <c:pt idx="23">
                  <c:v>437053</c:v>
                </c:pt>
                <c:pt idx="24">
                  <c:v>12541819</c:v>
                </c:pt>
                <c:pt idx="25">
                  <c:v>2710090</c:v>
                </c:pt>
                <c:pt idx="26">
                  <c:v>26331</c:v>
                </c:pt>
                <c:pt idx="27">
                  <c:v>317916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6-4577-8358-87837A76BA6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5105230</c:v>
                </c:pt>
                <c:pt idx="1">
                  <c:v>7301</c:v>
                </c:pt>
                <c:pt idx="2">
                  <c:v>44871</c:v>
                </c:pt>
                <c:pt idx="3">
                  <c:v>257344</c:v>
                </c:pt>
                <c:pt idx="4">
                  <c:v>10523290</c:v>
                </c:pt>
                <c:pt idx="5">
                  <c:v>47990</c:v>
                </c:pt>
                <c:pt idx="6">
                  <c:v>404030</c:v>
                </c:pt>
                <c:pt idx="7">
                  <c:v>5971629</c:v>
                </c:pt>
                <c:pt idx="8">
                  <c:v>15306715</c:v>
                </c:pt>
                <c:pt idx="9">
                  <c:v>17019655</c:v>
                </c:pt>
                <c:pt idx="10">
                  <c:v>5296494</c:v>
                </c:pt>
                <c:pt idx="11">
                  <c:v>287966</c:v>
                </c:pt>
                <c:pt idx="12">
                  <c:v>1767005</c:v>
                </c:pt>
                <c:pt idx="13">
                  <c:v>1207041</c:v>
                </c:pt>
                <c:pt idx="14">
                  <c:v>11851041</c:v>
                </c:pt>
                <c:pt idx="15">
                  <c:v>1182736</c:v>
                </c:pt>
                <c:pt idx="16">
                  <c:v>50949</c:v>
                </c:pt>
                <c:pt idx="17">
                  <c:v>0</c:v>
                </c:pt>
                <c:pt idx="18">
                  <c:v>0</c:v>
                </c:pt>
                <c:pt idx="19">
                  <c:v>881045</c:v>
                </c:pt>
                <c:pt idx="20">
                  <c:v>0</c:v>
                </c:pt>
                <c:pt idx="21">
                  <c:v>420976</c:v>
                </c:pt>
                <c:pt idx="22">
                  <c:v>148448</c:v>
                </c:pt>
                <c:pt idx="23">
                  <c:v>513922</c:v>
                </c:pt>
                <c:pt idx="24">
                  <c:v>12694337</c:v>
                </c:pt>
                <c:pt idx="25">
                  <c:v>2133044</c:v>
                </c:pt>
                <c:pt idx="26">
                  <c:v>32905</c:v>
                </c:pt>
                <c:pt idx="27">
                  <c:v>242277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6-4577-8358-87837A76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510478"/>
        <c:axId val="31624209"/>
      </c:barChart>
      <c:catAx>
        <c:axId val="56510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24209"/>
        <c:crosses val="autoZero"/>
        <c:auto val="1"/>
        <c:lblAlgn val="ctr"/>
        <c:lblOffset val="100"/>
        <c:noMultiLvlLbl val="0"/>
      </c:catAx>
      <c:valAx>
        <c:axId val="316242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10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2481488</c:v>
                </c:pt>
                <c:pt idx="1">
                  <c:v>440687</c:v>
                </c:pt>
                <c:pt idx="2">
                  <c:v>229169</c:v>
                </c:pt>
                <c:pt idx="3">
                  <c:v>1631005</c:v>
                </c:pt>
                <c:pt idx="4">
                  <c:v>153685</c:v>
                </c:pt>
                <c:pt idx="5">
                  <c:v>1040270</c:v>
                </c:pt>
                <c:pt idx="6">
                  <c:v>71604</c:v>
                </c:pt>
                <c:pt idx="7">
                  <c:v>2220390</c:v>
                </c:pt>
                <c:pt idx="8">
                  <c:v>1876136</c:v>
                </c:pt>
                <c:pt idx="9">
                  <c:v>4255263</c:v>
                </c:pt>
                <c:pt idx="10">
                  <c:v>6279037</c:v>
                </c:pt>
                <c:pt idx="11">
                  <c:v>0</c:v>
                </c:pt>
                <c:pt idx="12">
                  <c:v>2217056</c:v>
                </c:pt>
                <c:pt idx="13">
                  <c:v>8769286</c:v>
                </c:pt>
                <c:pt idx="14">
                  <c:v>2716201</c:v>
                </c:pt>
                <c:pt idx="15">
                  <c:v>286251</c:v>
                </c:pt>
                <c:pt idx="16">
                  <c:v>620976</c:v>
                </c:pt>
                <c:pt idx="17">
                  <c:v>1004207</c:v>
                </c:pt>
                <c:pt idx="18">
                  <c:v>92</c:v>
                </c:pt>
                <c:pt idx="19">
                  <c:v>186244</c:v>
                </c:pt>
                <c:pt idx="20">
                  <c:v>780742</c:v>
                </c:pt>
                <c:pt idx="21">
                  <c:v>165422</c:v>
                </c:pt>
                <c:pt idx="22">
                  <c:v>1873808</c:v>
                </c:pt>
                <c:pt idx="23">
                  <c:v>1346922</c:v>
                </c:pt>
                <c:pt idx="24">
                  <c:v>5631856</c:v>
                </c:pt>
                <c:pt idx="25">
                  <c:v>1620865</c:v>
                </c:pt>
                <c:pt idx="26">
                  <c:v>72874</c:v>
                </c:pt>
                <c:pt idx="27">
                  <c:v>176863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A-4B50-89D9-A92E2CF09C4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2745771</c:v>
                </c:pt>
                <c:pt idx="1">
                  <c:v>686298</c:v>
                </c:pt>
                <c:pt idx="2">
                  <c:v>270785</c:v>
                </c:pt>
                <c:pt idx="3">
                  <c:v>1452175</c:v>
                </c:pt>
                <c:pt idx="4">
                  <c:v>162483</c:v>
                </c:pt>
                <c:pt idx="5">
                  <c:v>941118</c:v>
                </c:pt>
                <c:pt idx="6">
                  <c:v>84184</c:v>
                </c:pt>
                <c:pt idx="7">
                  <c:v>2522044</c:v>
                </c:pt>
                <c:pt idx="8">
                  <c:v>1957165</c:v>
                </c:pt>
                <c:pt idx="9">
                  <c:v>4800687</c:v>
                </c:pt>
                <c:pt idx="10">
                  <c:v>5830179</c:v>
                </c:pt>
                <c:pt idx="11">
                  <c:v>0</c:v>
                </c:pt>
                <c:pt idx="12">
                  <c:v>2159793</c:v>
                </c:pt>
                <c:pt idx="13">
                  <c:v>7329121</c:v>
                </c:pt>
                <c:pt idx="14">
                  <c:v>3011085</c:v>
                </c:pt>
                <c:pt idx="15">
                  <c:v>224087</c:v>
                </c:pt>
                <c:pt idx="16">
                  <c:v>754723</c:v>
                </c:pt>
                <c:pt idx="17">
                  <c:v>1191349</c:v>
                </c:pt>
                <c:pt idx="18">
                  <c:v>0</c:v>
                </c:pt>
                <c:pt idx="19">
                  <c:v>166382</c:v>
                </c:pt>
                <c:pt idx="20">
                  <c:v>760731</c:v>
                </c:pt>
                <c:pt idx="21">
                  <c:v>123041</c:v>
                </c:pt>
                <c:pt idx="22">
                  <c:v>2199217</c:v>
                </c:pt>
                <c:pt idx="23">
                  <c:v>1259274</c:v>
                </c:pt>
                <c:pt idx="24">
                  <c:v>7126147</c:v>
                </c:pt>
                <c:pt idx="25">
                  <c:v>1876845</c:v>
                </c:pt>
                <c:pt idx="26">
                  <c:v>69275</c:v>
                </c:pt>
                <c:pt idx="27">
                  <c:v>224449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A-4B50-89D9-A92E2CF09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36282"/>
        <c:axId val="59253647"/>
      </c:barChart>
      <c:catAx>
        <c:axId val="210362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53647"/>
        <c:crosses val="autoZero"/>
        <c:auto val="1"/>
        <c:lblAlgn val="ctr"/>
        <c:lblOffset val="100"/>
        <c:noMultiLvlLbl val="0"/>
      </c:catAx>
      <c:valAx>
        <c:axId val="592536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362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8604574</c:v>
                </c:pt>
                <c:pt idx="1">
                  <c:v>53384</c:v>
                </c:pt>
                <c:pt idx="2">
                  <c:v>102487</c:v>
                </c:pt>
                <c:pt idx="3">
                  <c:v>541582</c:v>
                </c:pt>
                <c:pt idx="4">
                  <c:v>26003460</c:v>
                </c:pt>
                <c:pt idx="5">
                  <c:v>1026874</c:v>
                </c:pt>
                <c:pt idx="6">
                  <c:v>1559390</c:v>
                </c:pt>
                <c:pt idx="7">
                  <c:v>15057805</c:v>
                </c:pt>
                <c:pt idx="8">
                  <c:v>17822647</c:v>
                </c:pt>
                <c:pt idx="9">
                  <c:v>23917036</c:v>
                </c:pt>
                <c:pt idx="10">
                  <c:v>8433226</c:v>
                </c:pt>
                <c:pt idx="11">
                  <c:v>854604</c:v>
                </c:pt>
                <c:pt idx="12">
                  <c:v>2367730</c:v>
                </c:pt>
                <c:pt idx="13">
                  <c:v>1449860</c:v>
                </c:pt>
                <c:pt idx="14">
                  <c:v>20655907</c:v>
                </c:pt>
                <c:pt idx="15">
                  <c:v>9802074</c:v>
                </c:pt>
                <c:pt idx="16">
                  <c:v>79821</c:v>
                </c:pt>
                <c:pt idx="17">
                  <c:v>0</c:v>
                </c:pt>
                <c:pt idx="18">
                  <c:v>60791</c:v>
                </c:pt>
                <c:pt idx="19">
                  <c:v>1332589</c:v>
                </c:pt>
                <c:pt idx="20">
                  <c:v>0</c:v>
                </c:pt>
                <c:pt idx="21">
                  <c:v>2986114</c:v>
                </c:pt>
                <c:pt idx="22">
                  <c:v>197148</c:v>
                </c:pt>
                <c:pt idx="23">
                  <c:v>475835</c:v>
                </c:pt>
                <c:pt idx="24">
                  <c:v>17337912</c:v>
                </c:pt>
                <c:pt idx="25">
                  <c:v>3606684</c:v>
                </c:pt>
                <c:pt idx="26">
                  <c:v>26354</c:v>
                </c:pt>
                <c:pt idx="27">
                  <c:v>317916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8866495</c:v>
                </c:pt>
                <c:pt idx="1">
                  <c:v>60120</c:v>
                </c:pt>
                <c:pt idx="2">
                  <c:v>122835</c:v>
                </c:pt>
                <c:pt idx="3">
                  <c:v>543559</c:v>
                </c:pt>
                <c:pt idx="4">
                  <c:v>26210193</c:v>
                </c:pt>
                <c:pt idx="5">
                  <c:v>507968</c:v>
                </c:pt>
                <c:pt idx="6">
                  <c:v>1515565</c:v>
                </c:pt>
                <c:pt idx="7">
                  <c:v>12914221</c:v>
                </c:pt>
                <c:pt idx="8">
                  <c:v>20170228</c:v>
                </c:pt>
                <c:pt idx="9">
                  <c:v>24191902</c:v>
                </c:pt>
                <c:pt idx="10">
                  <c:v>7843473</c:v>
                </c:pt>
                <c:pt idx="11">
                  <c:v>521853</c:v>
                </c:pt>
                <c:pt idx="12">
                  <c:v>2095897</c:v>
                </c:pt>
                <c:pt idx="13">
                  <c:v>1599201</c:v>
                </c:pt>
                <c:pt idx="14">
                  <c:v>21624523</c:v>
                </c:pt>
                <c:pt idx="15">
                  <c:v>7764918</c:v>
                </c:pt>
                <c:pt idx="16">
                  <c:v>103135</c:v>
                </c:pt>
                <c:pt idx="17">
                  <c:v>0</c:v>
                </c:pt>
                <c:pt idx="18">
                  <c:v>60290</c:v>
                </c:pt>
                <c:pt idx="19">
                  <c:v>1165104</c:v>
                </c:pt>
                <c:pt idx="20">
                  <c:v>0</c:v>
                </c:pt>
                <c:pt idx="21">
                  <c:v>3283335</c:v>
                </c:pt>
                <c:pt idx="22">
                  <c:v>159676</c:v>
                </c:pt>
                <c:pt idx="23">
                  <c:v>541681</c:v>
                </c:pt>
                <c:pt idx="24">
                  <c:v>18957788</c:v>
                </c:pt>
                <c:pt idx="25">
                  <c:v>3060383</c:v>
                </c:pt>
                <c:pt idx="26">
                  <c:v>32905</c:v>
                </c:pt>
                <c:pt idx="27">
                  <c:v>244467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081874"/>
        <c:axId val="43880463"/>
      </c:barChart>
      <c:catAx>
        <c:axId val="52081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80463"/>
        <c:crosses val="autoZero"/>
        <c:auto val="1"/>
        <c:lblAlgn val="ctr"/>
        <c:lblOffset val="100"/>
        <c:noMultiLvlLbl val="0"/>
      </c:catAx>
      <c:valAx>
        <c:axId val="43880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81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338881</c:v>
                </c:pt>
                <c:pt idx="1">
                  <c:v>180746</c:v>
                </c:pt>
                <c:pt idx="2">
                  <c:v>573335</c:v>
                </c:pt>
                <c:pt idx="3">
                  <c:v>107359</c:v>
                </c:pt>
                <c:pt idx="4">
                  <c:v>5078247</c:v>
                </c:pt>
                <c:pt idx="5">
                  <c:v>64708</c:v>
                </c:pt>
                <c:pt idx="6">
                  <c:v>9863</c:v>
                </c:pt>
                <c:pt idx="7">
                  <c:v>7748120</c:v>
                </c:pt>
                <c:pt idx="8">
                  <c:v>3562372</c:v>
                </c:pt>
                <c:pt idx="9">
                  <c:v>473232</c:v>
                </c:pt>
                <c:pt idx="10">
                  <c:v>99773</c:v>
                </c:pt>
                <c:pt idx="11">
                  <c:v>1710</c:v>
                </c:pt>
                <c:pt idx="12">
                  <c:v>95501</c:v>
                </c:pt>
                <c:pt idx="13">
                  <c:v>588997</c:v>
                </c:pt>
                <c:pt idx="14">
                  <c:v>131853</c:v>
                </c:pt>
                <c:pt idx="15">
                  <c:v>391491</c:v>
                </c:pt>
                <c:pt idx="16">
                  <c:v>228671</c:v>
                </c:pt>
                <c:pt idx="17">
                  <c:v>440676</c:v>
                </c:pt>
                <c:pt idx="18">
                  <c:v>0</c:v>
                </c:pt>
                <c:pt idx="19">
                  <c:v>226517</c:v>
                </c:pt>
                <c:pt idx="20">
                  <c:v>1176538</c:v>
                </c:pt>
                <c:pt idx="21">
                  <c:v>484754</c:v>
                </c:pt>
                <c:pt idx="22">
                  <c:v>838885</c:v>
                </c:pt>
                <c:pt idx="23">
                  <c:v>139868</c:v>
                </c:pt>
                <c:pt idx="24">
                  <c:v>1124367</c:v>
                </c:pt>
                <c:pt idx="25">
                  <c:v>11498491</c:v>
                </c:pt>
                <c:pt idx="26">
                  <c:v>1666474</c:v>
                </c:pt>
                <c:pt idx="27">
                  <c:v>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7-40EF-AFD1-EFF738642DA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349709</c:v>
                </c:pt>
                <c:pt idx="1">
                  <c:v>125879</c:v>
                </c:pt>
                <c:pt idx="2">
                  <c:v>515047</c:v>
                </c:pt>
                <c:pt idx="3">
                  <c:v>259381</c:v>
                </c:pt>
                <c:pt idx="4">
                  <c:v>4818757</c:v>
                </c:pt>
                <c:pt idx="5">
                  <c:v>47028</c:v>
                </c:pt>
                <c:pt idx="6">
                  <c:v>14223</c:v>
                </c:pt>
                <c:pt idx="7">
                  <c:v>7612241</c:v>
                </c:pt>
                <c:pt idx="8">
                  <c:v>3616012</c:v>
                </c:pt>
                <c:pt idx="9">
                  <c:v>434053</c:v>
                </c:pt>
                <c:pt idx="10">
                  <c:v>166110</c:v>
                </c:pt>
                <c:pt idx="11">
                  <c:v>2132</c:v>
                </c:pt>
                <c:pt idx="12">
                  <c:v>96600</c:v>
                </c:pt>
                <c:pt idx="13">
                  <c:v>664241</c:v>
                </c:pt>
                <c:pt idx="14">
                  <c:v>215045</c:v>
                </c:pt>
                <c:pt idx="15">
                  <c:v>369841</c:v>
                </c:pt>
                <c:pt idx="16">
                  <c:v>179807</c:v>
                </c:pt>
                <c:pt idx="17">
                  <c:v>379160</c:v>
                </c:pt>
                <c:pt idx="18">
                  <c:v>16</c:v>
                </c:pt>
                <c:pt idx="19">
                  <c:v>235482</c:v>
                </c:pt>
                <c:pt idx="20">
                  <c:v>1213425</c:v>
                </c:pt>
                <c:pt idx="21">
                  <c:v>381599</c:v>
                </c:pt>
                <c:pt idx="22">
                  <c:v>769274</c:v>
                </c:pt>
                <c:pt idx="23">
                  <c:v>162355</c:v>
                </c:pt>
                <c:pt idx="24">
                  <c:v>986357</c:v>
                </c:pt>
                <c:pt idx="25">
                  <c:v>10727689</c:v>
                </c:pt>
                <c:pt idx="26">
                  <c:v>1624265</c:v>
                </c:pt>
                <c:pt idx="27">
                  <c:v>225728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7-40EF-AFD1-EFF73864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47146"/>
        <c:axId val="23160529"/>
      </c:barChart>
      <c:catAx>
        <c:axId val="398471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60529"/>
        <c:crosses val="autoZero"/>
        <c:auto val="1"/>
        <c:lblAlgn val="ctr"/>
        <c:lblOffset val="100"/>
        <c:noMultiLvlLbl val="0"/>
      </c:catAx>
      <c:valAx>
        <c:axId val="231605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471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2307371</c:v>
                </c:pt>
                <c:pt idx="1">
                  <c:v>681358</c:v>
                </c:pt>
                <c:pt idx="2">
                  <c:v>3476065</c:v>
                </c:pt>
                <c:pt idx="3">
                  <c:v>2035332</c:v>
                </c:pt>
                <c:pt idx="4">
                  <c:v>7838162</c:v>
                </c:pt>
                <c:pt idx="5">
                  <c:v>648171</c:v>
                </c:pt>
                <c:pt idx="6">
                  <c:v>10993</c:v>
                </c:pt>
                <c:pt idx="7">
                  <c:v>10876218</c:v>
                </c:pt>
                <c:pt idx="8">
                  <c:v>6967352</c:v>
                </c:pt>
                <c:pt idx="9">
                  <c:v>6490053</c:v>
                </c:pt>
                <c:pt idx="10">
                  <c:v>2625762</c:v>
                </c:pt>
                <c:pt idx="11">
                  <c:v>51173</c:v>
                </c:pt>
                <c:pt idx="12">
                  <c:v>1579926</c:v>
                </c:pt>
                <c:pt idx="13">
                  <c:v>2921581</c:v>
                </c:pt>
                <c:pt idx="14">
                  <c:v>5030180</c:v>
                </c:pt>
                <c:pt idx="15">
                  <c:v>843239</c:v>
                </c:pt>
                <c:pt idx="16">
                  <c:v>519885</c:v>
                </c:pt>
                <c:pt idx="17">
                  <c:v>544187</c:v>
                </c:pt>
                <c:pt idx="18">
                  <c:v>138</c:v>
                </c:pt>
                <c:pt idx="19">
                  <c:v>649820</c:v>
                </c:pt>
                <c:pt idx="20">
                  <c:v>1006098</c:v>
                </c:pt>
                <c:pt idx="21">
                  <c:v>248967</c:v>
                </c:pt>
                <c:pt idx="22">
                  <c:v>2550915</c:v>
                </c:pt>
                <c:pt idx="23">
                  <c:v>617206</c:v>
                </c:pt>
                <c:pt idx="24">
                  <c:v>3189643</c:v>
                </c:pt>
                <c:pt idx="25">
                  <c:v>13765800</c:v>
                </c:pt>
                <c:pt idx="26">
                  <c:v>1806702</c:v>
                </c:pt>
                <c:pt idx="27">
                  <c:v>316929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9-4069-A2C7-398AF7EC3BC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2505331</c:v>
                </c:pt>
                <c:pt idx="1">
                  <c:v>845037</c:v>
                </c:pt>
                <c:pt idx="2">
                  <c:v>2985344</c:v>
                </c:pt>
                <c:pt idx="3">
                  <c:v>1817761</c:v>
                </c:pt>
                <c:pt idx="4">
                  <c:v>8023205</c:v>
                </c:pt>
                <c:pt idx="5">
                  <c:v>587023</c:v>
                </c:pt>
                <c:pt idx="6">
                  <c:v>12322</c:v>
                </c:pt>
                <c:pt idx="7">
                  <c:v>10963069</c:v>
                </c:pt>
                <c:pt idx="8">
                  <c:v>8001938</c:v>
                </c:pt>
                <c:pt idx="9">
                  <c:v>7925266</c:v>
                </c:pt>
                <c:pt idx="10">
                  <c:v>2835954</c:v>
                </c:pt>
                <c:pt idx="11">
                  <c:v>0</c:v>
                </c:pt>
                <c:pt idx="12">
                  <c:v>1532231</c:v>
                </c:pt>
                <c:pt idx="13">
                  <c:v>2852089</c:v>
                </c:pt>
                <c:pt idx="14">
                  <c:v>5681277</c:v>
                </c:pt>
                <c:pt idx="15">
                  <c:v>309176</c:v>
                </c:pt>
                <c:pt idx="16">
                  <c:v>460255</c:v>
                </c:pt>
                <c:pt idx="17">
                  <c:v>595427</c:v>
                </c:pt>
                <c:pt idx="18">
                  <c:v>0</c:v>
                </c:pt>
                <c:pt idx="19">
                  <c:v>566878</c:v>
                </c:pt>
                <c:pt idx="20">
                  <c:v>1031167</c:v>
                </c:pt>
                <c:pt idx="21">
                  <c:v>247405</c:v>
                </c:pt>
                <c:pt idx="22">
                  <c:v>2332432</c:v>
                </c:pt>
                <c:pt idx="23">
                  <c:v>620713</c:v>
                </c:pt>
                <c:pt idx="24">
                  <c:v>3764016</c:v>
                </c:pt>
                <c:pt idx="25">
                  <c:v>13233721</c:v>
                </c:pt>
                <c:pt idx="26">
                  <c:v>1783085</c:v>
                </c:pt>
                <c:pt idx="27">
                  <c:v>321606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9-4069-A2C7-398AF7EC3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97087"/>
        <c:axId val="9263308"/>
      </c:barChart>
      <c:catAx>
        <c:axId val="129970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63308"/>
        <c:crosses val="autoZero"/>
        <c:auto val="1"/>
        <c:lblAlgn val="ctr"/>
        <c:lblOffset val="100"/>
        <c:noMultiLvlLbl val="0"/>
      </c:catAx>
      <c:valAx>
        <c:axId val="92633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70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1583306</c:v>
                </c:pt>
                <c:pt idx="1">
                  <c:v>57</c:v>
                </c:pt>
                <c:pt idx="2">
                  <c:v>61252</c:v>
                </c:pt>
                <c:pt idx="3">
                  <c:v>172931</c:v>
                </c:pt>
                <c:pt idx="4">
                  <c:v>2717458</c:v>
                </c:pt>
                <c:pt idx="5">
                  <c:v>4009</c:v>
                </c:pt>
                <c:pt idx="6">
                  <c:v>24</c:v>
                </c:pt>
                <c:pt idx="7">
                  <c:v>452484</c:v>
                </c:pt>
                <c:pt idx="8">
                  <c:v>2245149</c:v>
                </c:pt>
                <c:pt idx="9">
                  <c:v>4264244</c:v>
                </c:pt>
                <c:pt idx="10">
                  <c:v>1035334</c:v>
                </c:pt>
                <c:pt idx="11">
                  <c:v>51134</c:v>
                </c:pt>
                <c:pt idx="12">
                  <c:v>251008</c:v>
                </c:pt>
                <c:pt idx="13">
                  <c:v>60075</c:v>
                </c:pt>
                <c:pt idx="14">
                  <c:v>3272071</c:v>
                </c:pt>
                <c:pt idx="15">
                  <c:v>349828</c:v>
                </c:pt>
                <c:pt idx="16">
                  <c:v>35589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104245</c:v>
                </c:pt>
                <c:pt idx="22">
                  <c:v>10895</c:v>
                </c:pt>
                <c:pt idx="23">
                  <c:v>5522</c:v>
                </c:pt>
                <c:pt idx="24">
                  <c:v>2510864</c:v>
                </c:pt>
                <c:pt idx="25">
                  <c:v>192766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6-471C-9B7A-8A4D8FA42A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1774119</c:v>
                </c:pt>
                <c:pt idx="1">
                  <c:v>12921</c:v>
                </c:pt>
                <c:pt idx="2">
                  <c:v>77964</c:v>
                </c:pt>
                <c:pt idx="3">
                  <c:v>162268</c:v>
                </c:pt>
                <c:pt idx="4">
                  <c:v>3362727</c:v>
                </c:pt>
                <c:pt idx="5">
                  <c:v>8122</c:v>
                </c:pt>
                <c:pt idx="6">
                  <c:v>0</c:v>
                </c:pt>
                <c:pt idx="7">
                  <c:v>435513</c:v>
                </c:pt>
                <c:pt idx="8">
                  <c:v>3165269</c:v>
                </c:pt>
                <c:pt idx="9">
                  <c:v>4808189</c:v>
                </c:pt>
                <c:pt idx="10">
                  <c:v>1140394</c:v>
                </c:pt>
                <c:pt idx="11">
                  <c:v>0</c:v>
                </c:pt>
                <c:pt idx="12">
                  <c:v>171553</c:v>
                </c:pt>
                <c:pt idx="13">
                  <c:v>111741</c:v>
                </c:pt>
                <c:pt idx="14">
                  <c:v>3961398</c:v>
                </c:pt>
                <c:pt idx="15">
                  <c:v>110894</c:v>
                </c:pt>
                <c:pt idx="16">
                  <c:v>35669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154809</c:v>
                </c:pt>
                <c:pt idx="22">
                  <c:v>9352</c:v>
                </c:pt>
                <c:pt idx="23">
                  <c:v>0</c:v>
                </c:pt>
                <c:pt idx="24">
                  <c:v>2954463</c:v>
                </c:pt>
                <c:pt idx="25">
                  <c:v>256879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6-471C-9B7A-8A4D8FA42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61248"/>
        <c:axId val="24189955"/>
      </c:barChart>
      <c:catAx>
        <c:axId val="39861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89955"/>
        <c:crosses val="autoZero"/>
        <c:auto val="1"/>
        <c:lblAlgn val="ctr"/>
        <c:lblOffset val="100"/>
        <c:noMultiLvlLbl val="0"/>
      </c:catAx>
      <c:valAx>
        <c:axId val="241899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612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632103</c:v>
                </c:pt>
                <c:pt idx="1">
                  <c:v>573341</c:v>
                </c:pt>
                <c:pt idx="2">
                  <c:v>3007488</c:v>
                </c:pt>
                <c:pt idx="3">
                  <c:v>872449</c:v>
                </c:pt>
                <c:pt idx="4">
                  <c:v>5156</c:v>
                </c:pt>
                <c:pt idx="5">
                  <c:v>399562</c:v>
                </c:pt>
                <c:pt idx="6">
                  <c:v>110</c:v>
                </c:pt>
                <c:pt idx="7">
                  <c:v>1317815</c:v>
                </c:pt>
                <c:pt idx="8">
                  <c:v>1965897</c:v>
                </c:pt>
                <c:pt idx="9">
                  <c:v>1961978</c:v>
                </c:pt>
                <c:pt idx="10">
                  <c:v>827050</c:v>
                </c:pt>
                <c:pt idx="11">
                  <c:v>0</c:v>
                </c:pt>
                <c:pt idx="12">
                  <c:v>782065</c:v>
                </c:pt>
                <c:pt idx="13">
                  <c:v>2072058</c:v>
                </c:pt>
                <c:pt idx="14">
                  <c:v>1570428</c:v>
                </c:pt>
                <c:pt idx="15">
                  <c:v>5117</c:v>
                </c:pt>
                <c:pt idx="16">
                  <c:v>286296</c:v>
                </c:pt>
                <c:pt idx="17">
                  <c:v>5036</c:v>
                </c:pt>
                <c:pt idx="18">
                  <c:v>138</c:v>
                </c:pt>
                <c:pt idx="19">
                  <c:v>555399</c:v>
                </c:pt>
                <c:pt idx="20">
                  <c:v>129390</c:v>
                </c:pt>
                <c:pt idx="21">
                  <c:v>1982</c:v>
                </c:pt>
                <c:pt idx="22">
                  <c:v>1037710</c:v>
                </c:pt>
                <c:pt idx="23">
                  <c:v>406032</c:v>
                </c:pt>
                <c:pt idx="24">
                  <c:v>151437</c:v>
                </c:pt>
                <c:pt idx="25">
                  <c:v>599078</c:v>
                </c:pt>
                <c:pt idx="26">
                  <c:v>0</c:v>
                </c:pt>
                <c:pt idx="27">
                  <c:v>76489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C-4EEA-A52A-444E9226F02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603474</c:v>
                </c:pt>
                <c:pt idx="1">
                  <c:v>752787</c:v>
                </c:pt>
                <c:pt idx="2">
                  <c:v>2545133</c:v>
                </c:pt>
                <c:pt idx="3">
                  <c:v>932868</c:v>
                </c:pt>
                <c:pt idx="4">
                  <c:v>0</c:v>
                </c:pt>
                <c:pt idx="5">
                  <c:v>336658</c:v>
                </c:pt>
                <c:pt idx="6">
                  <c:v>43</c:v>
                </c:pt>
                <c:pt idx="7">
                  <c:v>1754131</c:v>
                </c:pt>
                <c:pt idx="8">
                  <c:v>1879536</c:v>
                </c:pt>
                <c:pt idx="9">
                  <c:v>2779582</c:v>
                </c:pt>
                <c:pt idx="10">
                  <c:v>961429</c:v>
                </c:pt>
                <c:pt idx="11">
                  <c:v>0</c:v>
                </c:pt>
                <c:pt idx="12">
                  <c:v>906522</c:v>
                </c:pt>
                <c:pt idx="13">
                  <c:v>1885580</c:v>
                </c:pt>
                <c:pt idx="14">
                  <c:v>1500056</c:v>
                </c:pt>
                <c:pt idx="15">
                  <c:v>13190</c:v>
                </c:pt>
                <c:pt idx="16">
                  <c:v>288751</c:v>
                </c:pt>
                <c:pt idx="17">
                  <c:v>15947</c:v>
                </c:pt>
                <c:pt idx="18">
                  <c:v>0</c:v>
                </c:pt>
                <c:pt idx="19">
                  <c:v>498625</c:v>
                </c:pt>
                <c:pt idx="20">
                  <c:v>91207</c:v>
                </c:pt>
                <c:pt idx="21">
                  <c:v>16</c:v>
                </c:pt>
                <c:pt idx="22">
                  <c:v>844165</c:v>
                </c:pt>
                <c:pt idx="23">
                  <c:v>425861</c:v>
                </c:pt>
                <c:pt idx="24">
                  <c:v>322285</c:v>
                </c:pt>
                <c:pt idx="25">
                  <c:v>626252</c:v>
                </c:pt>
                <c:pt idx="26">
                  <c:v>0</c:v>
                </c:pt>
                <c:pt idx="27">
                  <c:v>90390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C-4EEA-A52A-444E9226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32889"/>
        <c:axId val="39156623"/>
      </c:barChart>
      <c:catAx>
        <c:axId val="51328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56623"/>
        <c:crosses val="autoZero"/>
        <c:auto val="1"/>
        <c:lblAlgn val="ctr"/>
        <c:lblOffset val="100"/>
        <c:noMultiLvlLbl val="0"/>
      </c:catAx>
      <c:valAx>
        <c:axId val="39156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28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91962</c:v>
                </c:pt>
                <c:pt idx="1">
                  <c:v>107960</c:v>
                </c:pt>
                <c:pt idx="2">
                  <c:v>407325</c:v>
                </c:pt>
                <c:pt idx="3">
                  <c:v>989952</c:v>
                </c:pt>
                <c:pt idx="4">
                  <c:v>5115548</c:v>
                </c:pt>
                <c:pt idx="5">
                  <c:v>244600</c:v>
                </c:pt>
                <c:pt idx="6">
                  <c:v>10859</c:v>
                </c:pt>
                <c:pt idx="7">
                  <c:v>9105919</c:v>
                </c:pt>
                <c:pt idx="8">
                  <c:v>2756306</c:v>
                </c:pt>
                <c:pt idx="9">
                  <c:v>263831</c:v>
                </c:pt>
                <c:pt idx="10">
                  <c:v>763378</c:v>
                </c:pt>
                <c:pt idx="11">
                  <c:v>39</c:v>
                </c:pt>
                <c:pt idx="12">
                  <c:v>546853</c:v>
                </c:pt>
                <c:pt idx="13">
                  <c:v>789448</c:v>
                </c:pt>
                <c:pt idx="14">
                  <c:v>187681</c:v>
                </c:pt>
                <c:pt idx="15">
                  <c:v>488294</c:v>
                </c:pt>
                <c:pt idx="16">
                  <c:v>198000</c:v>
                </c:pt>
                <c:pt idx="17">
                  <c:v>539151</c:v>
                </c:pt>
                <c:pt idx="18">
                  <c:v>0</c:v>
                </c:pt>
                <c:pt idx="19">
                  <c:v>66653</c:v>
                </c:pt>
                <c:pt idx="20">
                  <c:v>876708</c:v>
                </c:pt>
                <c:pt idx="21">
                  <c:v>142740</c:v>
                </c:pt>
                <c:pt idx="22">
                  <c:v>1502310</c:v>
                </c:pt>
                <c:pt idx="23">
                  <c:v>205652</c:v>
                </c:pt>
                <c:pt idx="24">
                  <c:v>527342</c:v>
                </c:pt>
                <c:pt idx="25">
                  <c:v>12973956</c:v>
                </c:pt>
                <c:pt idx="26">
                  <c:v>1806679</c:v>
                </c:pt>
                <c:pt idx="27">
                  <c:v>240440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1-4099-971D-5E1CC97BC18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127738</c:v>
                </c:pt>
                <c:pt idx="1">
                  <c:v>79329</c:v>
                </c:pt>
                <c:pt idx="2">
                  <c:v>362247</c:v>
                </c:pt>
                <c:pt idx="3">
                  <c:v>722625</c:v>
                </c:pt>
                <c:pt idx="4">
                  <c:v>4660478</c:v>
                </c:pt>
                <c:pt idx="5">
                  <c:v>242243</c:v>
                </c:pt>
                <c:pt idx="6">
                  <c:v>12279</c:v>
                </c:pt>
                <c:pt idx="7">
                  <c:v>8773425</c:v>
                </c:pt>
                <c:pt idx="8">
                  <c:v>2957133</c:v>
                </c:pt>
                <c:pt idx="9">
                  <c:v>337495</c:v>
                </c:pt>
                <c:pt idx="10">
                  <c:v>734131</c:v>
                </c:pt>
                <c:pt idx="11">
                  <c:v>0</c:v>
                </c:pt>
                <c:pt idx="12">
                  <c:v>454156</c:v>
                </c:pt>
                <c:pt idx="13">
                  <c:v>854768</c:v>
                </c:pt>
                <c:pt idx="14">
                  <c:v>219823</c:v>
                </c:pt>
                <c:pt idx="15">
                  <c:v>185092</c:v>
                </c:pt>
                <c:pt idx="16">
                  <c:v>135835</c:v>
                </c:pt>
                <c:pt idx="17">
                  <c:v>579480</c:v>
                </c:pt>
                <c:pt idx="18">
                  <c:v>0</c:v>
                </c:pt>
                <c:pt idx="19">
                  <c:v>64796</c:v>
                </c:pt>
                <c:pt idx="20">
                  <c:v>939960</c:v>
                </c:pt>
                <c:pt idx="21">
                  <c:v>92580</c:v>
                </c:pt>
                <c:pt idx="22">
                  <c:v>1478915</c:v>
                </c:pt>
                <c:pt idx="23">
                  <c:v>194852</c:v>
                </c:pt>
                <c:pt idx="24">
                  <c:v>487268</c:v>
                </c:pt>
                <c:pt idx="25">
                  <c:v>12350590</c:v>
                </c:pt>
                <c:pt idx="26">
                  <c:v>1783085</c:v>
                </c:pt>
                <c:pt idx="27">
                  <c:v>231216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1-4099-971D-5E1CC97BC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19473"/>
        <c:axId val="66735415"/>
      </c:barChart>
      <c:catAx>
        <c:axId val="202194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35415"/>
        <c:crosses val="autoZero"/>
        <c:auto val="1"/>
        <c:lblAlgn val="ctr"/>
        <c:lblOffset val="100"/>
        <c:noMultiLvlLbl val="0"/>
      </c:catAx>
      <c:valAx>
        <c:axId val="667354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194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43953359.092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48560458.594000012</c:v>
              </c:pt>
              <c:pt idx="7">
                <c:v>44608879.076000012</c:v>
              </c:pt>
              <c:pt idx="8">
                <c:v>46702934.265000001</c:v>
              </c:pt>
              <c:pt idx="9">
                <c:v>48944140.29999999</c:v>
              </c:pt>
              <c:pt idx="10">
                <c:v>46948237.291000001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E3-4E2E-BA02-97F77C862C8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45256765.764000013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E3-4E2E-BA02-97F77C862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91017"/>
        <c:axId val="7792238"/>
      </c:lineChart>
      <c:catAx>
        <c:axId val="469910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92238"/>
        <c:crosses val="autoZero"/>
        <c:auto val="1"/>
        <c:lblAlgn val="ctr"/>
        <c:lblOffset val="100"/>
        <c:noMultiLvlLbl val="0"/>
      </c:catAx>
      <c:valAx>
        <c:axId val="779223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910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  <c:pt idx="7">
                <c:v>14888354</c:v>
              </c:pt>
              <c:pt idx="8">
                <c:v>14950237</c:v>
              </c:pt>
              <c:pt idx="9">
                <c:v>16747054</c:v>
              </c:pt>
              <c:pt idx="10">
                <c:v>14819545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B6-48A0-80D9-816CA0241C0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4B6-48A0-80D9-816CA024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79753"/>
        <c:axId val="18110403"/>
      </c:lineChart>
      <c:catAx>
        <c:axId val="636797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10403"/>
        <c:crosses val="autoZero"/>
        <c:auto val="1"/>
        <c:lblAlgn val="ctr"/>
        <c:lblOffset val="100"/>
        <c:noMultiLvlLbl val="0"/>
      </c:catAx>
      <c:valAx>
        <c:axId val="181104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7975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  <c:pt idx="7">
                <c:v>6273282</c:v>
              </c:pt>
              <c:pt idx="8">
                <c:v>7780924</c:v>
              </c:pt>
              <c:pt idx="9">
                <c:v>7312375</c:v>
              </c:pt>
              <c:pt idx="10">
                <c:v>7531267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81-470C-BB0E-DDF2EE4E9F3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81-470C-BB0E-DDF2EE4E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0307"/>
        <c:axId val="28069274"/>
      </c:lineChart>
      <c:catAx>
        <c:axId val="59003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69274"/>
        <c:crosses val="autoZero"/>
        <c:auto val="1"/>
        <c:lblAlgn val="ctr"/>
        <c:lblOffset val="100"/>
        <c:noMultiLvlLbl val="0"/>
      </c:catAx>
      <c:valAx>
        <c:axId val="2806927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03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  <c:pt idx="7">
                <c:v>22177393</c:v>
              </c:pt>
              <c:pt idx="8">
                <c:v>22681928</c:v>
              </c:pt>
              <c:pt idx="9">
                <c:v>23363412</c:v>
              </c:pt>
              <c:pt idx="10">
                <c:v>23176890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B7-4847-88F5-AE028B96653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B7-4847-88F5-AE028B966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125"/>
        <c:axId val="34319145"/>
      </c:lineChart>
      <c:catAx>
        <c:axId val="4701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19145"/>
        <c:crosses val="autoZero"/>
        <c:auto val="1"/>
        <c:lblAlgn val="ctr"/>
        <c:lblOffset val="100"/>
        <c:noMultiLvlLbl val="0"/>
      </c:catAx>
      <c:valAx>
        <c:axId val="343191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1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  <c:pt idx="7">
                <c:v>15792788</c:v>
              </c:pt>
              <c:pt idx="8">
                <c:v>15288739</c:v>
              </c:pt>
              <c:pt idx="9">
                <c:v>16029828</c:v>
              </c:pt>
              <c:pt idx="10">
                <c:v>15829622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72-44F4-A06E-081F00E1606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72-44F4-A06E-081F00E1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38386"/>
        <c:axId val="9199435"/>
      </c:lineChart>
      <c:catAx>
        <c:axId val="626383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99435"/>
        <c:crosses val="autoZero"/>
        <c:auto val="1"/>
        <c:lblAlgn val="ctr"/>
        <c:lblOffset val="100"/>
        <c:noMultiLvlLbl val="0"/>
      </c:catAx>
      <c:valAx>
        <c:axId val="919943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3838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3499850</c:v>
                </c:pt>
                <c:pt idx="1">
                  <c:v>1299028</c:v>
                </c:pt>
                <c:pt idx="2">
                  <c:v>4019395</c:v>
                </c:pt>
                <c:pt idx="3">
                  <c:v>2675359</c:v>
                </c:pt>
                <c:pt idx="4">
                  <c:v>259110</c:v>
                </c:pt>
                <c:pt idx="5">
                  <c:v>1697207</c:v>
                </c:pt>
                <c:pt idx="6">
                  <c:v>300114</c:v>
                </c:pt>
                <c:pt idx="7">
                  <c:v>3671112</c:v>
                </c:pt>
                <c:pt idx="8">
                  <c:v>3934594</c:v>
                </c:pt>
                <c:pt idx="9">
                  <c:v>6463896</c:v>
                </c:pt>
                <c:pt idx="10">
                  <c:v>7435205</c:v>
                </c:pt>
                <c:pt idx="11">
                  <c:v>6906</c:v>
                </c:pt>
                <c:pt idx="12">
                  <c:v>3184022</c:v>
                </c:pt>
                <c:pt idx="13">
                  <c:v>12075108</c:v>
                </c:pt>
                <c:pt idx="14">
                  <c:v>4913286</c:v>
                </c:pt>
                <c:pt idx="15">
                  <c:v>438254</c:v>
                </c:pt>
                <c:pt idx="16">
                  <c:v>923522</c:v>
                </c:pt>
                <c:pt idx="17">
                  <c:v>1014000</c:v>
                </c:pt>
                <c:pt idx="18">
                  <c:v>14630</c:v>
                </c:pt>
                <c:pt idx="19">
                  <c:v>769405</c:v>
                </c:pt>
                <c:pt idx="20">
                  <c:v>916625</c:v>
                </c:pt>
                <c:pt idx="21">
                  <c:v>391328</c:v>
                </c:pt>
                <c:pt idx="22">
                  <c:v>2922345</c:v>
                </c:pt>
                <c:pt idx="23">
                  <c:v>1917707</c:v>
                </c:pt>
                <c:pt idx="24">
                  <c:v>7605874</c:v>
                </c:pt>
                <c:pt idx="25">
                  <c:v>2248686</c:v>
                </c:pt>
                <c:pt idx="26">
                  <c:v>283873</c:v>
                </c:pt>
                <c:pt idx="27">
                  <c:v>355252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3938829</c:v>
                </c:pt>
                <c:pt idx="1">
                  <c:v>1673502</c:v>
                </c:pt>
                <c:pt idx="2">
                  <c:v>3467848</c:v>
                </c:pt>
                <c:pt idx="3">
                  <c:v>2574535</c:v>
                </c:pt>
                <c:pt idx="4">
                  <c:v>231055</c:v>
                </c:pt>
                <c:pt idx="5">
                  <c:v>1577504</c:v>
                </c:pt>
                <c:pt idx="6">
                  <c:v>338810</c:v>
                </c:pt>
                <c:pt idx="7">
                  <c:v>4359108</c:v>
                </c:pt>
                <c:pt idx="8">
                  <c:v>3942933</c:v>
                </c:pt>
                <c:pt idx="9">
                  <c:v>7899607</c:v>
                </c:pt>
                <c:pt idx="10">
                  <c:v>7049852</c:v>
                </c:pt>
                <c:pt idx="11">
                  <c:v>3926</c:v>
                </c:pt>
                <c:pt idx="12">
                  <c:v>3432218</c:v>
                </c:pt>
                <c:pt idx="13">
                  <c:v>11100167</c:v>
                </c:pt>
                <c:pt idx="14">
                  <c:v>4951809</c:v>
                </c:pt>
                <c:pt idx="15">
                  <c:v>380258</c:v>
                </c:pt>
                <c:pt idx="16">
                  <c:v>1179626</c:v>
                </c:pt>
                <c:pt idx="17">
                  <c:v>1212634</c:v>
                </c:pt>
                <c:pt idx="18">
                  <c:v>16689</c:v>
                </c:pt>
                <c:pt idx="19">
                  <c:v>727469</c:v>
                </c:pt>
                <c:pt idx="20">
                  <c:v>851938</c:v>
                </c:pt>
                <c:pt idx="21">
                  <c:v>328406</c:v>
                </c:pt>
                <c:pt idx="22">
                  <c:v>3072007</c:v>
                </c:pt>
                <c:pt idx="23">
                  <c:v>1868197</c:v>
                </c:pt>
                <c:pt idx="24">
                  <c:v>8559466</c:v>
                </c:pt>
                <c:pt idx="25">
                  <c:v>2542586</c:v>
                </c:pt>
                <c:pt idx="26">
                  <c:v>242196</c:v>
                </c:pt>
                <c:pt idx="27">
                  <c:v>381192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23945"/>
        <c:axId val="61937776"/>
      </c:barChart>
      <c:catAx>
        <c:axId val="330239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37776"/>
        <c:crosses val="autoZero"/>
        <c:auto val="1"/>
        <c:lblAlgn val="ctr"/>
        <c:lblOffset val="100"/>
        <c:noMultiLvlLbl val="0"/>
      </c:catAx>
      <c:valAx>
        <c:axId val="619377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239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  <c:pt idx="7">
                <c:v>1600238.25</c:v>
              </c:pt>
              <c:pt idx="8">
                <c:v>1550132.75</c:v>
              </c:pt>
              <c:pt idx="9">
                <c:v>1614224.75</c:v>
              </c:pt>
              <c:pt idx="10">
                <c:v>1574563.5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F9-41FE-B41C-A7CB78F4D6B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F9-41FE-B41C-A7CB78F4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43199"/>
        <c:axId val="21082649"/>
      </c:lineChart>
      <c:catAx>
        <c:axId val="76431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82649"/>
        <c:crosses val="autoZero"/>
        <c:auto val="1"/>
        <c:lblAlgn val="ctr"/>
        <c:lblOffset val="100"/>
        <c:noMultiLvlLbl val="0"/>
      </c:catAx>
      <c:valAx>
        <c:axId val="210826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4319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-2.529668076136082E-2</c:v>
              </c:pt>
              <c:pt idx="5">
                <c:v>-2.8310409008446061E-2</c:v>
              </c:pt>
              <c:pt idx="6">
                <c:v>-2.013675624114708E-2</c:v>
              </c:pt>
              <c:pt idx="7">
                <c:v>-2.1958018312214559E-2</c:v>
              </c:pt>
              <c:pt idx="8">
                <c:v>-1.618335159019357E-2</c:v>
              </c:pt>
              <c:pt idx="9">
                <c:v>-8.513800244347669E-3</c:v>
              </c:pt>
              <c:pt idx="10">
                <c:v>-3.2410622415985908E-3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B4-46E9-8224-C4EF1D4C034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B4-46E9-8224-C4EF1D4C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16418"/>
        <c:axId val="55110996"/>
      </c:lineChart>
      <c:catAx>
        <c:axId val="513164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10996"/>
        <c:crosses val="autoZero"/>
        <c:auto val="1"/>
        <c:lblAlgn val="ctr"/>
        <c:lblOffset val="100"/>
        <c:noMultiLvlLbl val="0"/>
      </c:catAx>
      <c:valAx>
        <c:axId val="551109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164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  <c:pt idx="7">
                <c:v>-3.127759112695061E-2</c:v>
              </c:pt>
              <c:pt idx="8">
                <c:v>-1.9961551587101441E-2</c:v>
              </c:pt>
              <c:pt idx="9">
                <c:v>7.7054804698084567E-4</c:v>
              </c:pt>
              <c:pt idx="10">
                <c:v>3.119417947113901E-3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B8-43AF-B0A2-1C03A9BDE0C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B8-43AF-B0A2-1C03A9BDE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80995"/>
        <c:axId val="47787208"/>
      </c:lineChart>
      <c:catAx>
        <c:axId val="447809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87208"/>
        <c:crosses val="autoZero"/>
        <c:auto val="1"/>
        <c:lblAlgn val="ctr"/>
        <c:lblOffset val="100"/>
        <c:noMultiLvlLbl val="0"/>
      </c:catAx>
      <c:valAx>
        <c:axId val="477872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809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  <c:pt idx="7">
                <c:v>-6.622377999319129E-2</c:v>
              </c:pt>
              <c:pt idx="8">
                <c:v>-5.3287417163894617E-2</c:v>
              </c:pt>
              <c:pt idx="9">
                <c:v>-4.4948958045361483E-2</c:v>
              </c:pt>
              <c:pt idx="10">
                <c:v>-3.4255768999445158E-2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AD-48B3-8781-680E7A4CAD8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D-48B3-8781-680E7A4CA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29262"/>
        <c:axId val="39528441"/>
      </c:lineChart>
      <c:catAx>
        <c:axId val="428292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28441"/>
        <c:crosses val="autoZero"/>
        <c:auto val="1"/>
        <c:lblAlgn val="ctr"/>
        <c:lblOffset val="100"/>
        <c:noMultiLvlLbl val="0"/>
      </c:catAx>
      <c:valAx>
        <c:axId val="395284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292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  <c:pt idx="7">
                <c:v>-8.6822306091982604E-4</c:v>
              </c:pt>
              <c:pt idx="8">
                <c:v>-9.3560733655839723E-4</c:v>
              </c:pt>
              <c:pt idx="9">
                <c:v>-2.2300947589450888E-3</c:v>
              </c:pt>
              <c:pt idx="10">
                <c:v>2.8809584381601638E-3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B1-4772-BDBD-8F7EBBC0E64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B1-4772-BDBD-8F7EBBC0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9437"/>
        <c:axId val="26327088"/>
      </c:lineChart>
      <c:catAx>
        <c:axId val="150694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27088"/>
        <c:crosses val="autoZero"/>
        <c:auto val="1"/>
        <c:lblAlgn val="ctr"/>
        <c:lblOffset val="100"/>
        <c:noMultiLvlLbl val="0"/>
      </c:catAx>
      <c:valAx>
        <c:axId val="263270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694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  <c:pt idx="7">
                <c:v>-1.8824028859848459E-2</c:v>
              </c:pt>
              <c:pt idx="8">
                <c:v>-1.9873740050771142E-2</c:v>
              </c:pt>
              <c:pt idx="9">
                <c:v>-1.951853254866898E-2</c:v>
              </c:pt>
              <c:pt idx="10">
                <c:v>-1.247103061999166E-2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37-4498-A171-BEF3C5C47D9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37-4498-A171-BEF3C5C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40828"/>
        <c:axId val="49848604"/>
      </c:lineChart>
      <c:catAx>
        <c:axId val="558408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48604"/>
        <c:crosses val="autoZero"/>
        <c:auto val="1"/>
        <c:lblAlgn val="ctr"/>
        <c:lblOffset val="100"/>
        <c:noMultiLvlLbl val="0"/>
      </c:catAx>
      <c:valAx>
        <c:axId val="498486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408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  <c:pt idx="7">
                <c:v>1.979458198398509E-2</c:v>
              </c:pt>
              <c:pt idx="8">
                <c:v>2.107051060516452E-2</c:v>
              </c:pt>
              <c:pt idx="9">
                <c:v>2.3072028631328619E-2</c:v>
              </c:pt>
              <c:pt idx="10">
                <c:v>3.0188658403122352E-2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B9-44F1-9460-8204CDF8E3F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B9-44F1-9460-8204CDF8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68003"/>
        <c:axId val="35698324"/>
      </c:lineChart>
      <c:catAx>
        <c:axId val="280680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98324"/>
        <c:crosses val="autoZero"/>
        <c:auto val="1"/>
        <c:lblAlgn val="ctr"/>
        <c:lblOffset val="100"/>
        <c:noMultiLvlLbl val="0"/>
      </c:catAx>
      <c:valAx>
        <c:axId val="356983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680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7-4728-8435-84996B0EBC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7-4728-8435-84996B0EBC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7-4728-8435-84996B0EBC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7-4728-8435-84996B0EBC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7-4728-8435-84996B0EBC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7-4728-8435-84996B0EBC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7-4728-8435-84996B0EBC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7-4728-8435-84996B0EBC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7-4728-8435-84996B0EBC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7-4728-8435-84996B0EBC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7-4728-8435-84996B0EBCE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557.75781040300012</c:v>
              </c:pt>
              <c:pt idx="1">
                <c:v>555.04296113600003</c:v>
              </c:pt>
              <c:pt idx="2">
                <c:v>555.94237290199987</c:v>
              </c:pt>
              <c:pt idx="3">
                <c:v>556.67067051399977</c:v>
              </c:pt>
              <c:pt idx="4">
                <c:v>555.19313219399999</c:v>
              </c:pt>
              <c:pt idx="5">
                <c:v>551.77542529699974</c:v>
              </c:pt>
              <c:pt idx="6">
                <c:v>549.72199592100003</c:v>
              </c:pt>
              <c:pt idx="7">
                <c:v>551.09179294900002</c:v>
              </c:pt>
              <c:pt idx="8">
                <c:v>549.47383759000002</c:v>
              </c:pt>
              <c:pt idx="9">
                <c:v>550.92000609100012</c:v>
              </c:pt>
              <c:pt idx="10">
                <c:v>553.76809930700028</c:v>
              </c:pt>
              <c:pt idx="11">
                <c:v>556.09437113600029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2C7-4728-8435-84996B0EBC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914166"/>
        <c:axId val="47004831"/>
      </c:lineChart>
      <c:catAx>
        <c:axId val="659141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04831"/>
        <c:crosses val="autoZero"/>
        <c:auto val="1"/>
        <c:lblAlgn val="ctr"/>
        <c:lblOffset val="100"/>
        <c:noMultiLvlLbl val="0"/>
      </c:catAx>
      <c:valAx>
        <c:axId val="470048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141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C-4AC2-BE4A-254F68476D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C-4AC2-BE4A-254F68476D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C-4AC2-BE4A-254F68476D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C-4AC2-BE4A-254F68476D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C-4AC2-BE4A-254F68476D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C-4AC2-BE4A-254F68476D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C-4AC2-BE4A-254F68476D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C-4AC2-BE4A-254F68476D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C-4AC2-BE4A-254F68476D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C-4AC2-BE4A-254F68476D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C-4AC2-BE4A-254F68476DF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178.78799699999999</c:v>
              </c:pt>
              <c:pt idx="1">
                <c:v>177.12413900000001</c:v>
              </c:pt>
              <c:pt idx="2">
                <c:v>176.705558</c:v>
              </c:pt>
              <c:pt idx="3">
                <c:v>176.823341</c:v>
              </c:pt>
              <c:pt idx="4">
                <c:v>176.69158200000001</c:v>
              </c:pt>
              <c:pt idx="5">
                <c:v>175.532543</c:v>
              </c:pt>
              <c:pt idx="6">
                <c:v>173.896298</c:v>
              </c:pt>
              <c:pt idx="7">
                <c:v>175.33763999999999</c:v>
              </c:pt>
              <c:pt idx="8">
                <c:v>174.97300799999999</c:v>
              </c:pt>
              <c:pt idx="9">
                <c:v>176.076852</c:v>
              </c:pt>
              <c:pt idx="10">
                <c:v>178.903378</c:v>
              </c:pt>
              <c:pt idx="11">
                <c:v>179.30008599999999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5C-4AC2-BE4A-254F68476D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02250"/>
        <c:axId val="35636345"/>
      </c:lineChart>
      <c:catAx>
        <c:axId val="345022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36345"/>
        <c:crosses val="autoZero"/>
        <c:auto val="1"/>
        <c:lblAlgn val="ctr"/>
        <c:lblOffset val="100"/>
        <c:noMultiLvlLbl val="0"/>
      </c:catAx>
      <c:valAx>
        <c:axId val="356363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022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D-4F5F-86A9-319A148457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D-4F5F-86A9-319A148457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D-4F5F-86A9-319A148457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D-4F5F-86A9-319A148457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D-4F5F-86A9-319A148457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D-4F5F-86A9-319A148457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D-4F5F-86A9-319A148457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D-4F5F-86A9-319A148457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D-4F5F-86A9-319A148457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D-4F5F-86A9-319A148457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D-4F5F-86A9-319A148457A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84.763587000000001</c:v>
              </c:pt>
              <c:pt idx="1">
                <c:v>83.402684999999991</c:v>
              </c:pt>
              <c:pt idx="2">
                <c:v>84.130178999999998</c:v>
              </c:pt>
              <c:pt idx="3">
                <c:v>84.853032999999996</c:v>
              </c:pt>
              <c:pt idx="4">
                <c:v>84.497346999999991</c:v>
              </c:pt>
              <c:pt idx="5">
                <c:v>83.21253999999999</c:v>
              </c:pt>
              <c:pt idx="6">
                <c:v>82.773482999999999</c:v>
              </c:pt>
              <c:pt idx="7">
                <c:v>81.938891999999996</c:v>
              </c:pt>
              <c:pt idx="8">
                <c:v>81.032384999999991</c:v>
              </c:pt>
              <c:pt idx="9">
                <c:v>81.364311999999998</c:v>
              </c:pt>
              <c:pt idx="10">
                <c:v>81.577114999999992</c:v>
              </c:pt>
              <c:pt idx="11">
                <c:v>82.094912999999991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BD-4F5F-86A9-319A148457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402222"/>
        <c:axId val="26027874"/>
      </c:lineChart>
      <c:catAx>
        <c:axId val="454022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27874"/>
        <c:crosses val="autoZero"/>
        <c:auto val="1"/>
        <c:lblAlgn val="ctr"/>
        <c:lblOffset val="100"/>
        <c:noMultiLvlLbl val="0"/>
      </c:catAx>
      <c:valAx>
        <c:axId val="260278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022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441207</c:v>
                </c:pt>
                <c:pt idx="1">
                  <c:v>1284931</c:v>
                </c:pt>
                <c:pt idx="2">
                  <c:v>1499714</c:v>
                </c:pt>
                <c:pt idx="3">
                  <c:v>1111078</c:v>
                </c:pt>
                <c:pt idx="4">
                  <c:v>60635048</c:v>
                </c:pt>
                <c:pt idx="5">
                  <c:v>2231916</c:v>
                </c:pt>
                <c:pt idx="6">
                  <c:v>14520260</c:v>
                </c:pt>
                <c:pt idx="7">
                  <c:v>43431487</c:v>
                </c:pt>
                <c:pt idx="8">
                  <c:v>7515058</c:v>
                </c:pt>
                <c:pt idx="9">
                  <c:v>824469</c:v>
                </c:pt>
                <c:pt idx="10">
                  <c:v>1167330</c:v>
                </c:pt>
                <c:pt idx="11">
                  <c:v>562746</c:v>
                </c:pt>
                <c:pt idx="12">
                  <c:v>845427</c:v>
                </c:pt>
                <c:pt idx="13">
                  <c:v>1560654</c:v>
                </c:pt>
                <c:pt idx="14">
                  <c:v>1683146</c:v>
                </c:pt>
                <c:pt idx="15">
                  <c:v>20742711</c:v>
                </c:pt>
                <c:pt idx="16">
                  <c:v>3837278</c:v>
                </c:pt>
                <c:pt idx="17">
                  <c:v>1066893</c:v>
                </c:pt>
                <c:pt idx="18">
                  <c:v>422463</c:v>
                </c:pt>
                <c:pt idx="19">
                  <c:v>508963</c:v>
                </c:pt>
                <c:pt idx="20">
                  <c:v>2122738</c:v>
                </c:pt>
                <c:pt idx="21">
                  <c:v>9137109</c:v>
                </c:pt>
                <c:pt idx="22">
                  <c:v>3471479</c:v>
                </c:pt>
                <c:pt idx="23">
                  <c:v>1520371</c:v>
                </c:pt>
                <c:pt idx="24">
                  <c:v>1813458</c:v>
                </c:pt>
                <c:pt idx="25">
                  <c:v>68123402</c:v>
                </c:pt>
                <c:pt idx="26">
                  <c:v>4599603</c:v>
                </c:pt>
                <c:pt idx="27">
                  <c:v>757896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477569</c:v>
                </c:pt>
                <c:pt idx="1">
                  <c:v>1131257</c:v>
                </c:pt>
                <c:pt idx="2">
                  <c:v>1326711</c:v>
                </c:pt>
                <c:pt idx="3">
                  <c:v>1060447</c:v>
                </c:pt>
                <c:pt idx="4">
                  <c:v>63132058</c:v>
                </c:pt>
                <c:pt idx="5">
                  <c:v>2205953</c:v>
                </c:pt>
                <c:pt idx="6">
                  <c:v>13919598</c:v>
                </c:pt>
                <c:pt idx="7">
                  <c:v>45580003</c:v>
                </c:pt>
                <c:pt idx="8">
                  <c:v>7877148</c:v>
                </c:pt>
                <c:pt idx="9">
                  <c:v>941357</c:v>
                </c:pt>
                <c:pt idx="10">
                  <c:v>1130432</c:v>
                </c:pt>
                <c:pt idx="11">
                  <c:v>542458</c:v>
                </c:pt>
                <c:pt idx="12">
                  <c:v>618973</c:v>
                </c:pt>
                <c:pt idx="13">
                  <c:v>1677641</c:v>
                </c:pt>
                <c:pt idx="14">
                  <c:v>1628346</c:v>
                </c:pt>
                <c:pt idx="15">
                  <c:v>18081123</c:v>
                </c:pt>
                <c:pt idx="16">
                  <c:v>2722754</c:v>
                </c:pt>
                <c:pt idx="17">
                  <c:v>1073718</c:v>
                </c:pt>
                <c:pt idx="18">
                  <c:v>418558</c:v>
                </c:pt>
                <c:pt idx="19">
                  <c:v>517480</c:v>
                </c:pt>
                <c:pt idx="20">
                  <c:v>2237703</c:v>
                </c:pt>
                <c:pt idx="21">
                  <c:v>8230016</c:v>
                </c:pt>
                <c:pt idx="22">
                  <c:v>3427848</c:v>
                </c:pt>
                <c:pt idx="23">
                  <c:v>1512131</c:v>
                </c:pt>
                <c:pt idx="24">
                  <c:v>1554496</c:v>
                </c:pt>
                <c:pt idx="25">
                  <c:v>68367316</c:v>
                </c:pt>
                <c:pt idx="26">
                  <c:v>4641561</c:v>
                </c:pt>
                <c:pt idx="27">
                  <c:v>664640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40636"/>
        <c:axId val="37540967"/>
      </c:barChart>
      <c:catAx>
        <c:axId val="446406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40967"/>
        <c:crosses val="autoZero"/>
        <c:auto val="1"/>
        <c:lblAlgn val="ctr"/>
        <c:lblOffset val="100"/>
        <c:noMultiLvlLbl val="0"/>
      </c:catAx>
      <c:valAx>
        <c:axId val="375409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406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68-4AE6-9808-F10DDCC971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8-4AE6-9808-F10DDCC971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8-4AE6-9808-F10DDCC971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8-4AE6-9808-F10DDCC971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8-4AE6-9808-F10DDCC971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8-4AE6-9808-F10DDCC971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8-4AE6-9808-F10DDCC971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8-4AE6-9808-F10DDCC971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8-4AE6-9808-F10DDCC971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8-4AE6-9808-F10DDCC971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8-4AE6-9808-F10DDCC9710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278.50822499999998</c:v>
              </c:pt>
              <c:pt idx="1">
                <c:v>279.034963</c:v>
              </c:pt>
              <c:pt idx="2">
                <c:v>279.51891899999998</c:v>
              </c:pt>
              <c:pt idx="3">
                <c:v>279.36150199999997</c:v>
              </c:pt>
              <c:pt idx="4">
                <c:v>278.58958799999999</c:v>
              </c:pt>
              <c:pt idx="5">
                <c:v>277.72654899999998</c:v>
              </c:pt>
              <c:pt idx="6">
                <c:v>277.85100199999999</c:v>
              </c:pt>
              <c:pt idx="7">
                <c:v>278.627137</c:v>
              </c:pt>
              <c:pt idx="8">
                <c:v>278.34466900000001</c:v>
              </c:pt>
              <c:pt idx="9">
                <c:v>278.310722</c:v>
              </c:pt>
              <c:pt idx="10">
                <c:v>277.98463099999998</c:v>
              </c:pt>
              <c:pt idx="11">
                <c:v>279.24776500000002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68-4AE6-9808-F10DDCC971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094584"/>
        <c:axId val="57618517"/>
      </c:lineChart>
      <c:catAx>
        <c:axId val="20094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18517"/>
        <c:crosses val="autoZero"/>
        <c:auto val="1"/>
        <c:lblAlgn val="ctr"/>
        <c:lblOffset val="100"/>
        <c:noMultiLvlLbl val="0"/>
      </c:catAx>
      <c:valAx>
        <c:axId val="576185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945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3-40FF-85C8-E5B9A75F7B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3-40FF-85C8-E5B9A75F7B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3-40FF-85C8-E5B9A75F7B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3-40FF-85C8-E5B9A75F7B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3-40FF-85C8-E5B9A75F7B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3-40FF-85C8-E5B9A75F7B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3-40FF-85C8-E5B9A75F7B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3-40FF-85C8-E5B9A75F7B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3-40FF-85C8-E5B9A75F7B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3-40FF-85C8-E5B9A75F7B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3-40FF-85C8-E5B9A75F7B0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192.98977600000001</c:v>
              </c:pt>
              <c:pt idx="1">
                <c:v>193.370374</c:v>
              </c:pt>
              <c:pt idx="2">
                <c:v>193.27979999999999</c:v>
              </c:pt>
              <c:pt idx="3">
                <c:v>192.39098100000001</c:v>
              </c:pt>
              <c:pt idx="4">
                <c:v>191.76684399999999</c:v>
              </c:pt>
              <c:pt idx="5">
                <c:v>190.93494799999999</c:v>
              </c:pt>
              <c:pt idx="6">
                <c:v>190.46333799999999</c:v>
              </c:pt>
              <c:pt idx="7">
                <c:v>190.86059399999999</c:v>
              </c:pt>
              <c:pt idx="8">
                <c:v>190.52575899999999</c:v>
              </c:pt>
              <c:pt idx="9">
                <c:v>190.07556299999999</c:v>
              </c:pt>
              <c:pt idx="10">
                <c:v>189.80957900000001</c:v>
              </c:pt>
              <c:pt idx="11">
                <c:v>190.77243999999999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D3-40FF-85C8-E5B9A75F7B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154067"/>
        <c:axId val="65545533"/>
      </c:lineChart>
      <c:catAx>
        <c:axId val="321540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45533"/>
        <c:crosses val="autoZero"/>
        <c:auto val="1"/>
        <c:lblAlgn val="ctr"/>
        <c:lblOffset val="100"/>
        <c:noMultiLvlLbl val="0"/>
      </c:catAx>
      <c:valAx>
        <c:axId val="655455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540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0-4097-B815-F54E409B92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0-4097-B815-F54E409B92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0-4097-B815-F54E409B92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0-4097-B815-F54E409B92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0-4097-B815-F54E409B92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0-4097-B815-F54E409B92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0-4097-B815-F54E409B92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0-4097-B815-F54E409B92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0-4097-B815-F54E409B92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0-4097-B815-F54E409B92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00-4097-B815-F54E409B926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#,##0.00</c:formatCode>
              <c:ptCount val="12"/>
              <c:pt idx="0">
                <c:v>18.132217499999999</c:v>
              </c:pt>
              <c:pt idx="1">
                <c:v>18.200631250000001</c:v>
              </c:pt>
              <c:pt idx="2">
                <c:v>18.22310775</c:v>
              </c:pt>
              <c:pt idx="3">
                <c:v>18.167519500000001</c:v>
              </c:pt>
              <c:pt idx="4">
                <c:v>18.15949225</c:v>
              </c:pt>
              <c:pt idx="5">
                <c:v>18.152924250000002</c:v>
              </c:pt>
              <c:pt idx="6">
                <c:v>18.180207500000002</c:v>
              </c:pt>
              <c:pt idx="7">
                <c:v>18.316764750000001</c:v>
              </c:pt>
              <c:pt idx="8">
                <c:v>18.374219249999999</c:v>
              </c:pt>
              <c:pt idx="9">
                <c:v>18.421484499999998</c:v>
              </c:pt>
              <c:pt idx="10">
                <c:v>18.484746250000001</c:v>
              </c:pt>
              <c:pt idx="11">
                <c:v>18.636439249999999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00-4097-B815-F54E409B92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423318"/>
        <c:axId val="25261553"/>
      </c:lineChart>
      <c:catAx>
        <c:axId val="564233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1553"/>
        <c:crosses val="autoZero"/>
        <c:auto val="1"/>
        <c:lblAlgn val="ctr"/>
        <c:lblOffset val="100"/>
        <c:noMultiLvlLbl val="0"/>
      </c:catAx>
      <c:valAx>
        <c:axId val="252615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33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E-409D-87B3-485302D9CC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E-409D-87B3-485302D9CC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AE-409D-87B3-485302D9CC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E-409D-87B3-485302D9CC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E-409D-87B3-485302D9CC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E-409D-87B3-485302D9CC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E-409D-87B3-485302D9CC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E-409D-87B3-485302D9CC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AE-409D-87B3-485302D9CC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AE-409D-87B3-485302D9CC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AE-409D-87B3-485302D9CC2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2.7013461676144879E-2</c:v>
              </c:pt>
              <c:pt idx="1">
                <c:v>1.8858307778504911E-2</c:v>
              </c:pt>
              <c:pt idx="2">
                <c:v>1.9469410894731708E-2</c:v>
              </c:pt>
              <c:pt idx="3">
                <c:v>2.096198740902613E-2</c:v>
              </c:pt>
              <c:pt idx="4">
                <c:v>1.428965474675604E-2</c:v>
              </c:pt>
              <c:pt idx="5">
                <c:v>8.8360739282480449E-4</c:v>
              </c:pt>
              <c:pt idx="6">
                <c:v>-5.6490081091447901E-3</c:v>
              </c:pt>
              <c:pt idx="7">
                <c:v>-4.4103776710487574E-3</c:v>
              </c:pt>
              <c:pt idx="8">
                <c:v>-9.8931843829578384E-3</c:v>
              </c:pt>
              <c:pt idx="9">
                <c:v>-9.4210331366991629E-3</c:v>
              </c:pt>
              <c:pt idx="10">
                <c:v>-5.9664087561392366E-3</c:v>
              </c:pt>
              <c:pt idx="11">
                <c:v>-1.0436330092997599E-3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0AE-409D-87B3-485302D9CC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62506"/>
        <c:axId val="51561598"/>
      </c:lineChart>
      <c:catAx>
        <c:axId val="319625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61598"/>
        <c:crosses val="autoZero"/>
        <c:auto val="1"/>
        <c:lblAlgn val="ctr"/>
        <c:lblOffset val="100"/>
        <c:noMultiLvlLbl val="0"/>
      </c:catAx>
      <c:valAx>
        <c:axId val="515615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625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5F-42D3-B68B-8B37427470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F-42D3-B68B-8B37427470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F-42D3-B68B-8B37427470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F-42D3-B68B-8B37427470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F-42D3-B68B-8B37427470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F-42D3-B68B-8B37427470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F-42D3-B68B-8B37427470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F-42D3-B68B-8B37427470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5F-42D3-B68B-8B37427470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5F-42D3-B68B-8B37427470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5F-42D3-B68B-8B37427470E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2.3075330917992451E-2</c:v>
              </c:pt>
              <c:pt idx="1">
                <c:v>8.3390112749728712E-3</c:v>
              </c:pt>
              <c:pt idx="2">
                <c:v>8.3775736280363236E-3</c:v>
              </c:pt>
              <c:pt idx="3">
                <c:v>7.8810855940718606E-3</c:v>
              </c:pt>
              <c:pt idx="4">
                <c:v>6.8382962711719423E-3</c:v>
              </c:pt>
              <c:pt idx="5">
                <c:v>-9.5090214177804243E-3</c:v>
              </c:pt>
              <c:pt idx="6">
                <c:v>-2.7183973021038751E-2</c:v>
              </c:pt>
              <c:pt idx="7">
                <c:v>-1.9206361580063148E-2</c:v>
              </c:pt>
              <c:pt idx="8">
                <c:v>-2.415710348795793E-2</c:v>
              </c:pt>
              <c:pt idx="9">
                <c:v>-1.7324902952402112E-2</c:v>
              </c:pt>
              <c:pt idx="10">
                <c:v>1.648282186035663E-3</c:v>
              </c:pt>
              <c:pt idx="11">
                <c:v>4.2702918988338136E-3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D5F-42D3-B68B-8B37427470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800602"/>
        <c:axId val="38464201"/>
      </c:lineChart>
      <c:catAx>
        <c:axId val="88006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64201"/>
        <c:crosses val="autoZero"/>
        <c:auto val="1"/>
        <c:lblAlgn val="ctr"/>
        <c:lblOffset val="100"/>
        <c:noMultiLvlLbl val="0"/>
      </c:catAx>
      <c:valAx>
        <c:axId val="384642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006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3A-4346-A9CA-BACF9D6623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A-4346-A9CA-BACF9D6623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A-4346-A9CA-BACF9D6623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A-4346-A9CA-BACF9D6623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A-4346-A9CA-BACF9D6623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A-4346-A9CA-BACF9D6623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A-4346-A9CA-BACF9D6623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A-4346-A9CA-BACF9D6623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A-4346-A9CA-BACF9D66231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A-4346-A9CA-BACF9D66231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A-4346-A9CA-BACF9D66231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-6.3873681836189508E-2</c:v>
              </c:pt>
              <c:pt idx="1">
                <c:v>-7.2303938416846208E-2</c:v>
              </c:pt>
              <c:pt idx="2">
                <c:v>-5.3851810791412873E-2</c:v>
              </c:pt>
              <c:pt idx="3">
                <c:v>-2.7239897545253969E-2</c:v>
              </c:pt>
              <c:pt idx="4">
                <c:v>-2.335512090347458E-2</c:v>
              </c:pt>
              <c:pt idx="5">
                <c:v>-4.1987791283637541E-2</c:v>
              </c:pt>
              <c:pt idx="6">
                <c:v>-2.9277401142625059E-2</c:v>
              </c:pt>
              <c:pt idx="7">
                <c:v>-3.7681706536375259E-2</c:v>
              </c:pt>
              <c:pt idx="8">
                <c:v>-4.4889024274474713E-2</c:v>
              </c:pt>
              <c:pt idx="9">
                <c:v>-4.1328668785144192E-2</c:v>
              </c:pt>
              <c:pt idx="10">
                <c:v>-3.8290070201295323E-2</c:v>
              </c:pt>
              <c:pt idx="11">
                <c:v>-3.28945775751016E-2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3A-4346-A9CA-BACF9D6623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86652"/>
        <c:axId val="55630603"/>
      </c:lineChart>
      <c:catAx>
        <c:axId val="209866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30603"/>
        <c:crosses val="autoZero"/>
        <c:auto val="1"/>
        <c:lblAlgn val="ctr"/>
        <c:lblOffset val="100"/>
        <c:noMultiLvlLbl val="0"/>
      </c:catAx>
      <c:valAx>
        <c:axId val="556306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866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F-462A-9FD5-0EDD1EC969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F-462A-9FD5-0EDD1EC969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F-462A-9FD5-0EDD1EC969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F-462A-9FD5-0EDD1EC969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F-462A-9FD5-0EDD1EC969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F-462A-9FD5-0EDD1EC969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F-462A-9FD5-0EDD1EC969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F-462A-9FD5-0EDD1EC969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F-462A-9FD5-0EDD1EC969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F-462A-9FD5-0EDD1EC969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6F-462A-9FD5-0EDD1EC9699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6.0955507015301107E-2</c:v>
              </c:pt>
              <c:pt idx="1">
                <c:v>5.810228962315931E-2</c:v>
              </c:pt>
              <c:pt idx="2">
                <c:v>5.2791529985188962E-2</c:v>
              </c:pt>
              <c:pt idx="3">
                <c:v>4.6037559436151641E-2</c:v>
              </c:pt>
              <c:pt idx="4">
                <c:v>3.3342141550471507E-2</c:v>
              </c:pt>
              <c:pt idx="5">
                <c:v>2.3203333218103479E-2</c:v>
              </c:pt>
              <c:pt idx="6">
                <c:v>1.7926893717656298E-2</c:v>
              </c:pt>
              <c:pt idx="7">
                <c:v>1.7775678898018621E-2</c:v>
              </c:pt>
              <c:pt idx="8">
                <c:v>1.223540569788349E-2</c:v>
              </c:pt>
              <c:pt idx="9">
                <c:v>7.3901764853894518E-3</c:v>
              </c:pt>
              <c:pt idx="10">
                <c:v>8.0784419241797625E-4</c:v>
              </c:pt>
              <c:pt idx="11">
                <c:v>6.5579732272323943E-3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76F-462A-9FD5-0EDD1EC969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56459"/>
        <c:axId val="1303792"/>
      </c:lineChart>
      <c:catAx>
        <c:axId val="18564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3792"/>
        <c:crosses val="autoZero"/>
        <c:auto val="1"/>
        <c:lblAlgn val="ctr"/>
        <c:lblOffset val="100"/>
        <c:noMultiLvlLbl val="0"/>
      </c:catAx>
      <c:valAx>
        <c:axId val="13037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64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B-4593-9D82-3EB7016EC7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B-4593-9D82-3EB7016EC7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B-4593-9D82-3EB7016EC7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B-4593-9D82-3EB7016EC7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B-4593-9D82-3EB7016EC7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B-4593-9D82-3EB7016EC7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B-4593-9D82-3EB7016EC7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B-4593-9D82-3EB7016EC7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B-4593-9D82-3EB7016EC7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B-4593-9D82-3EB7016EC7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B-4593-9D82-3EB7016EC75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7.9861239320340963E-2</c:v>
              </c:pt>
              <c:pt idx="1">
                <c:v>7.6707693825816339E-2</c:v>
              </c:pt>
              <c:pt idx="2">
                <c:v>6.6245543373948737E-2</c:v>
              </c:pt>
              <c:pt idx="3">
                <c:v>5.0222876857871447E-2</c:v>
              </c:pt>
              <c:pt idx="4">
                <c:v>3.5997449363312443E-2</c:v>
              </c:pt>
              <c:pt idx="5">
                <c:v>2.3017824266734151E-2</c:v>
              </c:pt>
              <c:pt idx="6">
                <c:v>1.004842154938246E-2</c:v>
              </c:pt>
              <c:pt idx="7">
                <c:v>8.2271257016912226E-3</c:v>
              </c:pt>
              <c:pt idx="8">
                <c:v>-1.102773863836434E-4</c:v>
              </c:pt>
              <c:pt idx="9">
                <c:v>-8.4198482170860008E-3</c:v>
              </c:pt>
              <c:pt idx="10">
                <c:v>-1.513641298955816E-2</c:v>
              </c:pt>
              <c:pt idx="11">
                <c:v>-8.7090939636980894E-3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70B-4593-9D82-3EB7016EC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7003928"/>
        <c:axId val="59448606"/>
      </c:lineChart>
      <c:catAx>
        <c:axId val="670039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8606"/>
        <c:crosses val="autoZero"/>
        <c:auto val="1"/>
        <c:lblAlgn val="ctr"/>
        <c:lblOffset val="100"/>
        <c:noMultiLvlLbl val="0"/>
      </c:catAx>
      <c:valAx>
        <c:axId val="594486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039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C-4060-A314-2EB4B987E7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C-4060-A314-2EB4B987E74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C-4060-A314-2EB4B987E7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C-4060-A314-2EB4B987E7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C-4060-A314-2EB4B987E7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C-4060-A314-2EB4B987E74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C-4060-A314-2EB4B987E7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C-4060-A314-2EB4B987E7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C-4060-A314-2EB4B987E7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C-4060-A314-2EB4B987E7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C-4060-A314-2EB4B987E74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dic.-24</c:v>
              </c:pt>
              <c:pt idx="1">
                <c:v>ene.-25</c:v>
              </c:pt>
              <c:pt idx="2">
                <c:v>feb.-25</c:v>
              </c:pt>
              <c:pt idx="3">
                <c:v>mar.-25</c:v>
              </c:pt>
              <c:pt idx="4">
                <c:v>abr.-25</c:v>
              </c:pt>
              <c:pt idx="5">
                <c:v>may.-25</c:v>
              </c:pt>
              <c:pt idx="6">
                <c:v>jun.-25</c:v>
              </c:pt>
              <c:pt idx="7">
                <c:v>jul.-25</c:v>
              </c:pt>
              <c:pt idx="8">
                <c:v>ago.-25</c:v>
              </c:pt>
              <c:pt idx="9">
                <c:v>sep.-25</c:v>
              </c:pt>
              <c:pt idx="10">
                <c:v>oct.-25</c:v>
              </c:pt>
              <c:pt idx="11">
                <c:v>nov.-25</c:v>
              </c:pt>
            </c:strLit>
          </c:cat>
          <c:val>
            <c:numLit>
              <c:formatCode>0.00%</c:formatCode>
              <c:ptCount val="12"/>
              <c:pt idx="0">
                <c:v>0.107325615826835</c:v>
              </c:pt>
              <c:pt idx="1">
                <c:v>0.10629421281402281</c:v>
              </c:pt>
              <c:pt idx="2">
                <c:v>9.6474125171742378E-2</c:v>
              </c:pt>
              <c:pt idx="3">
                <c:v>8.1060256704749492E-2</c:v>
              </c:pt>
              <c:pt idx="4">
                <c:v>6.7146079972993863E-2</c:v>
              </c:pt>
              <c:pt idx="5">
                <c:v>5.4042658479942267E-2</c:v>
              </c:pt>
              <c:pt idx="6">
                <c:v>4.3119413576204871E-2</c:v>
              </c:pt>
              <c:pt idx="7">
                <c:v>4.5118836650312591E-2</c:v>
              </c:pt>
              <c:pt idx="8">
                <c:v>3.9772595607615882E-2</c:v>
              </c:pt>
              <c:pt idx="9">
                <c:v>3.266586703174798E-2</c:v>
              </c:pt>
              <c:pt idx="10">
                <c:v>2.7125872044475582E-2</c:v>
              </c:pt>
              <c:pt idx="11">
                <c:v>3.3184260821097128E-2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08C-4060-A314-2EB4B987E7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791149"/>
        <c:axId val="62617067"/>
      </c:lineChart>
      <c:catAx>
        <c:axId val="357911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17067"/>
        <c:crosses val="autoZero"/>
        <c:auto val="1"/>
        <c:lblAlgn val="ctr"/>
        <c:lblOffset val="100"/>
        <c:noMultiLvlLbl val="0"/>
      </c:catAx>
      <c:valAx>
        <c:axId val="626170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911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1160512</c:v>
                </c:pt>
                <c:pt idx="2">
                  <c:v>264420</c:v>
                </c:pt>
                <c:pt idx="3">
                  <c:v>0</c:v>
                </c:pt>
                <c:pt idx="4">
                  <c:v>49051514</c:v>
                </c:pt>
                <c:pt idx="5">
                  <c:v>1461463</c:v>
                </c:pt>
                <c:pt idx="6">
                  <c:v>271919</c:v>
                </c:pt>
                <c:pt idx="7">
                  <c:v>32493750</c:v>
                </c:pt>
                <c:pt idx="8">
                  <c:v>4330106</c:v>
                </c:pt>
                <c:pt idx="9">
                  <c:v>507015</c:v>
                </c:pt>
                <c:pt idx="10">
                  <c:v>1146503</c:v>
                </c:pt>
                <c:pt idx="11">
                  <c:v>63069</c:v>
                </c:pt>
                <c:pt idx="12">
                  <c:v>232543</c:v>
                </c:pt>
                <c:pt idx="13">
                  <c:v>901909</c:v>
                </c:pt>
                <c:pt idx="14">
                  <c:v>942009</c:v>
                </c:pt>
                <c:pt idx="15">
                  <c:v>15207132</c:v>
                </c:pt>
                <c:pt idx="16">
                  <c:v>3423337</c:v>
                </c:pt>
                <c:pt idx="17">
                  <c:v>440866</c:v>
                </c:pt>
                <c:pt idx="18">
                  <c:v>28110</c:v>
                </c:pt>
                <c:pt idx="19">
                  <c:v>1094</c:v>
                </c:pt>
                <c:pt idx="20">
                  <c:v>14</c:v>
                </c:pt>
                <c:pt idx="21">
                  <c:v>4202759</c:v>
                </c:pt>
                <c:pt idx="22">
                  <c:v>1370090</c:v>
                </c:pt>
                <c:pt idx="23">
                  <c:v>1025387</c:v>
                </c:pt>
                <c:pt idx="24">
                  <c:v>137892</c:v>
                </c:pt>
                <c:pt idx="25">
                  <c:v>53696232</c:v>
                </c:pt>
                <c:pt idx="26">
                  <c:v>2927122</c:v>
                </c:pt>
                <c:pt idx="27">
                  <c:v>294788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1063378</c:v>
                </c:pt>
                <c:pt idx="2">
                  <c:v>231273</c:v>
                </c:pt>
                <c:pt idx="3">
                  <c:v>0</c:v>
                </c:pt>
                <c:pt idx="4">
                  <c:v>52267205</c:v>
                </c:pt>
                <c:pt idx="5">
                  <c:v>1493422</c:v>
                </c:pt>
                <c:pt idx="6">
                  <c:v>285404</c:v>
                </c:pt>
                <c:pt idx="7">
                  <c:v>34713163</c:v>
                </c:pt>
                <c:pt idx="8">
                  <c:v>4688493</c:v>
                </c:pt>
                <c:pt idx="9">
                  <c:v>630418</c:v>
                </c:pt>
                <c:pt idx="10">
                  <c:v>1074974</c:v>
                </c:pt>
                <c:pt idx="11">
                  <c:v>59197</c:v>
                </c:pt>
                <c:pt idx="12">
                  <c:v>125728</c:v>
                </c:pt>
                <c:pt idx="13">
                  <c:v>947518</c:v>
                </c:pt>
                <c:pt idx="14">
                  <c:v>753104</c:v>
                </c:pt>
                <c:pt idx="15">
                  <c:v>13499692</c:v>
                </c:pt>
                <c:pt idx="16">
                  <c:v>2272626</c:v>
                </c:pt>
                <c:pt idx="17">
                  <c:v>469747</c:v>
                </c:pt>
                <c:pt idx="18">
                  <c:v>36833</c:v>
                </c:pt>
                <c:pt idx="19">
                  <c:v>2805</c:v>
                </c:pt>
                <c:pt idx="20">
                  <c:v>0</c:v>
                </c:pt>
                <c:pt idx="21">
                  <c:v>3826269</c:v>
                </c:pt>
                <c:pt idx="22">
                  <c:v>1271999</c:v>
                </c:pt>
                <c:pt idx="23">
                  <c:v>1005053</c:v>
                </c:pt>
                <c:pt idx="24">
                  <c:v>125710</c:v>
                </c:pt>
                <c:pt idx="25">
                  <c:v>53887305</c:v>
                </c:pt>
                <c:pt idx="26">
                  <c:v>2825351</c:v>
                </c:pt>
                <c:pt idx="27">
                  <c:v>241958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136061"/>
        <c:axId val="4291808"/>
      </c:barChart>
      <c:catAx>
        <c:axId val="561360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1808"/>
        <c:crosses val="autoZero"/>
        <c:auto val="1"/>
        <c:lblAlgn val="ctr"/>
        <c:lblOffset val="100"/>
        <c:noMultiLvlLbl val="0"/>
      </c:catAx>
      <c:valAx>
        <c:axId val="42918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360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25462.940999999999</c:v>
                </c:pt>
                <c:pt idx="1">
                  <c:v>555.95299999999997</c:v>
                </c:pt>
                <c:pt idx="2">
                  <c:v>4425.3609999999999</c:v>
                </c:pt>
                <c:pt idx="3">
                  <c:v>10538.585999999999</c:v>
                </c:pt>
                <c:pt idx="4">
                  <c:v>1434.8050000000001</c:v>
                </c:pt>
                <c:pt idx="5">
                  <c:v>11137.976000000001</c:v>
                </c:pt>
                <c:pt idx="6">
                  <c:v>1737.4339999999991</c:v>
                </c:pt>
                <c:pt idx="7">
                  <c:v>1343.174</c:v>
                </c:pt>
                <c:pt idx="8">
                  <c:v>0</c:v>
                </c:pt>
                <c:pt idx="9">
                  <c:v>388.09400000000011</c:v>
                </c:pt>
                <c:pt idx="10">
                  <c:v>2286.1489999999999</c:v>
                </c:pt>
                <c:pt idx="11">
                  <c:v>28.614000000000001</c:v>
                </c:pt>
                <c:pt idx="12">
                  <c:v>109.456</c:v>
                </c:pt>
                <c:pt idx="13">
                  <c:v>12084.094999999999</c:v>
                </c:pt>
                <c:pt idx="14">
                  <c:v>114.569</c:v>
                </c:pt>
                <c:pt idx="15">
                  <c:v>762.77800000000025</c:v>
                </c:pt>
                <c:pt idx="16">
                  <c:v>19.62</c:v>
                </c:pt>
                <c:pt idx="17">
                  <c:v>1898.0260000000001</c:v>
                </c:pt>
                <c:pt idx="18">
                  <c:v>0</c:v>
                </c:pt>
                <c:pt idx="19">
                  <c:v>771.87900000000013</c:v>
                </c:pt>
                <c:pt idx="20">
                  <c:v>16546.626</c:v>
                </c:pt>
                <c:pt idx="21">
                  <c:v>1668.2439999999999</c:v>
                </c:pt>
                <c:pt idx="22">
                  <c:v>2817.5260000000012</c:v>
                </c:pt>
                <c:pt idx="23">
                  <c:v>0</c:v>
                </c:pt>
                <c:pt idx="24">
                  <c:v>1178.2</c:v>
                </c:pt>
                <c:pt idx="25">
                  <c:v>772.4459999999998</c:v>
                </c:pt>
                <c:pt idx="26">
                  <c:v>26801.772000000001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22404.273000000001</c:v>
                </c:pt>
                <c:pt idx="1">
                  <c:v>810.3549999999999</c:v>
                </c:pt>
                <c:pt idx="2">
                  <c:v>3563.6020000000012</c:v>
                </c:pt>
                <c:pt idx="3">
                  <c:v>9280.5510000000013</c:v>
                </c:pt>
                <c:pt idx="4">
                  <c:v>1224.4780000000001</c:v>
                </c:pt>
                <c:pt idx="5">
                  <c:v>10206.61</c:v>
                </c:pt>
                <c:pt idx="6">
                  <c:v>1855.4860000000001</c:v>
                </c:pt>
                <c:pt idx="7">
                  <c:v>2541.116</c:v>
                </c:pt>
                <c:pt idx="8">
                  <c:v>0</c:v>
                </c:pt>
                <c:pt idx="9">
                  <c:v>402.04599999999999</c:v>
                </c:pt>
                <c:pt idx="10">
                  <c:v>2478.5329999999999</c:v>
                </c:pt>
                <c:pt idx="11">
                  <c:v>47.09</c:v>
                </c:pt>
                <c:pt idx="12">
                  <c:v>125.066</c:v>
                </c:pt>
                <c:pt idx="13">
                  <c:v>8884.9600000000009</c:v>
                </c:pt>
                <c:pt idx="14">
                  <c:v>101.907</c:v>
                </c:pt>
                <c:pt idx="15">
                  <c:v>975.53699999999992</c:v>
                </c:pt>
                <c:pt idx="16">
                  <c:v>126.119</c:v>
                </c:pt>
                <c:pt idx="17">
                  <c:v>1932.7249999999999</c:v>
                </c:pt>
                <c:pt idx="18">
                  <c:v>0</c:v>
                </c:pt>
                <c:pt idx="19">
                  <c:v>743.56799999999998</c:v>
                </c:pt>
                <c:pt idx="20">
                  <c:v>15370.025</c:v>
                </c:pt>
                <c:pt idx="21">
                  <c:v>2425.4279999999999</c:v>
                </c:pt>
                <c:pt idx="22">
                  <c:v>3905.971</c:v>
                </c:pt>
                <c:pt idx="23">
                  <c:v>0</c:v>
                </c:pt>
                <c:pt idx="24">
                  <c:v>1960.9190000000001</c:v>
                </c:pt>
                <c:pt idx="25">
                  <c:v>1517.235999999999</c:v>
                </c:pt>
                <c:pt idx="26">
                  <c:v>28104.99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465317"/>
        <c:axId val="54198396"/>
      </c:barChart>
      <c:catAx>
        <c:axId val="494653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98396"/>
        <c:crosses val="autoZero"/>
        <c:auto val="1"/>
        <c:lblAlgn val="ctr"/>
        <c:lblOffset val="100"/>
        <c:noMultiLvlLbl val="0"/>
      </c:catAx>
      <c:valAx>
        <c:axId val="541983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53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62507</c:v>
                </c:pt>
                <c:pt idx="1">
                  <c:v>26858</c:v>
                </c:pt>
                <c:pt idx="2">
                  <c:v>74900</c:v>
                </c:pt>
                <c:pt idx="3">
                  <c:v>46078</c:v>
                </c:pt>
                <c:pt idx="4">
                  <c:v>2881738</c:v>
                </c:pt>
                <c:pt idx="5">
                  <c:v>124645</c:v>
                </c:pt>
                <c:pt idx="6">
                  <c:v>123174</c:v>
                </c:pt>
                <c:pt idx="7">
                  <c:v>1620470</c:v>
                </c:pt>
                <c:pt idx="8">
                  <c:v>22361</c:v>
                </c:pt>
                <c:pt idx="9">
                  <c:v>231461</c:v>
                </c:pt>
                <c:pt idx="10">
                  <c:v>23623</c:v>
                </c:pt>
                <c:pt idx="11">
                  <c:v>759652</c:v>
                </c:pt>
                <c:pt idx="12">
                  <c:v>15813</c:v>
                </c:pt>
                <c:pt idx="13">
                  <c:v>0</c:v>
                </c:pt>
                <c:pt idx="14">
                  <c:v>104153</c:v>
                </c:pt>
                <c:pt idx="15">
                  <c:v>2692110</c:v>
                </c:pt>
                <c:pt idx="16">
                  <c:v>87335</c:v>
                </c:pt>
                <c:pt idx="17">
                  <c:v>22623</c:v>
                </c:pt>
                <c:pt idx="18">
                  <c:v>831</c:v>
                </c:pt>
                <c:pt idx="19">
                  <c:v>25416</c:v>
                </c:pt>
                <c:pt idx="20">
                  <c:v>28292</c:v>
                </c:pt>
                <c:pt idx="21">
                  <c:v>713930</c:v>
                </c:pt>
                <c:pt idx="22">
                  <c:v>47207</c:v>
                </c:pt>
                <c:pt idx="23">
                  <c:v>34579</c:v>
                </c:pt>
                <c:pt idx="24">
                  <c:v>98874</c:v>
                </c:pt>
                <c:pt idx="25">
                  <c:v>565157</c:v>
                </c:pt>
                <c:pt idx="26">
                  <c:v>121596</c:v>
                </c:pt>
                <c:pt idx="27">
                  <c:v>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53724</c:v>
                </c:pt>
                <c:pt idx="1">
                  <c:v>20428</c:v>
                </c:pt>
                <c:pt idx="2">
                  <c:v>87824</c:v>
                </c:pt>
                <c:pt idx="3">
                  <c:v>42494</c:v>
                </c:pt>
                <c:pt idx="4">
                  <c:v>3185625</c:v>
                </c:pt>
                <c:pt idx="5">
                  <c:v>111815</c:v>
                </c:pt>
                <c:pt idx="6">
                  <c:v>153448</c:v>
                </c:pt>
                <c:pt idx="7">
                  <c:v>1723265</c:v>
                </c:pt>
                <c:pt idx="8">
                  <c:v>138238</c:v>
                </c:pt>
                <c:pt idx="9">
                  <c:v>196078</c:v>
                </c:pt>
                <c:pt idx="10">
                  <c:v>26144</c:v>
                </c:pt>
                <c:pt idx="11">
                  <c:v>523424</c:v>
                </c:pt>
                <c:pt idx="12">
                  <c:v>12521</c:v>
                </c:pt>
                <c:pt idx="13">
                  <c:v>28122</c:v>
                </c:pt>
                <c:pt idx="14">
                  <c:v>156133</c:v>
                </c:pt>
                <c:pt idx="15">
                  <c:v>2679278</c:v>
                </c:pt>
                <c:pt idx="16">
                  <c:v>78535</c:v>
                </c:pt>
                <c:pt idx="17">
                  <c:v>25536</c:v>
                </c:pt>
                <c:pt idx="18">
                  <c:v>4874</c:v>
                </c:pt>
                <c:pt idx="19">
                  <c:v>22656</c:v>
                </c:pt>
                <c:pt idx="20">
                  <c:v>24282</c:v>
                </c:pt>
                <c:pt idx="21">
                  <c:v>816038</c:v>
                </c:pt>
                <c:pt idx="22">
                  <c:v>51335</c:v>
                </c:pt>
                <c:pt idx="23">
                  <c:v>32566</c:v>
                </c:pt>
                <c:pt idx="24">
                  <c:v>106954</c:v>
                </c:pt>
                <c:pt idx="25">
                  <c:v>539019</c:v>
                </c:pt>
                <c:pt idx="26">
                  <c:v>110412</c:v>
                </c:pt>
                <c:pt idx="27">
                  <c:v>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68863"/>
        <c:axId val="53815405"/>
      </c:barChart>
      <c:catAx>
        <c:axId val="641688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15405"/>
        <c:crosses val="autoZero"/>
        <c:auto val="1"/>
        <c:lblAlgn val="ctr"/>
        <c:lblOffset val="100"/>
        <c:noMultiLvlLbl val="0"/>
      </c:catAx>
      <c:valAx>
        <c:axId val="538154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688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33749</c:v>
                </c:pt>
                <c:pt idx="1">
                  <c:v>1478</c:v>
                </c:pt>
                <c:pt idx="2">
                  <c:v>32124</c:v>
                </c:pt>
                <c:pt idx="3">
                  <c:v>12799</c:v>
                </c:pt>
                <c:pt idx="4">
                  <c:v>2752732</c:v>
                </c:pt>
                <c:pt idx="5">
                  <c:v>26463</c:v>
                </c:pt>
                <c:pt idx="6">
                  <c:v>341</c:v>
                </c:pt>
                <c:pt idx="7">
                  <c:v>1303625</c:v>
                </c:pt>
                <c:pt idx="8">
                  <c:v>18621</c:v>
                </c:pt>
                <c:pt idx="9">
                  <c:v>28880</c:v>
                </c:pt>
                <c:pt idx="10">
                  <c:v>0</c:v>
                </c:pt>
                <c:pt idx="11">
                  <c:v>727390</c:v>
                </c:pt>
                <c:pt idx="12">
                  <c:v>7632</c:v>
                </c:pt>
                <c:pt idx="13">
                  <c:v>0</c:v>
                </c:pt>
                <c:pt idx="14">
                  <c:v>79819</c:v>
                </c:pt>
                <c:pt idx="15">
                  <c:v>2431889</c:v>
                </c:pt>
                <c:pt idx="16">
                  <c:v>45111</c:v>
                </c:pt>
                <c:pt idx="17">
                  <c:v>14755</c:v>
                </c:pt>
                <c:pt idx="18">
                  <c:v>0</c:v>
                </c:pt>
                <c:pt idx="19">
                  <c:v>16445</c:v>
                </c:pt>
                <c:pt idx="20">
                  <c:v>10194</c:v>
                </c:pt>
                <c:pt idx="21">
                  <c:v>601280</c:v>
                </c:pt>
                <c:pt idx="22">
                  <c:v>29163</c:v>
                </c:pt>
                <c:pt idx="23">
                  <c:v>15341</c:v>
                </c:pt>
                <c:pt idx="24">
                  <c:v>32184</c:v>
                </c:pt>
                <c:pt idx="25">
                  <c:v>464661</c:v>
                </c:pt>
                <c:pt idx="26">
                  <c:v>64394</c:v>
                </c:pt>
                <c:pt idx="27">
                  <c:v>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23885</c:v>
                </c:pt>
                <c:pt idx="1">
                  <c:v>1148</c:v>
                </c:pt>
                <c:pt idx="2">
                  <c:v>39716</c:v>
                </c:pt>
                <c:pt idx="3">
                  <c:v>11633</c:v>
                </c:pt>
                <c:pt idx="4">
                  <c:v>3044455</c:v>
                </c:pt>
                <c:pt idx="5">
                  <c:v>24311</c:v>
                </c:pt>
                <c:pt idx="6">
                  <c:v>683</c:v>
                </c:pt>
                <c:pt idx="7">
                  <c:v>1466945</c:v>
                </c:pt>
                <c:pt idx="8">
                  <c:v>72764</c:v>
                </c:pt>
                <c:pt idx="9">
                  <c:v>13778</c:v>
                </c:pt>
                <c:pt idx="10">
                  <c:v>0</c:v>
                </c:pt>
                <c:pt idx="11">
                  <c:v>498657</c:v>
                </c:pt>
                <c:pt idx="12">
                  <c:v>7385</c:v>
                </c:pt>
                <c:pt idx="13">
                  <c:v>28122</c:v>
                </c:pt>
                <c:pt idx="14">
                  <c:v>129488</c:v>
                </c:pt>
                <c:pt idx="15">
                  <c:v>2447412</c:v>
                </c:pt>
                <c:pt idx="16">
                  <c:v>31725</c:v>
                </c:pt>
                <c:pt idx="17">
                  <c:v>14440</c:v>
                </c:pt>
                <c:pt idx="18">
                  <c:v>0</c:v>
                </c:pt>
                <c:pt idx="19">
                  <c:v>14123</c:v>
                </c:pt>
                <c:pt idx="20">
                  <c:v>9109</c:v>
                </c:pt>
                <c:pt idx="21">
                  <c:v>690756</c:v>
                </c:pt>
                <c:pt idx="22">
                  <c:v>29763</c:v>
                </c:pt>
                <c:pt idx="23">
                  <c:v>14460</c:v>
                </c:pt>
                <c:pt idx="24">
                  <c:v>29230</c:v>
                </c:pt>
                <c:pt idx="25">
                  <c:v>459670</c:v>
                </c:pt>
                <c:pt idx="26">
                  <c:v>54905</c:v>
                </c:pt>
                <c:pt idx="27">
                  <c:v>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42276"/>
        <c:axId val="19220237"/>
      </c:barChart>
      <c:catAx>
        <c:axId val="27842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20237"/>
        <c:crosses val="autoZero"/>
        <c:auto val="1"/>
        <c:lblAlgn val="ctr"/>
        <c:lblOffset val="100"/>
        <c:noMultiLvlLbl val="0"/>
      </c:catAx>
      <c:valAx>
        <c:axId val="192202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42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4203909-BAD2-44DC-85AF-2184A99B474F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409E801-77FC-45C1-83FF-80E38937DB41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F1AD070-E8A3-4E7B-BAA1-859221F34BE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6F9A762-034B-4C90-BD9F-7862B80E311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64AB45E-7D72-4A37-805C-1B693E8F6E9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A65A703-7310-4092-8264-2C6AA3EF8086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28BAFBC-4F2B-451B-A53B-9DAE7F9BB376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7BAB2C-164B-4003-9786-85FF1BB2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3381E5-70EC-4301-90B4-1A3309A1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EC3BD5-E2CB-4DF5-AA05-CDEAD581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04B185-9D87-40C4-B6E8-6633DDF78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52083E-D854-434C-9677-30F1B66BB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0FBCF7-AAE5-465D-82F4-A815CE3A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D9F0E-DE05-4266-BAF0-88D0C650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9570AB-5BFB-41C4-944D-524B6DA60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65CCA8-D591-4EA7-953D-8E702CBF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A22FF73-2923-4C6E-9C1D-76A0119C3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4C00B9-D0BE-488C-B7BA-3EB6004E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6173ABE-9625-497F-8DDE-C34471B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DE49D0-8B26-42EE-999F-256672FC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1A1CC8-99C5-4E30-AC49-4AAA0F2E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77DC3-6B7C-402D-92E1-03DCA2EA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D27FB5D-232F-4C34-8715-51BE5A54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C67B5D4-3D75-440F-8D91-0D5B29859259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7D5D6141-9F67-4E21-BBF8-918A2F2BEDE2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3FE2FD5-B942-4F67-BF6E-44E730BE9CD2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D4EC60-6BDA-444C-B4BC-1E6F0DB772A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6B60FF6-2DE6-4DF0-B3DF-65CF82E01AF5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6D9EAFE-FDD6-468F-9EC2-C4809ECF1EF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5E3BCF8-6896-4E6C-BC96-68B7A09B1A0F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1EBBD9-4843-499D-AE5D-FE6CAE0D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32E91C-8F79-4B6C-BDD9-F941D144B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436D5A9-4253-47BB-A123-0A8851973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F0D0F0-5D18-4AA4-8967-875D50C88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422B95-81F7-43F7-B563-D0E66D4A6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7CDD169-2431-4C1F-B0D2-F02950524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1C2B5B4-9C73-46CB-B33D-627B748F7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EEC883-AE06-4B22-9EEB-E43E9CD2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B87B93-47BF-4969-A8BB-F97C9E81E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5ABC90-4C73-4802-B825-AA8BD12C8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4E2FDB-8D6B-454E-8EEB-454862149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F8FAC8-5409-4B20-8965-9D8CEAB8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9BAD11-D007-4FEF-8879-6B167C1D0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17FBB5-BDA9-453B-9456-7CB61DE69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A29637-FE0A-4482-B24B-156335FE3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9EC9B3-7DC1-496C-874E-C7B1CCD8B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26CB1B5-C4AC-4B58-A3B0-8648FF6DF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4D6280-D579-4617-9CE7-A14AA3697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A92D26-B21F-4C03-B882-2F5B4C7AD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9BF0A2-DCF9-4ACA-A83D-7C567C49B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B17AF2-2DAC-4ABF-B214-1ABE7D91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D3E1735-E12D-42C5-84FC-FC0503E5C639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7CDC26-1FA6-4DD4-8F1B-D690B8B5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B4F957-A995-4DDD-9E97-CE41906B2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CCB1023-4BBC-4462-B7DF-0AA6830DD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7A6610-7031-4543-84F5-9DB3845DB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833E99-B9C2-4BB8-94B9-EA21BE60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AFF432-FE23-4176-AEC1-5AA9F0BB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BA23ED0-A2B6-4E63-BD76-236932FA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92A28-F609-452D-855C-25387FF2932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A22-0C88-4435-8139-B7A086854299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42850</v>
      </c>
      <c r="C7" s="189">
        <v>31973</v>
      </c>
      <c r="D7" s="189">
        <v>477569</v>
      </c>
      <c r="E7" s="189">
        <v>441207</v>
      </c>
      <c r="F7" s="190">
        <v>-7.6139782942360208</v>
      </c>
      <c r="G7" s="13"/>
    </row>
    <row r="8" spans="1:14" ht="15.6" customHeight="1" x14ac:dyDescent="0.25">
      <c r="A8" s="188" t="s">
        <v>11</v>
      </c>
      <c r="B8" s="189">
        <v>132436</v>
      </c>
      <c r="C8" s="189">
        <v>143790</v>
      </c>
      <c r="D8" s="189">
        <v>1131257</v>
      </c>
      <c r="E8" s="189">
        <v>1284931</v>
      </c>
      <c r="F8" s="190">
        <v>13.584357931044851</v>
      </c>
      <c r="G8" s="6"/>
    </row>
    <row r="9" spans="1:14" ht="15.6" customHeight="1" x14ac:dyDescent="0.25">
      <c r="A9" s="188" t="s">
        <v>8</v>
      </c>
      <c r="B9" s="189">
        <v>126688</v>
      </c>
      <c r="C9" s="189">
        <v>131061</v>
      </c>
      <c r="D9" s="189">
        <v>1326711</v>
      </c>
      <c r="E9" s="189">
        <v>1499714</v>
      </c>
      <c r="F9" s="190">
        <v>13.039991377172569</v>
      </c>
      <c r="G9" s="6"/>
    </row>
    <row r="10" spans="1:14" ht="15.6" customHeight="1" x14ac:dyDescent="0.25">
      <c r="A10" s="188" t="s">
        <v>10</v>
      </c>
      <c r="B10" s="189">
        <v>99269</v>
      </c>
      <c r="C10" s="189">
        <v>54189</v>
      </c>
      <c r="D10" s="189">
        <v>1060447</v>
      </c>
      <c r="E10" s="189">
        <v>1111078</v>
      </c>
      <c r="F10" s="190">
        <v>4.7744960379915264</v>
      </c>
    </row>
    <row r="11" spans="1:14" ht="15.6" customHeight="1" x14ac:dyDescent="0.25">
      <c r="A11" s="188" t="s">
        <v>9</v>
      </c>
      <c r="B11" s="189">
        <v>5830032</v>
      </c>
      <c r="C11" s="189">
        <v>5795894</v>
      </c>
      <c r="D11" s="189">
        <v>63132058</v>
      </c>
      <c r="E11" s="189">
        <v>60635048</v>
      </c>
      <c r="F11" s="190">
        <v>-3.955217173500031</v>
      </c>
    </row>
    <row r="12" spans="1:14" ht="15.6" customHeight="1" x14ac:dyDescent="0.25">
      <c r="A12" s="188" t="s">
        <v>6</v>
      </c>
      <c r="B12" s="189">
        <v>224873</v>
      </c>
      <c r="C12" s="189">
        <v>202108</v>
      </c>
      <c r="D12" s="189">
        <v>2205953</v>
      </c>
      <c r="E12" s="189">
        <v>2231916</v>
      </c>
      <c r="F12" s="190">
        <v>1.1769516394954991</v>
      </c>
    </row>
    <row r="13" spans="1:14" ht="15.6" customHeight="1" x14ac:dyDescent="0.25">
      <c r="A13" s="188" t="s">
        <v>175</v>
      </c>
      <c r="B13" s="189">
        <v>1137365</v>
      </c>
      <c r="C13" s="189">
        <v>1168885</v>
      </c>
      <c r="D13" s="189">
        <v>13919598</v>
      </c>
      <c r="E13" s="189">
        <v>14520260</v>
      </c>
      <c r="F13" s="190">
        <v>4.3152251954402772</v>
      </c>
    </row>
    <row r="14" spans="1:14" ht="15.6" customHeight="1" x14ac:dyDescent="0.25">
      <c r="A14" s="188" t="s">
        <v>148</v>
      </c>
      <c r="B14" s="189">
        <v>3622748</v>
      </c>
      <c r="C14" s="189">
        <v>3792131</v>
      </c>
      <c r="D14" s="189">
        <v>45580003</v>
      </c>
      <c r="E14" s="189">
        <v>43431487</v>
      </c>
      <c r="F14" s="190">
        <v>-4.7137250078724264</v>
      </c>
    </row>
    <row r="15" spans="1:14" ht="15.6" customHeight="1" x14ac:dyDescent="0.25">
      <c r="A15" s="188" t="s">
        <v>145</v>
      </c>
      <c r="B15" s="189">
        <v>656211</v>
      </c>
      <c r="C15" s="189">
        <v>590211</v>
      </c>
      <c r="D15" s="189">
        <v>7877148</v>
      </c>
      <c r="E15" s="189">
        <v>7515058</v>
      </c>
      <c r="F15" s="190">
        <v>-4.5967144453804849</v>
      </c>
    </row>
    <row r="16" spans="1:14" ht="15.6" customHeight="1" x14ac:dyDescent="0.5">
      <c r="A16" s="188" t="s">
        <v>144</v>
      </c>
      <c r="B16" s="189">
        <v>85315</v>
      </c>
      <c r="C16" s="189">
        <v>69386</v>
      </c>
      <c r="D16" s="189">
        <v>941357</v>
      </c>
      <c r="E16" s="189">
        <v>824469</v>
      </c>
      <c r="F16" s="190">
        <v>-12.41696827027366</v>
      </c>
      <c r="G16" s="1"/>
    </row>
    <row r="17" spans="1:7" ht="15.6" customHeight="1" x14ac:dyDescent="0.35">
      <c r="A17" s="188" t="s">
        <v>150</v>
      </c>
      <c r="B17" s="189">
        <v>131016</v>
      </c>
      <c r="C17" s="189">
        <v>119107</v>
      </c>
      <c r="D17" s="189">
        <v>1130432</v>
      </c>
      <c r="E17" s="189">
        <v>1167330</v>
      </c>
      <c r="F17" s="190">
        <v>3.264061880767712</v>
      </c>
      <c r="G17" s="2"/>
    </row>
    <row r="18" spans="1:7" ht="15.6" customHeight="1" x14ac:dyDescent="0.25">
      <c r="A18" s="188" t="s">
        <v>147</v>
      </c>
      <c r="B18" s="189">
        <v>51054</v>
      </c>
      <c r="C18" s="189">
        <v>54176</v>
      </c>
      <c r="D18" s="189">
        <v>542458</v>
      </c>
      <c r="E18" s="189">
        <v>562746</v>
      </c>
      <c r="F18" s="190">
        <v>3.7400130517016952</v>
      </c>
    </row>
    <row r="19" spans="1:7" ht="15.6" customHeight="1" x14ac:dyDescent="0.25">
      <c r="A19" s="188" t="s">
        <v>143</v>
      </c>
      <c r="B19" s="189">
        <v>51412</v>
      </c>
      <c r="C19" s="189">
        <v>72097</v>
      </c>
      <c r="D19" s="189">
        <v>618973</v>
      </c>
      <c r="E19" s="189">
        <v>845427</v>
      </c>
      <c r="F19" s="190">
        <v>36.585440721970123</v>
      </c>
    </row>
    <row r="20" spans="1:7" ht="15.6" customHeight="1" x14ac:dyDescent="0.25">
      <c r="A20" s="188" t="s">
        <v>142</v>
      </c>
      <c r="B20" s="189">
        <v>113961</v>
      </c>
      <c r="C20" s="189">
        <v>178333</v>
      </c>
      <c r="D20" s="189">
        <v>1677641</v>
      </c>
      <c r="E20" s="189">
        <v>1560654</v>
      </c>
      <c r="F20" s="190">
        <v>-6.973303585212804</v>
      </c>
    </row>
    <row r="21" spans="1:7" ht="15.6" customHeight="1" x14ac:dyDescent="0.25">
      <c r="A21" s="188" t="s">
        <v>149</v>
      </c>
      <c r="B21" s="189">
        <v>149866</v>
      </c>
      <c r="C21" s="189">
        <v>143470</v>
      </c>
      <c r="D21" s="189">
        <v>1628346</v>
      </c>
      <c r="E21" s="189">
        <v>1683146</v>
      </c>
      <c r="F21" s="190">
        <v>3.3653781198836161</v>
      </c>
    </row>
    <row r="22" spans="1:7" ht="15.6" customHeight="1" x14ac:dyDescent="0.25">
      <c r="A22" s="188" t="s">
        <v>146</v>
      </c>
      <c r="B22" s="189">
        <v>1475862</v>
      </c>
      <c r="C22" s="189">
        <v>1682849</v>
      </c>
      <c r="D22" s="189">
        <v>18081123</v>
      </c>
      <c r="E22" s="189">
        <v>20742711</v>
      </c>
      <c r="F22" s="190">
        <v>14.72025824944612</v>
      </c>
    </row>
    <row r="23" spans="1:7" ht="15.6" customHeight="1" x14ac:dyDescent="0.25">
      <c r="A23" s="188" t="s">
        <v>165</v>
      </c>
      <c r="B23" s="189">
        <v>178745</v>
      </c>
      <c r="C23" s="189">
        <v>374277</v>
      </c>
      <c r="D23" s="189">
        <v>2722754</v>
      </c>
      <c r="E23" s="189">
        <v>3837278</v>
      </c>
      <c r="F23" s="190">
        <v>40.933701685866588</v>
      </c>
    </row>
    <row r="24" spans="1:7" ht="15.6" customHeight="1" x14ac:dyDescent="0.25">
      <c r="A24" s="188" t="s">
        <v>141</v>
      </c>
      <c r="B24" s="189">
        <v>95705</v>
      </c>
      <c r="C24" s="189">
        <v>94158</v>
      </c>
      <c r="D24" s="189">
        <v>1073718</v>
      </c>
      <c r="E24" s="189">
        <v>1066893</v>
      </c>
      <c r="F24" s="190">
        <v>-0.63564176068577183</v>
      </c>
    </row>
    <row r="25" spans="1:7" ht="15.6" customHeight="1" x14ac:dyDescent="0.25">
      <c r="A25" s="188" t="s">
        <v>140</v>
      </c>
      <c r="B25" s="189">
        <v>39320</v>
      </c>
      <c r="C25" s="189">
        <v>40378</v>
      </c>
      <c r="D25" s="189">
        <v>418558</v>
      </c>
      <c r="E25" s="189">
        <v>422463</v>
      </c>
      <c r="F25" s="190">
        <v>0.93296508488668906</v>
      </c>
    </row>
    <row r="26" spans="1:7" ht="15.6" customHeight="1" x14ac:dyDescent="0.25">
      <c r="A26" s="188" t="s">
        <v>152</v>
      </c>
      <c r="B26" s="189">
        <v>54734</v>
      </c>
      <c r="C26" s="189">
        <v>13169</v>
      </c>
      <c r="D26" s="189">
        <v>517480</v>
      </c>
      <c r="E26" s="189">
        <v>508963</v>
      </c>
      <c r="F26" s="190">
        <v>-1.6458607095926401</v>
      </c>
    </row>
    <row r="27" spans="1:7" ht="15.6" customHeight="1" x14ac:dyDescent="0.25">
      <c r="A27" s="188" t="s">
        <v>173</v>
      </c>
      <c r="B27" s="189">
        <v>171065</v>
      </c>
      <c r="C27" s="189">
        <v>200569</v>
      </c>
      <c r="D27" s="189">
        <v>2237703</v>
      </c>
      <c r="E27" s="189">
        <v>2122738</v>
      </c>
      <c r="F27" s="190">
        <v>-5.1376344403167016</v>
      </c>
    </row>
    <row r="28" spans="1:7" ht="15.6" customHeight="1" x14ac:dyDescent="0.25">
      <c r="A28" s="188" t="s">
        <v>177</v>
      </c>
      <c r="B28" s="189">
        <v>750646</v>
      </c>
      <c r="C28" s="189">
        <v>909584</v>
      </c>
      <c r="D28" s="189">
        <v>8230016</v>
      </c>
      <c r="E28" s="189">
        <v>9137109</v>
      </c>
      <c r="F28" s="190">
        <v>11.021764720749021</v>
      </c>
    </row>
    <row r="29" spans="1:7" ht="15.6" customHeight="1" x14ac:dyDescent="0.25">
      <c r="A29" s="188" t="s">
        <v>178</v>
      </c>
      <c r="B29" s="189">
        <v>323690</v>
      </c>
      <c r="C29" s="189">
        <v>357359</v>
      </c>
      <c r="D29" s="189">
        <v>3427848</v>
      </c>
      <c r="E29" s="189">
        <v>3471479</v>
      </c>
      <c r="F29" s="190">
        <v>1.272839402447246</v>
      </c>
    </row>
    <row r="30" spans="1:7" ht="15.6" customHeight="1" x14ac:dyDescent="0.25">
      <c r="A30" s="188" t="s">
        <v>179</v>
      </c>
      <c r="B30" s="189">
        <v>141827</v>
      </c>
      <c r="C30" s="189">
        <v>136389</v>
      </c>
      <c r="D30" s="189">
        <v>1512131</v>
      </c>
      <c r="E30" s="189">
        <v>1520371</v>
      </c>
      <c r="F30" s="190">
        <v>0.54492633244078093</v>
      </c>
    </row>
    <row r="31" spans="1:7" ht="15.6" customHeight="1" x14ac:dyDescent="0.25">
      <c r="A31" s="188" t="s">
        <v>180</v>
      </c>
      <c r="B31" s="189">
        <v>171193</v>
      </c>
      <c r="C31" s="189">
        <v>195942</v>
      </c>
      <c r="D31" s="189">
        <v>1554496</v>
      </c>
      <c r="E31" s="189">
        <v>1813458</v>
      </c>
      <c r="F31" s="190">
        <v>16.65890423648565</v>
      </c>
    </row>
    <row r="32" spans="1:7" ht="15.6" customHeight="1" x14ac:dyDescent="0.25">
      <c r="A32" s="188" t="s">
        <v>181</v>
      </c>
      <c r="B32" s="189">
        <v>5539819</v>
      </c>
      <c r="C32" s="189">
        <v>6119446</v>
      </c>
      <c r="D32" s="189">
        <v>68367316</v>
      </c>
      <c r="E32" s="189">
        <v>68123402</v>
      </c>
      <c r="F32" s="190">
        <v>-0.35676989279497212</v>
      </c>
    </row>
    <row r="33" spans="1:6" ht="15.6" customHeight="1" x14ac:dyDescent="0.25">
      <c r="A33" s="188" t="s">
        <v>182</v>
      </c>
      <c r="B33" s="189">
        <v>457443</v>
      </c>
      <c r="C33" s="189">
        <v>432934</v>
      </c>
      <c r="D33" s="189">
        <v>4641561</v>
      </c>
      <c r="E33" s="189">
        <v>4599603</v>
      </c>
      <c r="F33" s="190">
        <v>-0.90396312792184119</v>
      </c>
    </row>
    <row r="34" spans="1:6" ht="15.6" customHeight="1" x14ac:dyDescent="0.25">
      <c r="A34" s="188" t="s">
        <v>183</v>
      </c>
      <c r="B34" s="189">
        <v>58611</v>
      </c>
      <c r="C34" s="189">
        <v>73025</v>
      </c>
      <c r="D34" s="189">
        <v>664640</v>
      </c>
      <c r="E34" s="189">
        <v>757896</v>
      </c>
      <c r="F34" s="190">
        <v>14.0310544053924</v>
      </c>
    </row>
    <row r="35" spans="1:6" ht="15.6" customHeight="1" x14ac:dyDescent="0.25">
      <c r="A35" s="156" t="s">
        <v>153</v>
      </c>
      <c r="B35" s="76">
        <f>SUM(B7:B34)</f>
        <v>21913756</v>
      </c>
      <c r="C35" s="77">
        <f>SUM(C7:C34)</f>
        <v>23176890</v>
      </c>
      <c r="D35" s="76">
        <f>SUM(D7:D34)</f>
        <v>256699295</v>
      </c>
      <c r="E35" s="78">
        <f>SUM(E7:E34)</f>
        <v>257438835</v>
      </c>
      <c r="F35" s="177">
        <f>E35*100/D35-100</f>
        <v>0.28809584381600928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55E69-3D7C-4A0F-B930-5E77493890E8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 x14ac:dyDescent="0.25">
      <c r="A8" s="188" t="s">
        <v>11</v>
      </c>
      <c r="B8" s="189">
        <v>125638</v>
      </c>
      <c r="C8" s="189">
        <v>125994</v>
      </c>
      <c r="D8" s="189">
        <v>1063378</v>
      </c>
      <c r="E8" s="189">
        <v>1160512</v>
      </c>
      <c r="F8" s="190">
        <v>9.1344752289402322</v>
      </c>
      <c r="G8" s="6"/>
    </row>
    <row r="9" spans="1:14" ht="15.6" customHeight="1" x14ac:dyDescent="0.25">
      <c r="A9" s="188" t="s">
        <v>8</v>
      </c>
      <c r="B9" s="189">
        <v>21327</v>
      </c>
      <c r="C9" s="189">
        <v>17373</v>
      </c>
      <c r="D9" s="189">
        <v>231273</v>
      </c>
      <c r="E9" s="189">
        <v>264420</v>
      </c>
      <c r="F9" s="190">
        <v>14.33241234385336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4670277</v>
      </c>
      <c r="C11" s="189">
        <v>4628304</v>
      </c>
      <c r="D11" s="189">
        <v>52267205</v>
      </c>
      <c r="E11" s="189">
        <v>49051514</v>
      </c>
      <c r="F11" s="190">
        <v>-6.1524066572911229</v>
      </c>
    </row>
    <row r="12" spans="1:14" ht="15.6" customHeight="1" x14ac:dyDescent="0.25">
      <c r="A12" s="188" t="s">
        <v>6</v>
      </c>
      <c r="B12" s="189">
        <v>141068</v>
      </c>
      <c r="C12" s="189">
        <v>134166</v>
      </c>
      <c r="D12" s="189">
        <v>1493422</v>
      </c>
      <c r="E12" s="189">
        <v>1461463</v>
      </c>
      <c r="F12" s="190">
        <v>-2.1399845455604658</v>
      </c>
    </row>
    <row r="13" spans="1:14" ht="15.6" customHeight="1" x14ac:dyDescent="0.25">
      <c r="A13" s="188" t="s">
        <v>175</v>
      </c>
      <c r="B13" s="189">
        <v>20918</v>
      </c>
      <c r="C13" s="189">
        <v>19445</v>
      </c>
      <c r="D13" s="189">
        <v>285404</v>
      </c>
      <c r="E13" s="189">
        <v>271919</v>
      </c>
      <c r="F13" s="190">
        <v>-4.7248812210060152</v>
      </c>
    </row>
    <row r="14" spans="1:14" ht="15.6" customHeight="1" x14ac:dyDescent="0.25">
      <c r="A14" s="188" t="s">
        <v>148</v>
      </c>
      <c r="B14" s="189">
        <v>2700680</v>
      </c>
      <c r="C14" s="189">
        <v>2846276</v>
      </c>
      <c r="D14" s="189">
        <v>34713163</v>
      </c>
      <c r="E14" s="189">
        <v>32493750</v>
      </c>
      <c r="F14" s="190">
        <v>-6.3935775601894846</v>
      </c>
    </row>
    <row r="15" spans="1:14" ht="15.6" customHeight="1" x14ac:dyDescent="0.25">
      <c r="A15" s="188" t="s">
        <v>145</v>
      </c>
      <c r="B15" s="189">
        <v>407810</v>
      </c>
      <c r="C15" s="189">
        <v>362123</v>
      </c>
      <c r="D15" s="189">
        <v>4688493</v>
      </c>
      <c r="E15" s="189">
        <v>4330106</v>
      </c>
      <c r="F15" s="190">
        <v>-7.6439700347211792</v>
      </c>
    </row>
    <row r="16" spans="1:14" ht="15.6" customHeight="1" x14ac:dyDescent="0.5">
      <c r="A16" s="188" t="s">
        <v>144</v>
      </c>
      <c r="B16" s="189">
        <v>65511</v>
      </c>
      <c r="C16" s="189">
        <v>46337</v>
      </c>
      <c r="D16" s="189">
        <v>630418</v>
      </c>
      <c r="E16" s="189">
        <v>507015</v>
      </c>
      <c r="F16" s="190">
        <v>-19.574790059928489</v>
      </c>
      <c r="G16" s="1"/>
    </row>
    <row r="17" spans="1:7" ht="15.6" customHeight="1" x14ac:dyDescent="0.35">
      <c r="A17" s="188" t="s">
        <v>150</v>
      </c>
      <c r="B17" s="189">
        <v>121108</v>
      </c>
      <c r="C17" s="189">
        <v>116799</v>
      </c>
      <c r="D17" s="189">
        <v>1074974</v>
      </c>
      <c r="E17" s="189">
        <v>1146503</v>
      </c>
      <c r="F17" s="190">
        <v>6.6540213995873358</v>
      </c>
      <c r="G17" s="2"/>
    </row>
    <row r="18" spans="1:7" ht="15.6" customHeight="1" x14ac:dyDescent="0.25">
      <c r="A18" s="188" t="s">
        <v>147</v>
      </c>
      <c r="B18" s="189">
        <v>4972</v>
      </c>
      <c r="C18" s="189">
        <v>5946</v>
      </c>
      <c r="D18" s="189">
        <v>59197</v>
      </c>
      <c r="E18" s="189">
        <v>63069</v>
      </c>
      <c r="F18" s="190">
        <v>6.540872003648829</v>
      </c>
    </row>
    <row r="19" spans="1:7" ht="15.6" customHeight="1" x14ac:dyDescent="0.25">
      <c r="A19" s="188" t="s">
        <v>143</v>
      </c>
      <c r="B19" s="189">
        <v>15349</v>
      </c>
      <c r="C19" s="189">
        <v>1650</v>
      </c>
      <c r="D19" s="189">
        <v>125728</v>
      </c>
      <c r="E19" s="189">
        <v>232543</v>
      </c>
      <c r="F19" s="190">
        <v>84.957209213540352</v>
      </c>
    </row>
    <row r="20" spans="1:7" ht="15.6" customHeight="1" x14ac:dyDescent="0.25">
      <c r="A20" s="188" t="s">
        <v>142</v>
      </c>
      <c r="B20" s="189">
        <v>72999</v>
      </c>
      <c r="C20" s="189">
        <v>88436</v>
      </c>
      <c r="D20" s="189">
        <v>947518</v>
      </c>
      <c r="E20" s="189">
        <v>901909</v>
      </c>
      <c r="F20" s="190">
        <v>-4.8135233314828838</v>
      </c>
    </row>
    <row r="21" spans="1:7" ht="15.6" customHeight="1" x14ac:dyDescent="0.25">
      <c r="A21" s="188" t="s">
        <v>149</v>
      </c>
      <c r="B21" s="189">
        <v>76675</v>
      </c>
      <c r="C21" s="189">
        <v>72035</v>
      </c>
      <c r="D21" s="189">
        <v>753104</v>
      </c>
      <c r="E21" s="189">
        <v>942009</v>
      </c>
      <c r="F21" s="190">
        <v>25.083521001083511</v>
      </c>
    </row>
    <row r="22" spans="1:7" ht="15.6" customHeight="1" x14ac:dyDescent="0.25">
      <c r="A22" s="188" t="s">
        <v>146</v>
      </c>
      <c r="B22" s="189">
        <v>1014525</v>
      </c>
      <c r="C22" s="189">
        <v>1194611</v>
      </c>
      <c r="D22" s="189">
        <v>13499692</v>
      </c>
      <c r="E22" s="189">
        <v>15207132</v>
      </c>
      <c r="F22" s="190">
        <v>12.647992265305019</v>
      </c>
    </row>
    <row r="23" spans="1:7" ht="15.6" customHeight="1" x14ac:dyDescent="0.25">
      <c r="A23" s="188" t="s">
        <v>165</v>
      </c>
      <c r="B23" s="189">
        <v>144502</v>
      </c>
      <c r="C23" s="189">
        <v>325499</v>
      </c>
      <c r="D23" s="189">
        <v>2272626</v>
      </c>
      <c r="E23" s="189">
        <v>3423337</v>
      </c>
      <c r="F23" s="190">
        <v>50.633540230552683</v>
      </c>
    </row>
    <row r="24" spans="1:7" ht="15.6" customHeight="1" x14ac:dyDescent="0.25">
      <c r="A24" s="188" t="s">
        <v>141</v>
      </c>
      <c r="B24" s="189">
        <v>44697</v>
      </c>
      <c r="C24" s="189">
        <v>44044</v>
      </c>
      <c r="D24" s="189">
        <v>469747</v>
      </c>
      <c r="E24" s="189">
        <v>440866</v>
      </c>
      <c r="F24" s="190">
        <v>-6.1482031817127023</v>
      </c>
    </row>
    <row r="25" spans="1:7" ht="15.6" customHeight="1" x14ac:dyDescent="0.25">
      <c r="A25" s="188" t="s">
        <v>140</v>
      </c>
      <c r="B25" s="189">
        <v>3228</v>
      </c>
      <c r="C25" s="189">
        <v>2572</v>
      </c>
      <c r="D25" s="189">
        <v>36833</v>
      </c>
      <c r="E25" s="189">
        <v>28110</v>
      </c>
      <c r="F25" s="190">
        <v>-23.68256726305215</v>
      </c>
    </row>
    <row r="26" spans="1:7" ht="15.6" customHeight="1" x14ac:dyDescent="0.25">
      <c r="A26" s="188" t="s">
        <v>152</v>
      </c>
      <c r="B26" s="189">
        <v>182</v>
      </c>
      <c r="C26" s="189">
        <v>0</v>
      </c>
      <c r="D26" s="189">
        <v>2805</v>
      </c>
      <c r="E26" s="189">
        <v>1094</v>
      </c>
      <c r="F26" s="190">
        <v>-60.998217468805713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328783</v>
      </c>
      <c r="C28" s="189">
        <v>396766</v>
      </c>
      <c r="D28" s="189">
        <v>3826269</v>
      </c>
      <c r="E28" s="189">
        <v>4202759</v>
      </c>
      <c r="F28" s="190">
        <v>9.8396113812175798</v>
      </c>
    </row>
    <row r="29" spans="1:7" ht="15.6" customHeight="1" x14ac:dyDescent="0.25">
      <c r="A29" s="188" t="s">
        <v>178</v>
      </c>
      <c r="B29" s="189">
        <v>123562</v>
      </c>
      <c r="C29" s="189">
        <v>137583</v>
      </c>
      <c r="D29" s="189">
        <v>1271999</v>
      </c>
      <c r="E29" s="189">
        <v>1370090</v>
      </c>
      <c r="F29" s="190">
        <v>7.7115626663228483</v>
      </c>
    </row>
    <row r="30" spans="1:7" ht="15.6" customHeight="1" x14ac:dyDescent="0.25">
      <c r="A30" s="188" t="s">
        <v>179</v>
      </c>
      <c r="B30" s="189">
        <v>93447</v>
      </c>
      <c r="C30" s="189">
        <v>95493</v>
      </c>
      <c r="D30" s="189">
        <v>1005053</v>
      </c>
      <c r="E30" s="189">
        <v>1025387</v>
      </c>
      <c r="F30" s="190">
        <v>2.0231768871890381</v>
      </c>
    </row>
    <row r="31" spans="1:7" ht="15.6" customHeight="1" x14ac:dyDescent="0.25">
      <c r="A31" s="188" t="s">
        <v>180</v>
      </c>
      <c r="B31" s="189">
        <v>14958</v>
      </c>
      <c r="C31" s="189">
        <v>9427</v>
      </c>
      <c r="D31" s="189">
        <v>125710</v>
      </c>
      <c r="E31" s="189">
        <v>137892</v>
      </c>
      <c r="F31" s="190">
        <v>9.6905576326465734</v>
      </c>
    </row>
    <row r="32" spans="1:7" ht="15.6" customHeight="1" x14ac:dyDescent="0.25">
      <c r="A32" s="188" t="s">
        <v>181</v>
      </c>
      <c r="B32" s="189">
        <v>4325840</v>
      </c>
      <c r="C32" s="189">
        <v>4852442</v>
      </c>
      <c r="D32" s="189">
        <v>53887305</v>
      </c>
      <c r="E32" s="189">
        <v>53696232</v>
      </c>
      <c r="F32" s="190">
        <v>-0.35457887530282051</v>
      </c>
    </row>
    <row r="33" spans="1:6" ht="15.6" customHeight="1" x14ac:dyDescent="0.25">
      <c r="A33" s="188" t="s">
        <v>182</v>
      </c>
      <c r="B33" s="189">
        <v>308280</v>
      </c>
      <c r="C33" s="189">
        <v>273212</v>
      </c>
      <c r="D33" s="189">
        <v>2825351</v>
      </c>
      <c r="E33" s="189">
        <v>2927122</v>
      </c>
      <c r="F33" s="190">
        <v>3.6020657256390511</v>
      </c>
    </row>
    <row r="34" spans="1:6" ht="15.6" customHeight="1" x14ac:dyDescent="0.25">
      <c r="A34" s="188" t="s">
        <v>183</v>
      </c>
      <c r="B34" s="189">
        <v>20425</v>
      </c>
      <c r="C34" s="189">
        <v>33089</v>
      </c>
      <c r="D34" s="189">
        <v>241958</v>
      </c>
      <c r="E34" s="189">
        <v>294788</v>
      </c>
      <c r="F34" s="190">
        <v>21.834367948156299</v>
      </c>
    </row>
    <row r="35" spans="1:6" ht="15.6" customHeight="1" x14ac:dyDescent="0.25">
      <c r="A35" s="156" t="s">
        <v>153</v>
      </c>
      <c r="B35" s="76">
        <f>SUM(B7:B34)</f>
        <v>14866761</v>
      </c>
      <c r="C35" s="77">
        <f>SUM(C7:C34)</f>
        <v>15829622</v>
      </c>
      <c r="D35" s="178">
        <f>SUM(D7:D34)</f>
        <v>177798938</v>
      </c>
      <c r="E35" s="78">
        <f>SUM(E7:E34)</f>
        <v>175581602</v>
      </c>
      <c r="F35" s="140">
        <f>E35*100/D35-100</f>
        <v>-1.2471030619991694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A82D8-CC13-48D5-BA29-E8EFC080A38B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1329.9459999999999</v>
      </c>
      <c r="C7" s="189">
        <v>1532.8340000000001</v>
      </c>
      <c r="D7" s="189">
        <v>22404.273000000001</v>
      </c>
      <c r="E7" s="189">
        <v>25462.940999999999</v>
      </c>
      <c r="F7" s="190">
        <v>13.652163585044701</v>
      </c>
      <c r="G7" s="37"/>
    </row>
    <row r="8" spans="1:14" ht="15.6" customHeight="1" x14ac:dyDescent="0.25">
      <c r="A8" s="188" t="s">
        <v>11</v>
      </c>
      <c r="B8" s="189">
        <v>25.506</v>
      </c>
      <c r="C8" s="189">
        <v>0</v>
      </c>
      <c r="D8" s="189">
        <v>810.3549999999999</v>
      </c>
      <c r="E8" s="189">
        <v>555.95299999999997</v>
      </c>
      <c r="F8" s="190">
        <v>-31.393895268123231</v>
      </c>
      <c r="G8" s="6"/>
    </row>
    <row r="9" spans="1:14" ht="15.6" customHeight="1" x14ac:dyDescent="0.25">
      <c r="A9" s="188" t="s">
        <v>8</v>
      </c>
      <c r="B9" s="189">
        <v>333.91200000000009</v>
      </c>
      <c r="C9" s="189">
        <v>286.05500000000001</v>
      </c>
      <c r="D9" s="189">
        <v>3563.6020000000012</v>
      </c>
      <c r="E9" s="189">
        <v>4425.3609999999999</v>
      </c>
      <c r="F9" s="190">
        <v>24.182245941045011</v>
      </c>
      <c r="G9" s="6"/>
    </row>
    <row r="10" spans="1:14" ht="15.6" customHeight="1" x14ac:dyDescent="0.25">
      <c r="A10" s="188" t="s">
        <v>10</v>
      </c>
      <c r="B10" s="189">
        <v>393.23599999999999</v>
      </c>
      <c r="C10" s="189">
        <v>469.26100000000002</v>
      </c>
      <c r="D10" s="189">
        <v>9280.5510000000013</v>
      </c>
      <c r="E10" s="189">
        <v>10538.585999999999</v>
      </c>
      <c r="F10" s="190">
        <v>13.555606773778811</v>
      </c>
    </row>
    <row r="11" spans="1:14" ht="15.6" customHeight="1" x14ac:dyDescent="0.25">
      <c r="A11" s="188" t="s">
        <v>9</v>
      </c>
      <c r="B11" s="189">
        <v>117.515</v>
      </c>
      <c r="C11" s="189">
        <v>144.81299999999999</v>
      </c>
      <c r="D11" s="189">
        <v>1224.4780000000001</v>
      </c>
      <c r="E11" s="189">
        <v>1434.8050000000001</v>
      </c>
      <c r="F11" s="190">
        <v>17.176870470518882</v>
      </c>
    </row>
    <row r="12" spans="1:14" ht="15.6" customHeight="1" x14ac:dyDescent="0.25">
      <c r="A12" s="188" t="s">
        <v>6</v>
      </c>
      <c r="B12" s="189">
        <v>666.56</v>
      </c>
      <c r="C12" s="189">
        <v>718.48500000000013</v>
      </c>
      <c r="D12" s="189">
        <v>10206.61</v>
      </c>
      <c r="E12" s="189">
        <v>11137.976000000001</v>
      </c>
      <c r="F12" s="190">
        <v>9.12512577633521</v>
      </c>
    </row>
    <row r="13" spans="1:14" ht="15.6" customHeight="1" x14ac:dyDescent="0.25">
      <c r="A13" s="188" t="s">
        <v>175</v>
      </c>
      <c r="B13" s="189">
        <v>170.96600000000001</v>
      </c>
      <c r="C13" s="189">
        <v>113.369</v>
      </c>
      <c r="D13" s="189">
        <v>1855.4860000000001</v>
      </c>
      <c r="E13" s="189">
        <v>1737.4339999999991</v>
      </c>
      <c r="F13" s="190">
        <v>-6.3623223241782076</v>
      </c>
    </row>
    <row r="14" spans="1:14" ht="15.6" customHeight="1" x14ac:dyDescent="0.25">
      <c r="A14" s="188" t="s">
        <v>148</v>
      </c>
      <c r="B14" s="189">
        <v>51.124000000000002</v>
      </c>
      <c r="C14" s="189">
        <v>64.89500000000001</v>
      </c>
      <c r="D14" s="189">
        <v>2541.116</v>
      </c>
      <c r="E14" s="189">
        <v>1343.174</v>
      </c>
      <c r="F14" s="190">
        <v>-47.142357924628371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34.618000000000002</v>
      </c>
      <c r="C16" s="189">
        <v>26.448</v>
      </c>
      <c r="D16" s="189">
        <v>402.04599999999999</v>
      </c>
      <c r="E16" s="189">
        <v>388.09400000000011</v>
      </c>
      <c r="F16" s="190">
        <v>-3.4702496729229888</v>
      </c>
      <c r="G16" s="1"/>
    </row>
    <row r="17" spans="1:7" ht="15.6" customHeight="1" x14ac:dyDescent="0.35">
      <c r="A17" s="188" t="s">
        <v>150</v>
      </c>
      <c r="B17" s="189">
        <v>196.18</v>
      </c>
      <c r="C17" s="189">
        <v>175.24799999999999</v>
      </c>
      <c r="D17" s="189">
        <v>2478.5329999999999</v>
      </c>
      <c r="E17" s="189">
        <v>2286.1489999999999</v>
      </c>
      <c r="F17" s="190">
        <v>-7.7620108346348644</v>
      </c>
      <c r="G17" s="2"/>
    </row>
    <row r="18" spans="1:7" ht="15.6" customHeight="1" x14ac:dyDescent="0.25">
      <c r="A18" s="188" t="s">
        <v>147</v>
      </c>
      <c r="B18" s="189">
        <v>9.2240000000000002</v>
      </c>
      <c r="C18" s="189">
        <v>0</v>
      </c>
      <c r="D18" s="189">
        <v>47.09</v>
      </c>
      <c r="E18" s="189">
        <v>28.614000000000001</v>
      </c>
      <c r="F18" s="190">
        <v>-39.235506476959017</v>
      </c>
    </row>
    <row r="19" spans="1:7" ht="15.6" customHeight="1" x14ac:dyDescent="0.25">
      <c r="A19" s="188" t="s">
        <v>143</v>
      </c>
      <c r="B19" s="189">
        <v>19.84</v>
      </c>
      <c r="C19" s="189">
        <v>13.462</v>
      </c>
      <c r="D19" s="189">
        <v>125.066</v>
      </c>
      <c r="E19" s="189">
        <v>109.456</v>
      </c>
      <c r="F19" s="190">
        <v>-12.48140981561737</v>
      </c>
    </row>
    <row r="20" spans="1:7" ht="15.6" customHeight="1" x14ac:dyDescent="0.25">
      <c r="A20" s="188" t="s">
        <v>142</v>
      </c>
      <c r="B20" s="189">
        <v>146.655</v>
      </c>
      <c r="C20" s="189">
        <v>134.048</v>
      </c>
      <c r="D20" s="189">
        <v>8884.9600000000009</v>
      </c>
      <c r="E20" s="189">
        <v>12084.094999999999</v>
      </c>
      <c r="F20" s="190">
        <v>36.006183483099512</v>
      </c>
    </row>
    <row r="21" spans="1:7" ht="15.6" customHeight="1" x14ac:dyDescent="0.25">
      <c r="A21" s="188" t="s">
        <v>149</v>
      </c>
      <c r="B21" s="189">
        <v>21.004999999999999</v>
      </c>
      <c r="C21" s="189">
        <v>14.429</v>
      </c>
      <c r="D21" s="189">
        <v>101.907</v>
      </c>
      <c r="E21" s="189">
        <v>114.569</v>
      </c>
      <c r="F21" s="190">
        <v>12.42505421609904</v>
      </c>
    </row>
    <row r="22" spans="1:7" ht="15.6" customHeight="1" x14ac:dyDescent="0.25">
      <c r="A22" s="188" t="s">
        <v>146</v>
      </c>
      <c r="B22" s="189">
        <v>90.004000000000005</v>
      </c>
      <c r="C22" s="189">
        <v>34.777999999999999</v>
      </c>
      <c r="D22" s="189">
        <v>975.53699999999992</v>
      </c>
      <c r="E22" s="189">
        <v>762.77800000000025</v>
      </c>
      <c r="F22" s="190">
        <v>-21.80942393779014</v>
      </c>
    </row>
    <row r="23" spans="1:7" ht="15.6" customHeight="1" x14ac:dyDescent="0.25">
      <c r="A23" s="188" t="s">
        <v>165</v>
      </c>
      <c r="B23" s="189">
        <v>2.117</v>
      </c>
      <c r="C23" s="189">
        <v>1.722</v>
      </c>
      <c r="D23" s="189">
        <v>126.119</v>
      </c>
      <c r="E23" s="189">
        <v>19.62</v>
      </c>
      <c r="F23" s="190">
        <v>-84.443263901553294</v>
      </c>
    </row>
    <row r="24" spans="1:7" ht="15.6" customHeight="1" x14ac:dyDescent="0.25">
      <c r="A24" s="188" t="s">
        <v>141</v>
      </c>
      <c r="B24" s="189">
        <v>137.28399999999999</v>
      </c>
      <c r="C24" s="189">
        <v>124.821</v>
      </c>
      <c r="D24" s="189">
        <v>1932.7249999999999</v>
      </c>
      <c r="E24" s="189">
        <v>1898.0260000000001</v>
      </c>
      <c r="F24" s="190">
        <v>-1.7953407753301751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46.955000000000013</v>
      </c>
      <c r="C26" s="189">
        <v>36.061</v>
      </c>
      <c r="D26" s="189">
        <v>743.56799999999998</v>
      </c>
      <c r="E26" s="189">
        <v>771.87900000000013</v>
      </c>
      <c r="F26" s="190">
        <v>3.8074527144793961</v>
      </c>
    </row>
    <row r="27" spans="1:7" ht="15.6" customHeight="1" x14ac:dyDescent="0.25">
      <c r="A27" s="188" t="s">
        <v>173</v>
      </c>
      <c r="B27" s="189">
        <v>1237.1769999999999</v>
      </c>
      <c r="C27" s="189">
        <v>1579.635</v>
      </c>
      <c r="D27" s="189">
        <v>15370.025</v>
      </c>
      <c r="E27" s="189">
        <v>16546.626</v>
      </c>
      <c r="F27" s="190">
        <v>7.6551664684995862</v>
      </c>
    </row>
    <row r="28" spans="1:7" ht="15.6" customHeight="1" x14ac:dyDescent="0.25">
      <c r="A28" s="188" t="s">
        <v>177</v>
      </c>
      <c r="B28" s="189">
        <v>184.91800000000001</v>
      </c>
      <c r="C28" s="189">
        <v>82.353999999999999</v>
      </c>
      <c r="D28" s="189">
        <v>2425.4279999999999</v>
      </c>
      <c r="E28" s="189">
        <v>1668.2439999999999</v>
      </c>
      <c r="F28" s="190">
        <v>-31.218572557090958</v>
      </c>
    </row>
    <row r="29" spans="1:7" ht="15.6" customHeight="1" x14ac:dyDescent="0.25">
      <c r="A29" s="188" t="s">
        <v>178</v>
      </c>
      <c r="B29" s="189">
        <v>295.09600000000012</v>
      </c>
      <c r="C29" s="189">
        <v>90.054000000000002</v>
      </c>
      <c r="D29" s="189">
        <v>3905.971</v>
      </c>
      <c r="E29" s="189">
        <v>2817.5260000000012</v>
      </c>
      <c r="F29" s="190">
        <v>-27.86618231420557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117.94799999999999</v>
      </c>
      <c r="C31" s="189">
        <v>87.070000000000007</v>
      </c>
      <c r="D31" s="189">
        <v>1960.9190000000001</v>
      </c>
      <c r="E31" s="189">
        <v>1178.2</v>
      </c>
      <c r="F31" s="190">
        <v>-39.915927174962349</v>
      </c>
    </row>
    <row r="32" spans="1:7" ht="15.6" customHeight="1" x14ac:dyDescent="0.25">
      <c r="A32" s="188" t="s">
        <v>181</v>
      </c>
      <c r="B32" s="189">
        <v>51.540999999999997</v>
      </c>
      <c r="C32" s="189">
        <v>68.006999999999991</v>
      </c>
      <c r="D32" s="189">
        <v>1517.235999999999</v>
      </c>
      <c r="E32" s="189">
        <v>772.4459999999998</v>
      </c>
      <c r="F32" s="190">
        <v>-49.088605859602588</v>
      </c>
    </row>
    <row r="33" spans="1:6" ht="15.6" customHeight="1" x14ac:dyDescent="0.25">
      <c r="A33" s="188" t="s">
        <v>182</v>
      </c>
      <c r="B33" s="189">
        <v>2482.1350000000002</v>
      </c>
      <c r="C33" s="189">
        <v>2290.442</v>
      </c>
      <c r="D33" s="189">
        <v>28104.99</v>
      </c>
      <c r="E33" s="189">
        <v>26801.772000000001</v>
      </c>
      <c r="F33" s="190">
        <v>-4.6369630446408223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8161.4620000000004</v>
      </c>
      <c r="C35" s="77">
        <f>SUM(C7:C34)</f>
        <v>8088.2910000000002</v>
      </c>
      <c r="D35" s="76">
        <f>SUM(D7:D34)</f>
        <v>120988.591</v>
      </c>
      <c r="E35" s="78">
        <f>SUM(E7:E34)</f>
        <v>124884.32399999999</v>
      </c>
      <c r="F35" s="140">
        <f>E35*100/D35-100</f>
        <v>3.2199176532273128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F3221-8A33-4177-B943-669BF33EFA6D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3189</v>
      </c>
      <c r="C7" s="189">
        <v>4271</v>
      </c>
      <c r="D7" s="189">
        <v>53724</v>
      </c>
      <c r="E7" s="189">
        <v>62507</v>
      </c>
      <c r="F7" s="190">
        <v>16.348373166554978</v>
      </c>
      <c r="G7" s="37"/>
    </row>
    <row r="8" spans="1:14" ht="15.6" customHeight="1" x14ac:dyDescent="0.25">
      <c r="A8" s="188" t="s">
        <v>11</v>
      </c>
      <c r="B8" s="189">
        <v>1278</v>
      </c>
      <c r="C8" s="189">
        <v>2827</v>
      </c>
      <c r="D8" s="189">
        <v>20428</v>
      </c>
      <c r="E8" s="189">
        <v>26858</v>
      </c>
      <c r="F8" s="190">
        <v>31.476404934403739</v>
      </c>
      <c r="G8" s="6"/>
    </row>
    <row r="9" spans="1:14" ht="15.6" customHeight="1" x14ac:dyDescent="0.25">
      <c r="A9" s="188" t="s">
        <v>8</v>
      </c>
      <c r="B9" s="189">
        <v>6066</v>
      </c>
      <c r="C9" s="189">
        <v>4659</v>
      </c>
      <c r="D9" s="189">
        <v>87824</v>
      </c>
      <c r="E9" s="189">
        <v>74900</v>
      </c>
      <c r="F9" s="190">
        <v>-14.71579522681728</v>
      </c>
      <c r="G9" s="6"/>
    </row>
    <row r="10" spans="1:14" ht="15.6" customHeight="1" x14ac:dyDescent="0.25">
      <c r="A10" s="188" t="s">
        <v>10</v>
      </c>
      <c r="B10" s="189">
        <v>3344</v>
      </c>
      <c r="C10" s="189">
        <v>4433</v>
      </c>
      <c r="D10" s="189">
        <v>42494</v>
      </c>
      <c r="E10" s="189">
        <v>46078</v>
      </c>
      <c r="F10" s="190">
        <v>8.4341318774415157</v>
      </c>
    </row>
    <row r="11" spans="1:14" ht="15.6" customHeight="1" x14ac:dyDescent="0.25">
      <c r="A11" s="188" t="s">
        <v>9</v>
      </c>
      <c r="B11" s="189">
        <v>255970</v>
      </c>
      <c r="C11" s="189">
        <v>319657</v>
      </c>
      <c r="D11" s="189">
        <v>3185625</v>
      </c>
      <c r="E11" s="189">
        <v>2881738</v>
      </c>
      <c r="F11" s="190">
        <v>-9.5393211693152864</v>
      </c>
    </row>
    <row r="12" spans="1:14" ht="15.6" customHeight="1" x14ac:dyDescent="0.25">
      <c r="A12" s="188" t="s">
        <v>6</v>
      </c>
      <c r="B12" s="189">
        <v>13187</v>
      </c>
      <c r="C12" s="189">
        <v>15022</v>
      </c>
      <c r="D12" s="189">
        <v>111815</v>
      </c>
      <c r="E12" s="189">
        <v>124645</v>
      </c>
      <c r="F12" s="190">
        <v>11.47431024460046</v>
      </c>
    </row>
    <row r="13" spans="1:14" ht="15.6" customHeight="1" x14ac:dyDescent="0.25">
      <c r="A13" s="188" t="s">
        <v>175</v>
      </c>
      <c r="B13" s="189">
        <v>8975</v>
      </c>
      <c r="C13" s="189">
        <v>5268</v>
      </c>
      <c r="D13" s="189">
        <v>153448</v>
      </c>
      <c r="E13" s="189">
        <v>123174</v>
      </c>
      <c r="F13" s="190">
        <v>-19.729159063656741</v>
      </c>
    </row>
    <row r="14" spans="1:14" ht="15.6" customHeight="1" x14ac:dyDescent="0.25">
      <c r="A14" s="188" t="s">
        <v>148</v>
      </c>
      <c r="B14" s="189">
        <v>160896</v>
      </c>
      <c r="C14" s="189">
        <v>148227</v>
      </c>
      <c r="D14" s="189">
        <v>1723265</v>
      </c>
      <c r="E14" s="189">
        <v>1620470</v>
      </c>
      <c r="F14" s="190">
        <v>-5.9651301453926067</v>
      </c>
    </row>
    <row r="15" spans="1:14" ht="15.6" customHeight="1" x14ac:dyDescent="0.25">
      <c r="A15" s="188" t="s">
        <v>145</v>
      </c>
      <c r="B15" s="189">
        <v>11920</v>
      </c>
      <c r="C15" s="189">
        <v>1488</v>
      </c>
      <c r="D15" s="189">
        <v>138238</v>
      </c>
      <c r="E15" s="189">
        <v>22361</v>
      </c>
      <c r="F15" s="190">
        <v>-83.824274078039323</v>
      </c>
    </row>
    <row r="16" spans="1:14" ht="15.6" customHeight="1" x14ac:dyDescent="0.5">
      <c r="A16" s="188" t="s">
        <v>144</v>
      </c>
      <c r="B16" s="189">
        <v>18093</v>
      </c>
      <c r="C16" s="189">
        <v>20865</v>
      </c>
      <c r="D16" s="189">
        <v>196078</v>
      </c>
      <c r="E16" s="189">
        <v>231461</v>
      </c>
      <c r="F16" s="190">
        <v>18.045369699813339</v>
      </c>
      <c r="G16" s="1"/>
    </row>
    <row r="17" spans="1:7" ht="15.6" customHeight="1" x14ac:dyDescent="0.35">
      <c r="A17" s="188" t="s">
        <v>150</v>
      </c>
      <c r="B17" s="189">
        <v>1136</v>
      </c>
      <c r="C17" s="189">
        <v>2221</v>
      </c>
      <c r="D17" s="189">
        <v>26144</v>
      </c>
      <c r="E17" s="189">
        <v>23623</v>
      </c>
      <c r="F17" s="190">
        <v>-9.6427478580171311</v>
      </c>
      <c r="G17" s="2"/>
    </row>
    <row r="18" spans="1:7" ht="15.6" customHeight="1" x14ac:dyDescent="0.25">
      <c r="A18" s="188" t="s">
        <v>147</v>
      </c>
      <c r="B18" s="189">
        <v>58568</v>
      </c>
      <c r="C18" s="189">
        <v>97475</v>
      </c>
      <c r="D18" s="189">
        <v>523424</v>
      </c>
      <c r="E18" s="189">
        <v>759652</v>
      </c>
      <c r="F18" s="190">
        <v>45.131289356238909</v>
      </c>
    </row>
    <row r="19" spans="1:7" ht="15.6" customHeight="1" x14ac:dyDescent="0.25">
      <c r="A19" s="188" t="s">
        <v>143</v>
      </c>
      <c r="B19" s="189">
        <v>760</v>
      </c>
      <c r="C19" s="189">
        <v>1401</v>
      </c>
      <c r="D19" s="189">
        <v>12521</v>
      </c>
      <c r="E19" s="189">
        <v>15813</v>
      </c>
      <c r="F19" s="190">
        <v>26.291829726060211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16843</v>
      </c>
      <c r="C21" s="189">
        <v>7817</v>
      </c>
      <c r="D21" s="189">
        <v>156133</v>
      </c>
      <c r="E21" s="189">
        <v>104153</v>
      </c>
      <c r="F21" s="190">
        <v>-33.29212914630476</v>
      </c>
    </row>
    <row r="22" spans="1:7" ht="15.6" customHeight="1" x14ac:dyDescent="0.25">
      <c r="A22" s="188" t="s">
        <v>146</v>
      </c>
      <c r="B22" s="189">
        <v>283524</v>
      </c>
      <c r="C22" s="189">
        <v>245883</v>
      </c>
      <c r="D22" s="189">
        <v>2679278</v>
      </c>
      <c r="E22" s="189">
        <v>2692110</v>
      </c>
      <c r="F22" s="190">
        <v>0.47893499666700728</v>
      </c>
    </row>
    <row r="23" spans="1:7" ht="15.6" customHeight="1" x14ac:dyDescent="0.25">
      <c r="A23" s="188" t="s">
        <v>165</v>
      </c>
      <c r="B23" s="189">
        <v>13765</v>
      </c>
      <c r="C23" s="189">
        <v>16399</v>
      </c>
      <c r="D23" s="189">
        <v>78535</v>
      </c>
      <c r="E23" s="189">
        <v>87335</v>
      </c>
      <c r="F23" s="190">
        <v>11.20519513592666</v>
      </c>
    </row>
    <row r="24" spans="1:7" ht="15.6" customHeight="1" x14ac:dyDescent="0.25">
      <c r="A24" s="188" t="s">
        <v>141</v>
      </c>
      <c r="B24" s="189">
        <v>3503</v>
      </c>
      <c r="C24" s="189">
        <v>2514</v>
      </c>
      <c r="D24" s="189">
        <v>25536</v>
      </c>
      <c r="E24" s="189">
        <v>22623</v>
      </c>
      <c r="F24" s="190">
        <v>-11.407424812030071</v>
      </c>
    </row>
    <row r="25" spans="1:7" ht="15.6" customHeight="1" x14ac:dyDescent="0.25">
      <c r="A25" s="188" t="s">
        <v>140</v>
      </c>
      <c r="B25" s="189">
        <v>22</v>
      </c>
      <c r="C25" s="189">
        <v>0</v>
      </c>
      <c r="D25" s="189">
        <v>4874</v>
      </c>
      <c r="E25" s="189">
        <v>831</v>
      </c>
      <c r="F25" s="190">
        <v>-82.95034878949528</v>
      </c>
    </row>
    <row r="26" spans="1:7" ht="15.6" customHeight="1" x14ac:dyDescent="0.25">
      <c r="A26" s="188" t="s">
        <v>152</v>
      </c>
      <c r="B26" s="189">
        <v>1347</v>
      </c>
      <c r="C26" s="189">
        <v>1742</v>
      </c>
      <c r="D26" s="189">
        <v>22656</v>
      </c>
      <c r="E26" s="189">
        <v>25416</v>
      </c>
      <c r="F26" s="190">
        <v>12.18220338983051</v>
      </c>
    </row>
    <row r="27" spans="1:7" ht="15.6" customHeight="1" x14ac:dyDescent="0.25">
      <c r="A27" s="188" t="s">
        <v>173</v>
      </c>
      <c r="B27" s="189">
        <v>2072</v>
      </c>
      <c r="C27" s="189">
        <v>1702</v>
      </c>
      <c r="D27" s="189">
        <v>24282</v>
      </c>
      <c r="E27" s="189">
        <v>28292</v>
      </c>
      <c r="F27" s="190">
        <v>16.5142904208879</v>
      </c>
    </row>
    <row r="28" spans="1:7" ht="15.6" customHeight="1" x14ac:dyDescent="0.25">
      <c r="A28" s="188" t="s">
        <v>177</v>
      </c>
      <c r="B28" s="189">
        <v>78170</v>
      </c>
      <c r="C28" s="189">
        <v>83406</v>
      </c>
      <c r="D28" s="189">
        <v>816038</v>
      </c>
      <c r="E28" s="189">
        <v>713930</v>
      </c>
      <c r="F28" s="190">
        <v>-12.512652597060439</v>
      </c>
    </row>
    <row r="29" spans="1:7" ht="15.6" customHeight="1" x14ac:dyDescent="0.25">
      <c r="A29" s="188" t="s">
        <v>178</v>
      </c>
      <c r="B29" s="189">
        <v>4446</v>
      </c>
      <c r="C29" s="189">
        <v>3838</v>
      </c>
      <c r="D29" s="189">
        <v>51335</v>
      </c>
      <c r="E29" s="189">
        <v>47207</v>
      </c>
      <c r="F29" s="190">
        <v>-8.041297360475312</v>
      </c>
    </row>
    <row r="30" spans="1:7" ht="15.6" customHeight="1" x14ac:dyDescent="0.25">
      <c r="A30" s="188" t="s">
        <v>179</v>
      </c>
      <c r="B30" s="189">
        <v>3244</v>
      </c>
      <c r="C30" s="189">
        <v>3914</v>
      </c>
      <c r="D30" s="189">
        <v>32566</v>
      </c>
      <c r="E30" s="189">
        <v>34579</v>
      </c>
      <c r="F30" s="190">
        <v>6.1812933734569802</v>
      </c>
    </row>
    <row r="31" spans="1:7" ht="15.6" customHeight="1" x14ac:dyDescent="0.25">
      <c r="A31" s="188" t="s">
        <v>180</v>
      </c>
      <c r="B31" s="189">
        <v>11084</v>
      </c>
      <c r="C31" s="189">
        <v>6821</v>
      </c>
      <c r="D31" s="189">
        <v>106954</v>
      </c>
      <c r="E31" s="189">
        <v>98874</v>
      </c>
      <c r="F31" s="190">
        <v>-7.5546496624717188</v>
      </c>
    </row>
    <row r="32" spans="1:7" ht="15.6" customHeight="1" x14ac:dyDescent="0.25">
      <c r="A32" s="188" t="s">
        <v>181</v>
      </c>
      <c r="B32" s="189">
        <v>41586</v>
      </c>
      <c r="C32" s="189">
        <v>50775</v>
      </c>
      <c r="D32" s="189">
        <v>539019</v>
      </c>
      <c r="E32" s="189">
        <v>565157</v>
      </c>
      <c r="F32" s="190">
        <v>4.8491797135165911</v>
      </c>
    </row>
    <row r="33" spans="1:6" ht="15.6" customHeight="1" x14ac:dyDescent="0.25">
      <c r="A33" s="188" t="s">
        <v>182</v>
      </c>
      <c r="B33" s="189">
        <v>8410</v>
      </c>
      <c r="C33" s="189">
        <v>9676</v>
      </c>
      <c r="D33" s="189">
        <v>110412</v>
      </c>
      <c r="E33" s="189">
        <v>121596</v>
      </c>
      <c r="F33" s="190">
        <v>10.12933376806869</v>
      </c>
    </row>
    <row r="34" spans="1:6" ht="15.6" customHeight="1" x14ac:dyDescent="0.25">
      <c r="A34" s="188" t="s">
        <v>183</v>
      </c>
      <c r="B34" s="189">
        <v>522</v>
      </c>
      <c r="C34" s="189">
        <v>959</v>
      </c>
      <c r="D34" s="189">
        <v>7644</v>
      </c>
      <c r="E34" s="189">
        <v>6637</v>
      </c>
      <c r="F34" s="190">
        <v>-13.17373103087388</v>
      </c>
    </row>
    <row r="35" spans="1:6" ht="15.6" customHeight="1" x14ac:dyDescent="0.25">
      <c r="A35" s="156" t="s">
        <v>153</v>
      </c>
      <c r="B35" s="76">
        <f>SUM(B7:B34)</f>
        <v>1011920</v>
      </c>
      <c r="C35" s="77">
        <f>SUM(C7:C34)</f>
        <v>1063260</v>
      </c>
      <c r="D35" s="178">
        <f>SUM(D7:D34)</f>
        <v>10958412</v>
      </c>
      <c r="E35" s="178">
        <f>SUM(E7:E34)</f>
        <v>10562020</v>
      </c>
      <c r="F35" s="140">
        <f>E35*100/D35-100</f>
        <v>-3.6172394321366994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C6565-A82E-4975-A189-C2568A4CD127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2327</v>
      </c>
      <c r="C7" s="189">
        <v>3066</v>
      </c>
      <c r="D7" s="189">
        <v>23885</v>
      </c>
      <c r="E7" s="189">
        <v>33749</v>
      </c>
      <c r="F7" s="190">
        <v>41.29788570232364</v>
      </c>
      <c r="G7" s="37"/>
    </row>
    <row r="8" spans="1:14" ht="15.6" customHeight="1" x14ac:dyDescent="0.25">
      <c r="A8" s="188" t="s">
        <v>11</v>
      </c>
      <c r="B8" s="189">
        <v>78</v>
      </c>
      <c r="C8" s="189">
        <v>144</v>
      </c>
      <c r="D8" s="189">
        <v>1148</v>
      </c>
      <c r="E8" s="189">
        <v>1478</v>
      </c>
      <c r="F8" s="190">
        <v>28.745644599303152</v>
      </c>
      <c r="G8" s="6"/>
    </row>
    <row r="9" spans="1:14" ht="15.6" customHeight="1" x14ac:dyDescent="0.25">
      <c r="A9" s="188" t="s">
        <v>8</v>
      </c>
      <c r="B9" s="189">
        <v>2640</v>
      </c>
      <c r="C9" s="189">
        <v>2179</v>
      </c>
      <c r="D9" s="189">
        <v>39716</v>
      </c>
      <c r="E9" s="189">
        <v>32124</v>
      </c>
      <c r="F9" s="190">
        <v>-19.11572162352704</v>
      </c>
      <c r="G9" s="6"/>
    </row>
    <row r="10" spans="1:14" ht="15.6" customHeight="1" x14ac:dyDescent="0.25">
      <c r="A10" s="188" t="s">
        <v>10</v>
      </c>
      <c r="B10" s="189">
        <v>895</v>
      </c>
      <c r="C10" s="189">
        <v>2120</v>
      </c>
      <c r="D10" s="189">
        <v>11633</v>
      </c>
      <c r="E10" s="189">
        <v>12799</v>
      </c>
      <c r="F10" s="190">
        <v>10.02320983409267</v>
      </c>
    </row>
    <row r="11" spans="1:14" ht="15.6" customHeight="1" x14ac:dyDescent="0.25">
      <c r="A11" s="188" t="s">
        <v>9</v>
      </c>
      <c r="B11" s="189">
        <v>246934</v>
      </c>
      <c r="C11" s="189">
        <v>310585</v>
      </c>
      <c r="D11" s="189">
        <v>3044455</v>
      </c>
      <c r="E11" s="189">
        <v>2752732</v>
      </c>
      <c r="F11" s="190">
        <v>-9.5821091131253411</v>
      </c>
    </row>
    <row r="12" spans="1:14" ht="15.6" customHeight="1" x14ac:dyDescent="0.25">
      <c r="A12" s="188" t="s">
        <v>6</v>
      </c>
      <c r="B12" s="189">
        <v>2380</v>
      </c>
      <c r="C12" s="189">
        <v>2083</v>
      </c>
      <c r="D12" s="189">
        <v>24311</v>
      </c>
      <c r="E12" s="189">
        <v>26463</v>
      </c>
      <c r="F12" s="190">
        <v>8.8519600180988078</v>
      </c>
    </row>
    <row r="13" spans="1:14" ht="15.6" customHeight="1" x14ac:dyDescent="0.25">
      <c r="A13" s="188" t="s">
        <v>175</v>
      </c>
      <c r="B13" s="189">
        <v>8</v>
      </c>
      <c r="C13" s="189">
        <v>15</v>
      </c>
      <c r="D13" s="189">
        <v>683</v>
      </c>
      <c r="E13" s="189">
        <v>341</v>
      </c>
      <c r="F13" s="190">
        <v>-50.073206442166907</v>
      </c>
    </row>
    <row r="14" spans="1:14" ht="15.6" customHeight="1" x14ac:dyDescent="0.25">
      <c r="A14" s="188" t="s">
        <v>148</v>
      </c>
      <c r="B14" s="189">
        <v>134300</v>
      </c>
      <c r="C14" s="189">
        <v>116123</v>
      </c>
      <c r="D14" s="189">
        <v>1466945</v>
      </c>
      <c r="E14" s="189">
        <v>1303625</v>
      </c>
      <c r="F14" s="190">
        <v>-11.13334174082873</v>
      </c>
    </row>
    <row r="15" spans="1:14" ht="15.6" customHeight="1" x14ac:dyDescent="0.25">
      <c r="A15" s="188" t="s">
        <v>145</v>
      </c>
      <c r="B15" s="189">
        <v>6318</v>
      </c>
      <c r="C15" s="189">
        <v>1251</v>
      </c>
      <c r="D15" s="189">
        <v>72764</v>
      </c>
      <c r="E15" s="189">
        <v>18621</v>
      </c>
      <c r="F15" s="190">
        <v>-74.409048430542583</v>
      </c>
    </row>
    <row r="16" spans="1:14" ht="15.6" customHeight="1" x14ac:dyDescent="0.5">
      <c r="A16" s="188" t="s">
        <v>144</v>
      </c>
      <c r="B16" s="189">
        <v>858</v>
      </c>
      <c r="C16" s="189">
        <v>1373</v>
      </c>
      <c r="D16" s="189">
        <v>13778</v>
      </c>
      <c r="E16" s="189">
        <v>28880</v>
      </c>
      <c r="F16" s="190">
        <v>109.6095224270576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55892</v>
      </c>
      <c r="C18" s="189">
        <v>94308</v>
      </c>
      <c r="D18" s="189">
        <v>498657</v>
      </c>
      <c r="E18" s="189">
        <v>727390</v>
      </c>
      <c r="F18" s="190">
        <v>45.869806299721063</v>
      </c>
    </row>
    <row r="19" spans="1:7" ht="15.6" customHeight="1" x14ac:dyDescent="0.25">
      <c r="A19" s="188" t="s">
        <v>143</v>
      </c>
      <c r="B19" s="189">
        <v>420</v>
      </c>
      <c r="C19" s="189">
        <v>626</v>
      </c>
      <c r="D19" s="189">
        <v>7385</v>
      </c>
      <c r="E19" s="189">
        <v>7632</v>
      </c>
      <c r="F19" s="190">
        <v>3.344617467840223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15159</v>
      </c>
      <c r="C21" s="189">
        <v>6747</v>
      </c>
      <c r="D21" s="189">
        <v>129488</v>
      </c>
      <c r="E21" s="189">
        <v>79819</v>
      </c>
      <c r="F21" s="190">
        <v>-38.357994563202773</v>
      </c>
    </row>
    <row r="22" spans="1:7" ht="15.6" customHeight="1" x14ac:dyDescent="0.25">
      <c r="A22" s="188" t="s">
        <v>146</v>
      </c>
      <c r="B22" s="189">
        <v>260135</v>
      </c>
      <c r="C22" s="189">
        <v>218049</v>
      </c>
      <c r="D22" s="189">
        <v>2447412</v>
      </c>
      <c r="E22" s="189">
        <v>2431889</v>
      </c>
      <c r="F22" s="190">
        <v>-0.63426182432708345</v>
      </c>
    </row>
    <row r="23" spans="1:7" ht="15.6" customHeight="1" x14ac:dyDescent="0.25">
      <c r="A23" s="188" t="s">
        <v>165</v>
      </c>
      <c r="B23" s="189">
        <v>2952</v>
      </c>
      <c r="C23" s="189">
        <v>9131</v>
      </c>
      <c r="D23" s="189">
        <v>31725</v>
      </c>
      <c r="E23" s="189">
        <v>45111</v>
      </c>
      <c r="F23" s="190">
        <v>42.193853427895988</v>
      </c>
    </row>
    <row r="24" spans="1:7" ht="15.6" customHeight="1" x14ac:dyDescent="0.25">
      <c r="A24" s="188" t="s">
        <v>141</v>
      </c>
      <c r="B24" s="189">
        <v>2540</v>
      </c>
      <c r="C24" s="189">
        <v>1919</v>
      </c>
      <c r="D24" s="189">
        <v>14440</v>
      </c>
      <c r="E24" s="189">
        <v>14755</v>
      </c>
      <c r="F24" s="190">
        <v>2.1814404432132899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679</v>
      </c>
      <c r="C26" s="189">
        <v>948</v>
      </c>
      <c r="D26" s="189">
        <v>14123</v>
      </c>
      <c r="E26" s="189">
        <v>16445</v>
      </c>
      <c r="F26" s="190">
        <v>16.441266019967429</v>
      </c>
    </row>
    <row r="27" spans="1:7" ht="15.6" customHeight="1" x14ac:dyDescent="0.25">
      <c r="A27" s="188" t="s">
        <v>173</v>
      </c>
      <c r="B27" s="189">
        <v>857</v>
      </c>
      <c r="C27" s="189">
        <v>619</v>
      </c>
      <c r="D27" s="189">
        <v>9109</v>
      </c>
      <c r="E27" s="189">
        <v>10194</v>
      </c>
      <c r="F27" s="190">
        <v>11.91129651992534</v>
      </c>
    </row>
    <row r="28" spans="1:7" ht="15.6" customHeight="1" x14ac:dyDescent="0.25">
      <c r="A28" s="188" t="s">
        <v>177</v>
      </c>
      <c r="B28" s="189">
        <v>61998</v>
      </c>
      <c r="C28" s="189">
        <v>63608</v>
      </c>
      <c r="D28" s="189">
        <v>690756</v>
      </c>
      <c r="E28" s="189">
        <v>601280</v>
      </c>
      <c r="F28" s="190">
        <v>-12.9533438725107</v>
      </c>
    </row>
    <row r="29" spans="1:7" ht="15.6" customHeight="1" x14ac:dyDescent="0.25">
      <c r="A29" s="188" t="s">
        <v>178</v>
      </c>
      <c r="B29" s="189">
        <v>2370</v>
      </c>
      <c r="C29" s="189">
        <v>2740</v>
      </c>
      <c r="D29" s="189">
        <v>29763</v>
      </c>
      <c r="E29" s="189">
        <v>29163</v>
      </c>
      <c r="F29" s="190">
        <v>-2.0159258139300529</v>
      </c>
    </row>
    <row r="30" spans="1:7" ht="15.6" customHeight="1" x14ac:dyDescent="0.25">
      <c r="A30" s="188" t="s">
        <v>179</v>
      </c>
      <c r="B30" s="189">
        <v>1558</v>
      </c>
      <c r="C30" s="189">
        <v>1548</v>
      </c>
      <c r="D30" s="189">
        <v>14460</v>
      </c>
      <c r="E30" s="189">
        <v>15341</v>
      </c>
      <c r="F30" s="190">
        <v>6.0926694329183988</v>
      </c>
    </row>
    <row r="31" spans="1:7" ht="15.6" customHeight="1" x14ac:dyDescent="0.25">
      <c r="A31" s="188" t="s">
        <v>180</v>
      </c>
      <c r="B31" s="189">
        <v>3305</v>
      </c>
      <c r="C31" s="189">
        <v>1652</v>
      </c>
      <c r="D31" s="189">
        <v>29230</v>
      </c>
      <c r="E31" s="189">
        <v>32184</v>
      </c>
      <c r="F31" s="190">
        <v>10.106055422511121</v>
      </c>
    </row>
    <row r="32" spans="1:7" ht="15.6" customHeight="1" x14ac:dyDescent="0.25">
      <c r="A32" s="188" t="s">
        <v>181</v>
      </c>
      <c r="B32" s="189">
        <v>33030</v>
      </c>
      <c r="C32" s="189">
        <v>43108</v>
      </c>
      <c r="D32" s="189">
        <v>459670</v>
      </c>
      <c r="E32" s="189">
        <v>464661</v>
      </c>
      <c r="F32" s="190">
        <v>1.0857789283616479</v>
      </c>
    </row>
    <row r="33" spans="1:6" ht="15.6" customHeight="1" x14ac:dyDescent="0.25">
      <c r="A33" s="188" t="s">
        <v>182</v>
      </c>
      <c r="B33" s="189">
        <v>3217</v>
      </c>
      <c r="C33" s="189">
        <v>5458</v>
      </c>
      <c r="D33" s="189">
        <v>54905</v>
      </c>
      <c r="E33" s="189">
        <v>64394</v>
      </c>
      <c r="F33" s="190">
        <v>17.282579000091062</v>
      </c>
    </row>
    <row r="34" spans="1:6" ht="15.6" customHeight="1" x14ac:dyDescent="0.25">
      <c r="A34" s="188" t="s">
        <v>183</v>
      </c>
      <c r="B34" s="189">
        <v>130</v>
      </c>
      <c r="C34" s="189">
        <v>52</v>
      </c>
      <c r="D34" s="189">
        <v>2549</v>
      </c>
      <c r="E34" s="189">
        <v>1696</v>
      </c>
      <c r="F34" s="190">
        <v>-33.464103570027461</v>
      </c>
    </row>
    <row r="35" spans="1:6" ht="15.6" customHeight="1" x14ac:dyDescent="0.25">
      <c r="A35" s="156" t="s">
        <v>153</v>
      </c>
      <c r="B35" s="76">
        <f>SUM(B7:B34)</f>
        <v>840980</v>
      </c>
      <c r="C35" s="77">
        <f>SUM(C7:C34)</f>
        <v>889452</v>
      </c>
      <c r="D35" s="76">
        <f>SUM(D7:D34)</f>
        <v>9161112</v>
      </c>
      <c r="E35" s="78">
        <f>SUM(E7:E34)</f>
        <v>8752766</v>
      </c>
      <c r="F35" s="140">
        <f>E35*100/D35-100</f>
        <v>-4.4573846493744469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8B6E4-2C6B-434B-B831-73F719A6E5E8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240368</v>
      </c>
      <c r="C11" s="189">
        <v>306980</v>
      </c>
      <c r="D11" s="189">
        <v>3274893</v>
      </c>
      <c r="E11" s="189">
        <v>3116900</v>
      </c>
      <c r="F11" s="190">
        <v>-4.8243713611406491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1607</v>
      </c>
      <c r="E15" s="189">
        <v>187</v>
      </c>
      <c r="F15" s="190">
        <v>-88.363410080896074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5298</v>
      </c>
      <c r="D19" s="189">
        <v>61</v>
      </c>
      <c r="E19" s="189">
        <v>10449</v>
      </c>
      <c r="F19" s="190">
        <v>17029.508196721308</v>
      </c>
    </row>
    <row r="20" spans="1:7" ht="15.6" customHeight="1" x14ac:dyDescent="0.25">
      <c r="A20" s="188" t="s">
        <v>142</v>
      </c>
      <c r="B20" s="189">
        <v>0</v>
      </c>
      <c r="C20" s="189">
        <v>4217</v>
      </c>
      <c r="D20" s="189">
        <v>0</v>
      </c>
      <c r="E20" s="189">
        <v>4217</v>
      </c>
      <c r="F20" s="190" t="s">
        <v>151</v>
      </c>
    </row>
    <row r="21" spans="1:7" ht="15.6" customHeight="1" x14ac:dyDescent="0.25">
      <c r="A21" s="188" t="s">
        <v>149</v>
      </c>
      <c r="B21" s="189">
        <v>5998</v>
      </c>
      <c r="C21" s="189">
        <v>31940</v>
      </c>
      <c r="D21" s="189">
        <v>42247</v>
      </c>
      <c r="E21" s="189">
        <v>289748</v>
      </c>
      <c r="F21" s="190">
        <v>585.84278173598113</v>
      </c>
    </row>
    <row r="22" spans="1:7" ht="15.6" customHeight="1" x14ac:dyDescent="0.25">
      <c r="A22" s="188" t="s">
        <v>146</v>
      </c>
      <c r="B22" s="189">
        <v>24</v>
      </c>
      <c r="C22" s="189">
        <v>0</v>
      </c>
      <c r="D22" s="189">
        <v>59</v>
      </c>
      <c r="E22" s="189">
        <v>12</v>
      </c>
      <c r="F22" s="190">
        <v>-79.66101694915254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185</v>
      </c>
      <c r="C28" s="189">
        <v>752</v>
      </c>
      <c r="D28" s="189">
        <v>1649</v>
      </c>
      <c r="E28" s="189">
        <v>2431</v>
      </c>
      <c r="F28" s="190">
        <v>47.422680412371143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5247</v>
      </c>
      <c r="C31" s="189">
        <v>0</v>
      </c>
      <c r="D31" s="189">
        <v>63621</v>
      </c>
      <c r="E31" s="189">
        <v>101481</v>
      </c>
      <c r="F31" s="190">
        <v>59.508652803319663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251822</v>
      </c>
      <c r="C35" s="77">
        <f>SUM(C7:C34)</f>
        <v>349187</v>
      </c>
      <c r="D35" s="178">
        <f>SUM(D7:D34)</f>
        <v>3394137</v>
      </c>
      <c r="E35" s="178">
        <f>SUM(E7:E34)</f>
        <v>3540239</v>
      </c>
      <c r="F35" s="140">
        <f>E35*100/D35-100</f>
        <v>4.3045404472477031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8D9C4-F432-449F-AB02-570D0A18B5D3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75425</v>
      </c>
      <c r="C7" s="189">
        <v>38170</v>
      </c>
      <c r="D7" s="189">
        <v>445950</v>
      </c>
      <c r="E7" s="189">
        <v>253994</v>
      </c>
      <c r="F7" s="190">
        <v>-43.04428747617446</v>
      </c>
      <c r="G7" s="13"/>
    </row>
    <row r="8" spans="1:14" ht="15.6" customHeight="1" x14ac:dyDescent="0.25">
      <c r="A8" s="188" t="s">
        <v>11</v>
      </c>
      <c r="B8" s="189">
        <v>4504</v>
      </c>
      <c r="C8" s="189">
        <v>6375</v>
      </c>
      <c r="D8" s="189">
        <v>17838</v>
      </c>
      <c r="E8" s="189">
        <v>18818</v>
      </c>
      <c r="F8" s="190">
        <v>5.4938894494898562</v>
      </c>
      <c r="G8" s="6"/>
    </row>
    <row r="9" spans="1:14" ht="15.6" customHeight="1" x14ac:dyDescent="0.25">
      <c r="A9" s="188" t="s">
        <v>8</v>
      </c>
      <c r="B9" s="189">
        <v>57</v>
      </c>
      <c r="C9" s="189">
        <v>0</v>
      </c>
      <c r="D9" s="189">
        <v>2665</v>
      </c>
      <c r="E9" s="189">
        <v>197</v>
      </c>
      <c r="F9" s="190">
        <v>-92.607879924953096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194</v>
      </c>
      <c r="E10" s="189">
        <v>32056</v>
      </c>
      <c r="F10" s="190">
        <v>16423.71134020618</v>
      </c>
    </row>
    <row r="11" spans="1:14" ht="15.6" customHeight="1" x14ac:dyDescent="0.25">
      <c r="A11" s="188" t="s">
        <v>9</v>
      </c>
      <c r="B11" s="189">
        <v>5359914</v>
      </c>
      <c r="C11" s="189">
        <v>5290798</v>
      </c>
      <c r="D11" s="189">
        <v>59578821</v>
      </c>
      <c r="E11" s="189">
        <v>56551889</v>
      </c>
      <c r="F11" s="190">
        <v>-5.0805503519446944</v>
      </c>
    </row>
    <row r="12" spans="1:14" ht="15.6" customHeight="1" x14ac:dyDescent="0.25">
      <c r="A12" s="188" t="s">
        <v>6</v>
      </c>
      <c r="B12" s="189">
        <v>18449</v>
      </c>
      <c r="C12" s="189">
        <v>98711</v>
      </c>
      <c r="D12" s="189">
        <v>743314</v>
      </c>
      <c r="E12" s="189">
        <v>1251826</v>
      </c>
      <c r="F12" s="190">
        <v>68.411465410311109</v>
      </c>
    </row>
    <row r="13" spans="1:14" ht="15.6" customHeight="1" x14ac:dyDescent="0.25">
      <c r="A13" s="188" t="s">
        <v>175</v>
      </c>
      <c r="B13" s="189">
        <v>918</v>
      </c>
      <c r="C13" s="189">
        <v>1092</v>
      </c>
      <c r="D13" s="189">
        <v>11206</v>
      </c>
      <c r="E13" s="189">
        <v>13480</v>
      </c>
      <c r="F13" s="190">
        <v>20.292700339104041</v>
      </c>
    </row>
    <row r="14" spans="1:14" ht="15.6" customHeight="1" x14ac:dyDescent="0.25">
      <c r="A14" s="188" t="s">
        <v>148</v>
      </c>
      <c r="B14" s="189">
        <v>1512280</v>
      </c>
      <c r="C14" s="189">
        <v>1883475</v>
      </c>
      <c r="D14" s="189">
        <v>23476346</v>
      </c>
      <c r="E14" s="189">
        <v>21926954</v>
      </c>
      <c r="F14" s="190">
        <v>-6.5998004970620201</v>
      </c>
    </row>
    <row r="15" spans="1:14" ht="15.6" customHeight="1" x14ac:dyDescent="0.25">
      <c r="A15" s="188" t="s">
        <v>145</v>
      </c>
      <c r="B15" s="189">
        <v>6511</v>
      </c>
      <c r="C15" s="189">
        <v>2443</v>
      </c>
      <c r="D15" s="189">
        <v>118033</v>
      </c>
      <c r="E15" s="189">
        <v>57474</v>
      </c>
      <c r="F15" s="190">
        <v>-51.306837918209311</v>
      </c>
    </row>
    <row r="16" spans="1:14" ht="15.6" customHeight="1" x14ac:dyDescent="0.5">
      <c r="A16" s="188" t="s">
        <v>144</v>
      </c>
      <c r="B16" s="189">
        <v>1350</v>
      </c>
      <c r="C16" s="189">
        <v>0</v>
      </c>
      <c r="D16" s="189">
        <v>93454</v>
      </c>
      <c r="E16" s="189">
        <v>14631</v>
      </c>
      <c r="F16" s="190">
        <v>-84.344169323945465</v>
      </c>
      <c r="G16" s="1"/>
    </row>
    <row r="17" spans="1:7" ht="15.6" customHeight="1" x14ac:dyDescent="0.35">
      <c r="A17" s="188" t="s">
        <v>150</v>
      </c>
      <c r="B17" s="189">
        <v>726</v>
      </c>
      <c r="C17" s="189">
        <v>9962</v>
      </c>
      <c r="D17" s="189">
        <v>55668</v>
      </c>
      <c r="E17" s="189">
        <v>107553</v>
      </c>
      <c r="F17" s="190">
        <v>93.204354386721263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603</v>
      </c>
      <c r="C19" s="189">
        <v>10920</v>
      </c>
      <c r="D19" s="189">
        <v>350798</v>
      </c>
      <c r="E19" s="189">
        <v>292694</v>
      </c>
      <c r="F19" s="190">
        <v>-16.563378354494599</v>
      </c>
    </row>
    <row r="20" spans="1:7" ht="15.6" customHeight="1" x14ac:dyDescent="0.25">
      <c r="A20" s="188" t="s">
        <v>142</v>
      </c>
      <c r="B20" s="189">
        <v>98780</v>
      </c>
      <c r="C20" s="189">
        <v>73495</v>
      </c>
      <c r="D20" s="189">
        <v>1332515</v>
      </c>
      <c r="E20" s="189">
        <v>563512</v>
      </c>
      <c r="F20" s="190">
        <v>-57.710644908312467</v>
      </c>
    </row>
    <row r="21" spans="1:7" ht="15.6" customHeight="1" x14ac:dyDescent="0.25">
      <c r="A21" s="188" t="s">
        <v>149</v>
      </c>
      <c r="B21" s="189">
        <v>242220</v>
      </c>
      <c r="C21" s="189">
        <v>217543</v>
      </c>
      <c r="D21" s="189">
        <v>2508901</v>
      </c>
      <c r="E21" s="189">
        <v>2396158</v>
      </c>
      <c r="F21" s="190">
        <v>-4.4937205573276913</v>
      </c>
    </row>
    <row r="22" spans="1:7" ht="15.6" customHeight="1" x14ac:dyDescent="0.25">
      <c r="A22" s="188" t="s">
        <v>146</v>
      </c>
      <c r="B22" s="189">
        <v>1006445</v>
      </c>
      <c r="C22" s="189">
        <v>902914</v>
      </c>
      <c r="D22" s="189">
        <v>13095335</v>
      </c>
      <c r="E22" s="189">
        <v>16057994</v>
      </c>
      <c r="F22" s="190">
        <v>22.623774038617569</v>
      </c>
    </row>
    <row r="23" spans="1:7" ht="15.6" customHeight="1" x14ac:dyDescent="0.25">
      <c r="A23" s="188" t="s">
        <v>165</v>
      </c>
      <c r="B23" s="189">
        <v>116163</v>
      </c>
      <c r="C23" s="189">
        <v>265746</v>
      </c>
      <c r="D23" s="189">
        <v>2051927</v>
      </c>
      <c r="E23" s="189">
        <v>3005597</v>
      </c>
      <c r="F23" s="190">
        <v>46.47679961324161</v>
      </c>
    </row>
    <row r="24" spans="1:7" ht="15.6" customHeight="1" x14ac:dyDescent="0.25">
      <c r="A24" s="188" t="s">
        <v>141</v>
      </c>
      <c r="B24" s="189">
        <v>60</v>
      </c>
      <c r="C24" s="189">
        <v>16</v>
      </c>
      <c r="D24" s="189">
        <v>6652</v>
      </c>
      <c r="E24" s="189">
        <v>725</v>
      </c>
      <c r="F24" s="190">
        <v>-89.101022248947686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10932</v>
      </c>
      <c r="D26" s="189">
        <v>27285</v>
      </c>
      <c r="E26" s="189">
        <v>36491</v>
      </c>
      <c r="F26" s="190">
        <v>33.740150265713773</v>
      </c>
    </row>
    <row r="27" spans="1:7" ht="15.6" customHeight="1" x14ac:dyDescent="0.25">
      <c r="A27" s="188" t="s">
        <v>173</v>
      </c>
      <c r="B27" s="189">
        <v>3241</v>
      </c>
      <c r="C27" s="189">
        <v>4539</v>
      </c>
      <c r="D27" s="189">
        <v>36080</v>
      </c>
      <c r="E27" s="189">
        <v>24767</v>
      </c>
      <c r="F27" s="190">
        <v>-31.355321507760539</v>
      </c>
    </row>
    <row r="28" spans="1:7" ht="15.6" customHeight="1" x14ac:dyDescent="0.25">
      <c r="A28" s="188" t="s">
        <v>177</v>
      </c>
      <c r="B28" s="189">
        <v>57724</v>
      </c>
      <c r="C28" s="189">
        <v>128339</v>
      </c>
      <c r="D28" s="189">
        <v>795865</v>
      </c>
      <c r="E28" s="189">
        <v>1150269</v>
      </c>
      <c r="F28" s="190">
        <v>44.530667889654673</v>
      </c>
    </row>
    <row r="29" spans="1:7" ht="15.6" customHeight="1" x14ac:dyDescent="0.25">
      <c r="A29" s="188" t="s">
        <v>178</v>
      </c>
      <c r="B29" s="189">
        <v>28593</v>
      </c>
      <c r="C29" s="189">
        <v>40127</v>
      </c>
      <c r="D29" s="189">
        <v>335490</v>
      </c>
      <c r="E29" s="189">
        <v>363954</v>
      </c>
      <c r="F29" s="190">
        <v>8.484306536707507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104023</v>
      </c>
      <c r="C31" s="189">
        <v>191884</v>
      </c>
      <c r="D31" s="189">
        <v>1331952</v>
      </c>
      <c r="E31" s="189">
        <v>1963131</v>
      </c>
      <c r="F31" s="190">
        <v>47.387518469134022</v>
      </c>
    </row>
    <row r="32" spans="1:7" ht="15.6" customHeight="1" x14ac:dyDescent="0.25">
      <c r="A32" s="188" t="s">
        <v>181</v>
      </c>
      <c r="B32" s="189">
        <v>2566191</v>
      </c>
      <c r="C32" s="189">
        <v>2407261</v>
      </c>
      <c r="D32" s="189">
        <v>31521918</v>
      </c>
      <c r="E32" s="189">
        <v>28834754</v>
      </c>
      <c r="F32" s="190">
        <v>-8.524747764396821</v>
      </c>
    </row>
    <row r="33" spans="1:6" ht="15.6" customHeight="1" x14ac:dyDescent="0.25">
      <c r="A33" s="188" t="s">
        <v>182</v>
      </c>
      <c r="B33" s="189">
        <v>38667</v>
      </c>
      <c r="C33" s="189">
        <v>28206</v>
      </c>
      <c r="D33" s="189">
        <v>483382</v>
      </c>
      <c r="E33" s="189">
        <v>392169</v>
      </c>
      <c r="F33" s="190">
        <v>-18.869755183271199</v>
      </c>
    </row>
    <row r="34" spans="1:6" ht="15.6" customHeight="1" x14ac:dyDescent="0.25">
      <c r="A34" s="188" t="s">
        <v>183</v>
      </c>
      <c r="B34" s="189">
        <v>0</v>
      </c>
      <c r="C34" s="189">
        <v>1192</v>
      </c>
      <c r="D34" s="189">
        <v>1792</v>
      </c>
      <c r="E34" s="189">
        <v>38534</v>
      </c>
      <c r="F34" s="190">
        <v>2050.334821428572</v>
      </c>
    </row>
    <row r="35" spans="1:6" ht="15.6" customHeight="1" x14ac:dyDescent="0.25">
      <c r="A35" s="156" t="s">
        <v>153</v>
      </c>
      <c r="B35" s="76">
        <f>SUM(B7:B34)</f>
        <v>11242844</v>
      </c>
      <c r="C35" s="77">
        <f>SUM(C7:C34)</f>
        <v>11614140</v>
      </c>
      <c r="D35" s="178">
        <f>SUM(D7:D34)</f>
        <v>138424367</v>
      </c>
      <c r="E35" s="178">
        <f>SUM(E7:E34)</f>
        <v>135349622</v>
      </c>
      <c r="F35" s="177">
        <f>E35*100/D35-100</f>
        <v>-2.2212454834631785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D23A1-0CF5-4A2E-AC5F-80BB3A1441DD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4504</v>
      </c>
      <c r="C8" s="189">
        <v>1142</v>
      </c>
      <c r="D8" s="189">
        <v>17838</v>
      </c>
      <c r="E8" s="189">
        <v>13585</v>
      </c>
      <c r="F8" s="190">
        <v>-23.8423590088575</v>
      </c>
      <c r="G8" s="6"/>
    </row>
    <row r="9" spans="1:14" ht="15.6" customHeight="1" x14ac:dyDescent="0.25">
      <c r="A9" s="188" t="s">
        <v>8</v>
      </c>
      <c r="B9" s="189">
        <v>57</v>
      </c>
      <c r="C9" s="189">
        <v>0</v>
      </c>
      <c r="D9" s="189">
        <v>68</v>
      </c>
      <c r="E9" s="189">
        <v>197</v>
      </c>
      <c r="F9" s="190">
        <v>189.70588235294119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4157915</v>
      </c>
      <c r="C11" s="189">
        <v>4091894</v>
      </c>
      <c r="D11" s="189">
        <v>46717865</v>
      </c>
      <c r="E11" s="189">
        <v>43286529</v>
      </c>
      <c r="F11" s="190">
        <v>-7.3448048193126976</v>
      </c>
    </row>
    <row r="12" spans="1:14" ht="15.6" customHeight="1" x14ac:dyDescent="0.25">
      <c r="A12" s="188" t="s">
        <v>6</v>
      </c>
      <c r="B12" s="189">
        <v>17884</v>
      </c>
      <c r="C12" s="189">
        <v>35843</v>
      </c>
      <c r="D12" s="189">
        <v>214892</v>
      </c>
      <c r="E12" s="189">
        <v>238337</v>
      </c>
      <c r="F12" s="190">
        <v>10.910131600990271</v>
      </c>
    </row>
    <row r="13" spans="1:14" ht="15.6" customHeight="1" x14ac:dyDescent="0.25">
      <c r="A13" s="188" t="s">
        <v>175</v>
      </c>
      <c r="B13" s="189">
        <v>8</v>
      </c>
      <c r="C13" s="189">
        <v>0</v>
      </c>
      <c r="D13" s="189">
        <v>14</v>
      </c>
      <c r="E13" s="189">
        <v>46</v>
      </c>
      <c r="F13" s="190">
        <v>228.57142857142861</v>
      </c>
    </row>
    <row r="14" spans="1:14" ht="15.6" customHeight="1" x14ac:dyDescent="0.25">
      <c r="A14" s="188" t="s">
        <v>148</v>
      </c>
      <c r="B14" s="189">
        <v>1122060</v>
      </c>
      <c r="C14" s="189">
        <v>1147600</v>
      </c>
      <c r="D14" s="189">
        <v>17311140</v>
      </c>
      <c r="E14" s="189">
        <v>14179032</v>
      </c>
      <c r="F14" s="190">
        <v>-18.093019870441811</v>
      </c>
    </row>
    <row r="15" spans="1:14" ht="15.6" customHeight="1" x14ac:dyDescent="0.25">
      <c r="A15" s="188" t="s">
        <v>145</v>
      </c>
      <c r="B15" s="189">
        <v>6511</v>
      </c>
      <c r="C15" s="189">
        <v>2443</v>
      </c>
      <c r="D15" s="189">
        <v>89221</v>
      </c>
      <c r="E15" s="189">
        <v>31352</v>
      </c>
      <c r="F15" s="190">
        <v>-64.860290738727429</v>
      </c>
    </row>
    <row r="16" spans="1:14" ht="15.6" customHeight="1" x14ac:dyDescent="0.5">
      <c r="A16" s="188" t="s">
        <v>144</v>
      </c>
      <c r="B16" s="189">
        <v>1295</v>
      </c>
      <c r="C16" s="189">
        <v>0</v>
      </c>
      <c r="D16" s="189">
        <v>3835</v>
      </c>
      <c r="E16" s="189">
        <v>3494</v>
      </c>
      <c r="F16" s="190">
        <v>-8.8917861799217661</v>
      </c>
      <c r="G16" s="1"/>
    </row>
    <row r="17" spans="1:7" ht="15.6" customHeight="1" x14ac:dyDescent="0.35">
      <c r="A17" s="188" t="s">
        <v>150</v>
      </c>
      <c r="B17" s="189">
        <v>441</v>
      </c>
      <c r="C17" s="189">
        <v>9962</v>
      </c>
      <c r="D17" s="189">
        <v>51383</v>
      </c>
      <c r="E17" s="189">
        <v>107553</v>
      </c>
      <c r="F17" s="190">
        <v>109.3163108421073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603</v>
      </c>
      <c r="C19" s="189">
        <v>0</v>
      </c>
      <c r="D19" s="189">
        <v>2908</v>
      </c>
      <c r="E19" s="189">
        <v>117911</v>
      </c>
      <c r="F19" s="190">
        <v>3954.711141678129</v>
      </c>
    </row>
    <row r="20" spans="1:7" ht="15.6" customHeight="1" x14ac:dyDescent="0.25">
      <c r="A20" s="188" t="s">
        <v>142</v>
      </c>
      <c r="B20" s="189">
        <v>0</v>
      </c>
      <c r="C20" s="189">
        <v>64</v>
      </c>
      <c r="D20" s="189">
        <v>881</v>
      </c>
      <c r="E20" s="189">
        <v>692</v>
      </c>
      <c r="F20" s="190">
        <v>-21.45289443813849</v>
      </c>
    </row>
    <row r="21" spans="1:7" ht="15.6" customHeight="1" x14ac:dyDescent="0.25">
      <c r="A21" s="188" t="s">
        <v>149</v>
      </c>
      <c r="B21" s="189">
        <v>16677</v>
      </c>
      <c r="C21" s="189">
        <v>21979</v>
      </c>
      <c r="D21" s="189">
        <v>168188</v>
      </c>
      <c r="E21" s="189">
        <v>303864</v>
      </c>
      <c r="F21" s="190">
        <v>80.669251076176664</v>
      </c>
    </row>
    <row r="22" spans="1:7" ht="15.6" customHeight="1" x14ac:dyDescent="0.25">
      <c r="A22" s="188" t="s">
        <v>146</v>
      </c>
      <c r="B22" s="189">
        <v>646079</v>
      </c>
      <c r="C22" s="189">
        <v>818082</v>
      </c>
      <c r="D22" s="189">
        <v>9475623</v>
      </c>
      <c r="E22" s="189">
        <v>11129650</v>
      </c>
      <c r="F22" s="190">
        <v>17.455601600021438</v>
      </c>
    </row>
    <row r="23" spans="1:7" ht="15.6" customHeight="1" x14ac:dyDescent="0.25">
      <c r="A23" s="188" t="s">
        <v>165</v>
      </c>
      <c r="B23" s="189">
        <v>116163</v>
      </c>
      <c r="C23" s="189">
        <v>265746</v>
      </c>
      <c r="D23" s="189">
        <v>2001637</v>
      </c>
      <c r="E23" s="189">
        <v>2992670</v>
      </c>
      <c r="F23" s="190">
        <v>49.511125144069581</v>
      </c>
    </row>
    <row r="24" spans="1:7" ht="15.6" customHeight="1" x14ac:dyDescent="0.25">
      <c r="A24" s="188" t="s">
        <v>141</v>
      </c>
      <c r="B24" s="189">
        <v>60</v>
      </c>
      <c r="C24" s="189">
        <v>16</v>
      </c>
      <c r="D24" s="189">
        <v>852</v>
      </c>
      <c r="E24" s="189">
        <v>639</v>
      </c>
      <c r="F24" s="190">
        <v>-25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55802</v>
      </c>
      <c r="C28" s="189">
        <v>107681</v>
      </c>
      <c r="D28" s="189">
        <v>771350</v>
      </c>
      <c r="E28" s="189">
        <v>1065958</v>
      </c>
      <c r="F28" s="190">
        <v>38.193816036818561</v>
      </c>
    </row>
    <row r="29" spans="1:7" ht="15.6" customHeight="1" x14ac:dyDescent="0.25">
      <c r="A29" s="188" t="s">
        <v>178</v>
      </c>
      <c r="B29" s="189">
        <v>26648</v>
      </c>
      <c r="C29" s="189">
        <v>38727</v>
      </c>
      <c r="D29" s="189">
        <v>307821</v>
      </c>
      <c r="E29" s="189">
        <v>340331</v>
      </c>
      <c r="F29" s="190">
        <v>10.561332722588769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68</v>
      </c>
      <c r="C31" s="189">
        <v>0</v>
      </c>
      <c r="D31" s="189">
        <v>1068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2517036</v>
      </c>
      <c r="C32" s="189">
        <v>2362235</v>
      </c>
      <c r="D32" s="189">
        <v>31044726</v>
      </c>
      <c r="E32" s="189">
        <v>28367427</v>
      </c>
      <c r="F32" s="190">
        <v>-8.6240058939479809</v>
      </c>
    </row>
    <row r="33" spans="1:6" ht="15.6" customHeight="1" x14ac:dyDescent="0.25">
      <c r="A33" s="188" t="s">
        <v>182</v>
      </c>
      <c r="B33" s="189">
        <v>23267</v>
      </c>
      <c r="C33" s="189">
        <v>23203</v>
      </c>
      <c r="D33" s="189">
        <v>336021</v>
      </c>
      <c r="E33" s="189">
        <v>284719</v>
      </c>
      <c r="F33" s="190">
        <v>-15.26749816231724</v>
      </c>
    </row>
    <row r="34" spans="1:6" ht="15.6" customHeight="1" x14ac:dyDescent="0.25">
      <c r="A34" s="188" t="s">
        <v>183</v>
      </c>
      <c r="B34" s="189">
        <v>0</v>
      </c>
      <c r="C34" s="189">
        <v>1192</v>
      </c>
      <c r="D34" s="189">
        <v>1792</v>
      </c>
      <c r="E34" s="189">
        <v>13534</v>
      </c>
      <c r="F34" s="190">
        <v>655.24553571428567</v>
      </c>
    </row>
    <row r="35" spans="1:6" ht="15.6" customHeight="1" x14ac:dyDescent="0.25">
      <c r="A35" s="156" t="s">
        <v>153</v>
      </c>
      <c r="B35" s="76">
        <f>SUM(B7:B34)</f>
        <v>8713078</v>
      </c>
      <c r="C35" s="77">
        <f>SUM(C7:C34)</f>
        <v>8927809</v>
      </c>
      <c r="D35" s="76">
        <f>SUM(D7:D34)</f>
        <v>108519123</v>
      </c>
      <c r="E35" s="78">
        <f>SUM(E7:E34)</f>
        <v>102477520</v>
      </c>
      <c r="F35" s="140">
        <f>E35*100/D35-100</f>
        <v>-5.5673164627399387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8DAF9-22BF-4D77-B9AB-563BF09FB361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4392</v>
      </c>
      <c r="C8" s="189">
        <v>12909</v>
      </c>
      <c r="D8" s="189">
        <v>33574</v>
      </c>
      <c r="E8" s="189">
        <v>80434</v>
      </c>
      <c r="F8" s="190">
        <v>139.57228808006201</v>
      </c>
      <c r="G8" s="6"/>
    </row>
    <row r="9" spans="1:14" ht="15.6" customHeight="1" x14ac:dyDescent="0.25">
      <c r="A9" s="188" t="s">
        <v>8</v>
      </c>
      <c r="B9" s="189">
        <v>85822</v>
      </c>
      <c r="C9" s="189">
        <v>89368</v>
      </c>
      <c r="D9" s="189">
        <v>785624</v>
      </c>
      <c r="E9" s="189">
        <v>924915</v>
      </c>
      <c r="F9" s="190">
        <v>17.729982790749769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1161737</v>
      </c>
      <c r="C11" s="189">
        <v>1148233</v>
      </c>
      <c r="D11" s="189">
        <v>10887311</v>
      </c>
      <c r="E11" s="189">
        <v>11481881</v>
      </c>
      <c r="F11" s="190">
        <v>5.4611280967357354</v>
      </c>
    </row>
    <row r="12" spans="1:14" ht="15.6" customHeight="1" x14ac:dyDescent="0.25">
      <c r="A12" s="188" t="s">
        <v>6</v>
      </c>
      <c r="B12" s="189">
        <v>102232</v>
      </c>
      <c r="C12" s="189">
        <v>79094</v>
      </c>
      <c r="D12" s="189">
        <v>837874</v>
      </c>
      <c r="E12" s="189">
        <v>852257</v>
      </c>
      <c r="F12" s="190">
        <v>1.7166065542074309</v>
      </c>
    </row>
    <row r="13" spans="1:14" ht="15.6" customHeight="1" x14ac:dyDescent="0.25">
      <c r="A13" s="188" t="s">
        <v>175</v>
      </c>
      <c r="B13" s="189">
        <v>1121756</v>
      </c>
      <c r="C13" s="189">
        <v>1166555</v>
      </c>
      <c r="D13" s="189">
        <v>13821424</v>
      </c>
      <c r="E13" s="189">
        <v>14438410</v>
      </c>
      <c r="F13" s="190">
        <v>4.4639828718082839</v>
      </c>
    </row>
    <row r="14" spans="1:14" ht="15.6" customHeight="1" x14ac:dyDescent="0.25">
      <c r="A14" s="188" t="s">
        <v>148</v>
      </c>
      <c r="B14" s="189">
        <v>924389</v>
      </c>
      <c r="C14" s="189">
        <v>927097</v>
      </c>
      <c r="D14" s="189">
        <v>10907786</v>
      </c>
      <c r="E14" s="189">
        <v>10960404</v>
      </c>
      <c r="F14" s="190">
        <v>0.48238936847495489</v>
      </c>
    </row>
    <row r="15" spans="1:14" ht="15.6" customHeight="1" x14ac:dyDescent="0.25">
      <c r="A15" s="188" t="s">
        <v>145</v>
      </c>
      <c r="B15" s="189">
        <v>115381</v>
      </c>
      <c r="C15" s="189">
        <v>71553</v>
      </c>
      <c r="D15" s="189">
        <v>1132028</v>
      </c>
      <c r="E15" s="189">
        <v>1122387</v>
      </c>
      <c r="F15" s="190">
        <v>-0.85165737949944287</v>
      </c>
    </row>
    <row r="16" spans="1:14" ht="15.6" customHeight="1" x14ac:dyDescent="0.5">
      <c r="A16" s="188" t="s">
        <v>144</v>
      </c>
      <c r="B16" s="189">
        <v>55</v>
      </c>
      <c r="C16" s="189">
        <v>0</v>
      </c>
      <c r="D16" s="189">
        <v>3482</v>
      </c>
      <c r="E16" s="189">
        <v>366</v>
      </c>
      <c r="F16" s="190">
        <v>-89.488799540493972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5456</v>
      </c>
      <c r="D17" s="189">
        <v>17634</v>
      </c>
      <c r="E17" s="189">
        <v>5687</v>
      </c>
      <c r="F17" s="190">
        <v>-67.749801519791305</v>
      </c>
      <c r="G17" s="2"/>
    </row>
    <row r="18" spans="1:7" ht="15.6" customHeight="1" x14ac:dyDescent="0.25">
      <c r="A18" s="188" t="s">
        <v>147</v>
      </c>
      <c r="B18" s="189">
        <v>50454</v>
      </c>
      <c r="C18" s="189">
        <v>52976</v>
      </c>
      <c r="D18" s="189">
        <v>534982</v>
      </c>
      <c r="E18" s="189">
        <v>552269</v>
      </c>
      <c r="F18" s="190">
        <v>3.2313236707029338</v>
      </c>
    </row>
    <row r="19" spans="1:7" ht="15.6" customHeight="1" x14ac:dyDescent="0.25">
      <c r="A19" s="188" t="s">
        <v>143</v>
      </c>
      <c r="B19" s="189">
        <v>710</v>
      </c>
      <c r="C19" s="189">
        <v>624</v>
      </c>
      <c r="D19" s="189">
        <v>21356</v>
      </c>
      <c r="E19" s="189">
        <v>13541</v>
      </c>
      <c r="F19" s="190">
        <v>-36.593931447836667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54547</v>
      </c>
      <c r="C21" s="189">
        <v>53331</v>
      </c>
      <c r="D21" s="189">
        <v>536443</v>
      </c>
      <c r="E21" s="189">
        <v>556925</v>
      </c>
      <c r="F21" s="190">
        <v>3.81811301480306</v>
      </c>
    </row>
    <row r="22" spans="1:7" ht="15.6" customHeight="1" x14ac:dyDescent="0.25">
      <c r="A22" s="188" t="s">
        <v>146</v>
      </c>
      <c r="B22" s="189">
        <v>483265</v>
      </c>
      <c r="C22" s="189">
        <v>497222</v>
      </c>
      <c r="D22" s="189">
        <v>4723630</v>
      </c>
      <c r="E22" s="189">
        <v>5333824</v>
      </c>
      <c r="F22" s="190">
        <v>12.91790423890102</v>
      </c>
    </row>
    <row r="23" spans="1:7" ht="15.6" customHeight="1" x14ac:dyDescent="0.25">
      <c r="A23" s="188" t="s">
        <v>165</v>
      </c>
      <c r="B23" s="189">
        <v>32774</v>
      </c>
      <c r="C23" s="189">
        <v>47450</v>
      </c>
      <c r="D23" s="189">
        <v>441683</v>
      </c>
      <c r="E23" s="189">
        <v>417800</v>
      </c>
      <c r="F23" s="190">
        <v>-5.4072717310831564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39320</v>
      </c>
      <c r="C25" s="189">
        <v>40378</v>
      </c>
      <c r="D25" s="189">
        <v>418558</v>
      </c>
      <c r="E25" s="189">
        <v>422452</v>
      </c>
      <c r="F25" s="190">
        <v>0.93033701422503157</v>
      </c>
    </row>
    <row r="26" spans="1:7" ht="15.6" customHeight="1" x14ac:dyDescent="0.25">
      <c r="A26" s="188" t="s">
        <v>152</v>
      </c>
      <c r="B26" s="189">
        <v>50222</v>
      </c>
      <c r="C26" s="189">
        <v>3558</v>
      </c>
      <c r="D26" s="189">
        <v>444823</v>
      </c>
      <c r="E26" s="189">
        <v>423597</v>
      </c>
      <c r="F26" s="190">
        <v>-4.7717856315883012</v>
      </c>
    </row>
    <row r="27" spans="1:7" ht="15.6" customHeight="1" x14ac:dyDescent="0.25">
      <c r="A27" s="188" t="s">
        <v>173</v>
      </c>
      <c r="B27" s="189">
        <v>48430</v>
      </c>
      <c r="C27" s="189">
        <v>53050</v>
      </c>
      <c r="D27" s="189">
        <v>534737</v>
      </c>
      <c r="E27" s="189">
        <v>488346</v>
      </c>
      <c r="F27" s="190">
        <v>-8.6754797218071644</v>
      </c>
    </row>
    <row r="28" spans="1:7" ht="15.6" customHeight="1" x14ac:dyDescent="0.25">
      <c r="A28" s="188" t="s">
        <v>177</v>
      </c>
      <c r="B28" s="189">
        <v>399903</v>
      </c>
      <c r="C28" s="189">
        <v>391011</v>
      </c>
      <c r="D28" s="189">
        <v>4238856</v>
      </c>
      <c r="E28" s="189">
        <v>4312647</v>
      </c>
      <c r="F28" s="190">
        <v>1.740823467463869</v>
      </c>
    </row>
    <row r="29" spans="1:7" ht="15.6" customHeight="1" x14ac:dyDescent="0.25">
      <c r="A29" s="188" t="s">
        <v>178</v>
      </c>
      <c r="B29" s="189">
        <v>194931</v>
      </c>
      <c r="C29" s="189">
        <v>221966</v>
      </c>
      <c r="D29" s="189">
        <v>2151143</v>
      </c>
      <c r="E29" s="189">
        <v>2022425</v>
      </c>
      <c r="F29" s="190">
        <v>-5.983702617631649</v>
      </c>
    </row>
    <row r="30" spans="1:7" ht="15.6" customHeight="1" x14ac:dyDescent="0.25">
      <c r="A30" s="188" t="s">
        <v>179</v>
      </c>
      <c r="B30" s="189">
        <v>15163</v>
      </c>
      <c r="C30" s="189">
        <v>14951</v>
      </c>
      <c r="D30" s="189">
        <v>155151</v>
      </c>
      <c r="E30" s="189">
        <v>153755</v>
      </c>
      <c r="F30" s="190">
        <v>-0.8997686125129718</v>
      </c>
    </row>
    <row r="31" spans="1:7" ht="15.6" customHeight="1" x14ac:dyDescent="0.25">
      <c r="A31" s="188" t="s">
        <v>180</v>
      </c>
      <c r="B31" s="189">
        <v>31714</v>
      </c>
      <c r="C31" s="189">
        <v>23263</v>
      </c>
      <c r="D31" s="189">
        <v>303512</v>
      </c>
      <c r="E31" s="189">
        <v>300203</v>
      </c>
      <c r="F31" s="190">
        <v>-1.090236959329445</v>
      </c>
    </row>
    <row r="32" spans="1:7" ht="15.6" customHeight="1" x14ac:dyDescent="0.25">
      <c r="A32" s="188" t="s">
        <v>181</v>
      </c>
      <c r="B32" s="189">
        <v>1021926</v>
      </c>
      <c r="C32" s="189">
        <v>1109745</v>
      </c>
      <c r="D32" s="189">
        <v>12738485</v>
      </c>
      <c r="E32" s="189">
        <v>12793260</v>
      </c>
      <c r="F32" s="190">
        <v>0.4299961887147532</v>
      </c>
    </row>
    <row r="33" spans="1:6" ht="15.6" customHeight="1" x14ac:dyDescent="0.25">
      <c r="A33" s="188" t="s">
        <v>182</v>
      </c>
      <c r="B33" s="189">
        <v>121421</v>
      </c>
      <c r="C33" s="189">
        <v>104686</v>
      </c>
      <c r="D33" s="189">
        <v>1473000</v>
      </c>
      <c r="E33" s="189">
        <v>1251891</v>
      </c>
      <c r="F33" s="190">
        <v>-15.01079429735235</v>
      </c>
    </row>
    <row r="34" spans="1:6" ht="15.6" customHeight="1" x14ac:dyDescent="0.25">
      <c r="A34" s="188" t="s">
        <v>183</v>
      </c>
      <c r="B34" s="189">
        <v>0</v>
      </c>
      <c r="C34" s="189">
        <v>21202</v>
      </c>
      <c r="D34" s="189">
        <v>0</v>
      </c>
      <c r="E34" s="189">
        <v>142463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6060544</v>
      </c>
      <c r="C35" s="77">
        <f>SUM(C7:C34)</f>
        <v>6135678</v>
      </c>
      <c r="D35" s="76">
        <f>SUM(D7:D34)</f>
        <v>67143123</v>
      </c>
      <c r="E35" s="78">
        <f>SUM(E7:E34)</f>
        <v>69052139</v>
      </c>
      <c r="F35" s="140">
        <f>E35*100/D35-100</f>
        <v>2.8432040612707254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CA524-5C19-4320-9FA0-15C326AE721B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28</v>
      </c>
      <c r="C8" s="189">
        <v>326</v>
      </c>
      <c r="D8" s="189">
        <v>387</v>
      </c>
      <c r="E8" s="189">
        <v>1996</v>
      </c>
      <c r="F8" s="190">
        <v>415.76227390180878</v>
      </c>
      <c r="G8" s="6"/>
    </row>
    <row r="9" spans="1:14" ht="15.6" customHeight="1" x14ac:dyDescent="0.25">
      <c r="A9" s="188" t="s">
        <v>8</v>
      </c>
      <c r="B9" s="189">
        <v>4463</v>
      </c>
      <c r="C9" s="189">
        <v>4722</v>
      </c>
      <c r="D9" s="189">
        <v>42685</v>
      </c>
      <c r="E9" s="189">
        <v>49837</v>
      </c>
      <c r="F9" s="190">
        <v>16.755300456834959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49174</v>
      </c>
      <c r="C11" s="189">
        <v>47369</v>
      </c>
      <c r="D11" s="189">
        <v>463564</v>
      </c>
      <c r="E11" s="189">
        <v>483810</v>
      </c>
      <c r="F11" s="190">
        <v>4.3674659809648659</v>
      </c>
    </row>
    <row r="12" spans="1:14" ht="15.6" customHeight="1" x14ac:dyDescent="0.25">
      <c r="A12" s="188" t="s">
        <v>6</v>
      </c>
      <c r="B12" s="189">
        <v>3518</v>
      </c>
      <c r="C12" s="189">
        <v>3117</v>
      </c>
      <c r="D12" s="189">
        <v>28088</v>
      </c>
      <c r="E12" s="189">
        <v>31768</v>
      </c>
      <c r="F12" s="190">
        <v>13.10168043292509</v>
      </c>
    </row>
    <row r="13" spans="1:14" ht="15.6" customHeight="1" x14ac:dyDescent="0.25">
      <c r="A13" s="188" t="s">
        <v>175</v>
      </c>
      <c r="B13" s="189">
        <v>51335</v>
      </c>
      <c r="C13" s="189">
        <v>51000</v>
      </c>
      <c r="D13" s="189">
        <v>641225</v>
      </c>
      <c r="E13" s="189">
        <v>663616</v>
      </c>
      <c r="F13" s="190">
        <v>3.4919100159850269</v>
      </c>
    </row>
    <row r="14" spans="1:14" ht="15.6" customHeight="1" x14ac:dyDescent="0.25">
      <c r="A14" s="188" t="s">
        <v>148</v>
      </c>
      <c r="B14" s="189">
        <v>33282</v>
      </c>
      <c r="C14" s="189">
        <v>33131</v>
      </c>
      <c r="D14" s="189">
        <v>399519</v>
      </c>
      <c r="E14" s="189">
        <v>398893</v>
      </c>
      <c r="F14" s="190">
        <v>-0.156688417822437</v>
      </c>
    </row>
    <row r="15" spans="1:14" ht="15.6" customHeight="1" x14ac:dyDescent="0.25">
      <c r="A15" s="188" t="s">
        <v>145</v>
      </c>
      <c r="B15" s="189">
        <v>4206</v>
      </c>
      <c r="C15" s="189">
        <v>2407</v>
      </c>
      <c r="D15" s="189">
        <v>42326</v>
      </c>
      <c r="E15" s="189">
        <v>40910</v>
      </c>
      <c r="F15" s="190">
        <v>-3.345461418513437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3107</v>
      </c>
      <c r="C18" s="189">
        <v>3021</v>
      </c>
      <c r="D18" s="189">
        <v>31432</v>
      </c>
      <c r="E18" s="189">
        <v>30696</v>
      </c>
      <c r="F18" s="190">
        <v>-2.3415627386103348</v>
      </c>
    </row>
    <row r="19" spans="1:7" ht="15.6" customHeight="1" x14ac:dyDescent="0.25">
      <c r="A19" s="188" t="s">
        <v>143</v>
      </c>
      <c r="B19" s="189">
        <v>15</v>
      </c>
      <c r="C19" s="189">
        <v>3</v>
      </c>
      <c r="D19" s="189">
        <v>51</v>
      </c>
      <c r="E19" s="189">
        <v>30</v>
      </c>
      <c r="F19" s="190">
        <v>-41.176470588235297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2716</v>
      </c>
      <c r="C21" s="189">
        <v>2829</v>
      </c>
      <c r="D21" s="189">
        <v>28081</v>
      </c>
      <c r="E21" s="189">
        <v>30420</v>
      </c>
      <c r="F21" s="190">
        <v>8.3294754460311253</v>
      </c>
    </row>
    <row r="22" spans="1:7" ht="15.6" customHeight="1" x14ac:dyDescent="0.25">
      <c r="A22" s="188" t="s">
        <v>146</v>
      </c>
      <c r="B22" s="189">
        <v>29877</v>
      </c>
      <c r="C22" s="189">
        <v>30042</v>
      </c>
      <c r="D22" s="189">
        <v>308797</v>
      </c>
      <c r="E22" s="189">
        <v>325780</v>
      </c>
      <c r="F22" s="190">
        <v>5.4997295958186072</v>
      </c>
    </row>
    <row r="23" spans="1:7" ht="15.6" customHeight="1" x14ac:dyDescent="0.25">
      <c r="A23" s="188" t="s">
        <v>165</v>
      </c>
      <c r="B23" s="189">
        <v>1745</v>
      </c>
      <c r="C23" s="189">
        <v>2020</v>
      </c>
      <c r="D23" s="189">
        <v>22502</v>
      </c>
      <c r="E23" s="189">
        <v>20057</v>
      </c>
      <c r="F23" s="190">
        <v>-10.8657008265932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2618</v>
      </c>
      <c r="C25" s="189">
        <v>2582</v>
      </c>
      <c r="D25" s="189">
        <v>27683</v>
      </c>
      <c r="E25" s="189">
        <v>26655</v>
      </c>
      <c r="F25" s="190">
        <v>-3.7134703608712978</v>
      </c>
    </row>
    <row r="26" spans="1:7" ht="15.6" customHeight="1" x14ac:dyDescent="0.25">
      <c r="A26" s="188" t="s">
        <v>152</v>
      </c>
      <c r="B26" s="189">
        <v>2035</v>
      </c>
      <c r="C26" s="189">
        <v>263</v>
      </c>
      <c r="D26" s="189">
        <v>18264</v>
      </c>
      <c r="E26" s="189">
        <v>18411</v>
      </c>
      <c r="F26" s="190">
        <v>0.80486202365308657</v>
      </c>
    </row>
    <row r="27" spans="1:7" ht="15.6" customHeight="1" x14ac:dyDescent="0.25">
      <c r="A27" s="188" t="s">
        <v>173</v>
      </c>
      <c r="B27" s="189">
        <v>233</v>
      </c>
      <c r="C27" s="189">
        <v>350</v>
      </c>
      <c r="D27" s="189">
        <v>2956</v>
      </c>
      <c r="E27" s="189">
        <v>2899</v>
      </c>
      <c r="F27" s="190">
        <v>-1.928281461434366</v>
      </c>
    </row>
    <row r="28" spans="1:7" ht="15.6" customHeight="1" x14ac:dyDescent="0.25">
      <c r="A28" s="188" t="s">
        <v>177</v>
      </c>
      <c r="B28" s="189">
        <v>26042</v>
      </c>
      <c r="C28" s="189">
        <v>25231</v>
      </c>
      <c r="D28" s="189">
        <v>282284</v>
      </c>
      <c r="E28" s="189">
        <v>277602</v>
      </c>
      <c r="F28" s="190">
        <v>-1.658613311416872</v>
      </c>
    </row>
    <row r="29" spans="1:7" ht="15.6" customHeight="1" x14ac:dyDescent="0.25">
      <c r="A29" s="188" t="s">
        <v>178</v>
      </c>
      <c r="B29" s="189">
        <v>4285</v>
      </c>
      <c r="C29" s="189">
        <v>4799</v>
      </c>
      <c r="D29" s="189">
        <v>50606</v>
      </c>
      <c r="E29" s="189">
        <v>44391</v>
      </c>
      <c r="F29" s="190">
        <v>-12.28115243251789</v>
      </c>
    </row>
    <row r="30" spans="1:7" ht="15.6" customHeight="1" x14ac:dyDescent="0.25">
      <c r="A30" s="188" t="s">
        <v>179</v>
      </c>
      <c r="B30" s="189">
        <v>783</v>
      </c>
      <c r="C30" s="189">
        <v>843</v>
      </c>
      <c r="D30" s="189">
        <v>8296</v>
      </c>
      <c r="E30" s="189">
        <v>8281</v>
      </c>
      <c r="F30" s="190">
        <v>-0.1808100289295993</v>
      </c>
    </row>
    <row r="31" spans="1:7" ht="15.6" customHeight="1" x14ac:dyDescent="0.25">
      <c r="A31" s="188" t="s">
        <v>180</v>
      </c>
      <c r="B31" s="189">
        <v>0</v>
      </c>
      <c r="C31" s="189">
        <v>9</v>
      </c>
      <c r="D31" s="189">
        <v>0</v>
      </c>
      <c r="E31" s="189">
        <v>9</v>
      </c>
      <c r="F31" s="190" t="s">
        <v>151</v>
      </c>
    </row>
    <row r="32" spans="1:7" ht="15.6" customHeight="1" x14ac:dyDescent="0.25">
      <c r="A32" s="188" t="s">
        <v>181</v>
      </c>
      <c r="B32" s="189">
        <v>37817</v>
      </c>
      <c r="C32" s="189">
        <v>40664</v>
      </c>
      <c r="D32" s="189">
        <v>466411</v>
      </c>
      <c r="E32" s="189">
        <v>485803</v>
      </c>
      <c r="F32" s="190">
        <v>4.1577064005780358</v>
      </c>
    </row>
    <row r="33" spans="1:6" ht="15.6" customHeight="1" x14ac:dyDescent="0.25">
      <c r="A33" s="188" t="s">
        <v>182</v>
      </c>
      <c r="B33" s="189">
        <v>1791</v>
      </c>
      <c r="C33" s="189">
        <v>1553</v>
      </c>
      <c r="D33" s="189">
        <v>21971</v>
      </c>
      <c r="E33" s="189">
        <v>16492</v>
      </c>
      <c r="F33" s="190">
        <v>-24.93741750489281</v>
      </c>
    </row>
    <row r="34" spans="1:6" ht="15.6" customHeight="1" x14ac:dyDescent="0.25">
      <c r="A34" s="188" t="s">
        <v>183</v>
      </c>
      <c r="B34" s="189">
        <v>0</v>
      </c>
      <c r="C34" s="189">
        <v>679</v>
      </c>
      <c r="D34" s="189">
        <v>0</v>
      </c>
      <c r="E34" s="189">
        <v>4223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259070</v>
      </c>
      <c r="C35" s="77">
        <f>SUM(C7:C34)</f>
        <v>256960</v>
      </c>
      <c r="D35" s="178">
        <f>SUM(D7:D34)</f>
        <v>2887128</v>
      </c>
      <c r="E35" s="178">
        <f>SUM(E7:E34)</f>
        <v>2962579</v>
      </c>
      <c r="F35" s="140">
        <f>E35*100/D35-100</f>
        <v>2.6133583270294878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8FBFC-781A-46DC-9CEC-DE675BFAF7A2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248DF-B1C8-4E84-AEA1-2A5EF2AE5BB3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19791</v>
      </c>
      <c r="C8" s="189">
        <v>19245</v>
      </c>
      <c r="D8" s="189">
        <v>167034</v>
      </c>
      <c r="E8" s="189">
        <v>178242.75</v>
      </c>
      <c r="F8" s="190">
        <v>6.7104601458385673</v>
      </c>
      <c r="G8" s="6"/>
    </row>
    <row r="9" spans="1:14" ht="15.6" customHeight="1" x14ac:dyDescent="0.25">
      <c r="A9" s="188" t="s">
        <v>8</v>
      </c>
      <c r="B9" s="189">
        <v>1512</v>
      </c>
      <c r="C9" s="189">
        <v>1398</v>
      </c>
      <c r="D9" s="189">
        <v>14895</v>
      </c>
      <c r="E9" s="189">
        <v>18008.5</v>
      </c>
      <c r="F9" s="190">
        <v>20.902987579724741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396083</v>
      </c>
      <c r="C11" s="189">
        <v>434608</v>
      </c>
      <c r="D11" s="189">
        <v>4382981</v>
      </c>
      <c r="E11" s="189">
        <v>4406336</v>
      </c>
      <c r="F11" s="190">
        <v>0.53285651934152156</v>
      </c>
    </row>
    <row r="12" spans="1:14" ht="15.6" customHeight="1" x14ac:dyDescent="0.25">
      <c r="A12" s="188" t="s">
        <v>6</v>
      </c>
      <c r="B12" s="189">
        <v>20459.75</v>
      </c>
      <c r="C12" s="189">
        <v>17741.75</v>
      </c>
      <c r="D12" s="189">
        <v>202886.25</v>
      </c>
      <c r="E12" s="189">
        <v>194914.75</v>
      </c>
      <c r="F12" s="190">
        <v>-3.929048912876056</v>
      </c>
    </row>
    <row r="13" spans="1:14" ht="15.6" customHeight="1" x14ac:dyDescent="0.25">
      <c r="A13" s="188" t="s">
        <v>175</v>
      </c>
      <c r="B13" s="189">
        <v>6193</v>
      </c>
      <c r="C13" s="189">
        <v>6170</v>
      </c>
      <c r="D13" s="189">
        <v>78988</v>
      </c>
      <c r="E13" s="189">
        <v>78736</v>
      </c>
      <c r="F13" s="190">
        <v>-0.31903580290676808</v>
      </c>
    </row>
    <row r="14" spans="1:14" ht="15.6" customHeight="1" x14ac:dyDescent="0.25">
      <c r="A14" s="188" t="s">
        <v>148</v>
      </c>
      <c r="B14" s="189">
        <v>293577.5</v>
      </c>
      <c r="C14" s="189">
        <v>296236</v>
      </c>
      <c r="D14" s="189">
        <v>3589654.75</v>
      </c>
      <c r="E14" s="189">
        <v>3447918.25</v>
      </c>
      <c r="F14" s="190">
        <v>-3.948471646193823</v>
      </c>
    </row>
    <row r="15" spans="1:14" ht="15.6" customHeight="1" x14ac:dyDescent="0.25">
      <c r="A15" s="188" t="s">
        <v>145</v>
      </c>
      <c r="B15" s="189">
        <v>34730</v>
      </c>
      <c r="C15" s="189">
        <v>31158.25</v>
      </c>
      <c r="D15" s="189">
        <v>420907.25</v>
      </c>
      <c r="E15" s="189">
        <v>385183.75</v>
      </c>
      <c r="F15" s="190">
        <v>-8.4872617423434775</v>
      </c>
    </row>
    <row r="16" spans="1:14" ht="15.6" customHeight="1" x14ac:dyDescent="0.5">
      <c r="A16" s="188" t="s">
        <v>144</v>
      </c>
      <c r="B16" s="189">
        <v>6356</v>
      </c>
      <c r="C16" s="189">
        <v>2847</v>
      </c>
      <c r="D16" s="189">
        <v>50060.5</v>
      </c>
      <c r="E16" s="189">
        <v>36011</v>
      </c>
      <c r="F16" s="190">
        <v>-28.065041300026959</v>
      </c>
      <c r="G16" s="1"/>
    </row>
    <row r="17" spans="1:7" ht="15.6" customHeight="1" x14ac:dyDescent="0.35">
      <c r="A17" s="188" t="s">
        <v>150</v>
      </c>
      <c r="B17" s="189">
        <v>8032.25</v>
      </c>
      <c r="C17" s="189">
        <v>8407.75</v>
      </c>
      <c r="D17" s="189">
        <v>78195.5</v>
      </c>
      <c r="E17" s="189">
        <v>94373.5</v>
      </c>
      <c r="F17" s="190">
        <v>20.68917009290816</v>
      </c>
      <c r="G17" s="2"/>
    </row>
    <row r="18" spans="1:7" ht="15.6" customHeight="1" x14ac:dyDescent="0.25">
      <c r="A18" s="188" t="s">
        <v>147</v>
      </c>
      <c r="B18" s="189">
        <v>419</v>
      </c>
      <c r="C18" s="189">
        <v>493</v>
      </c>
      <c r="D18" s="189">
        <v>4745.5</v>
      </c>
      <c r="E18" s="189">
        <v>5168</v>
      </c>
      <c r="F18" s="190">
        <v>8.9031714255610552</v>
      </c>
    </row>
    <row r="19" spans="1:7" ht="15.6" customHeight="1" x14ac:dyDescent="0.25">
      <c r="A19" s="188" t="s">
        <v>143</v>
      </c>
      <c r="B19" s="189">
        <v>1520.25</v>
      </c>
      <c r="C19" s="189">
        <v>233.75</v>
      </c>
      <c r="D19" s="189">
        <v>13122.5</v>
      </c>
      <c r="E19" s="189">
        <v>22455.25</v>
      </c>
      <c r="F19" s="190">
        <v>71.120213373975986</v>
      </c>
    </row>
    <row r="20" spans="1:7" ht="15.6" customHeight="1" x14ac:dyDescent="0.25">
      <c r="A20" s="188" t="s">
        <v>142</v>
      </c>
      <c r="B20" s="189">
        <v>4549</v>
      </c>
      <c r="C20" s="189">
        <v>5503</v>
      </c>
      <c r="D20" s="189">
        <v>66409</v>
      </c>
      <c r="E20" s="189">
        <v>63021</v>
      </c>
      <c r="F20" s="190">
        <v>-5.1017181406134711</v>
      </c>
    </row>
    <row r="21" spans="1:7" ht="15.6" customHeight="1" x14ac:dyDescent="0.25">
      <c r="A21" s="188" t="s">
        <v>149</v>
      </c>
      <c r="B21" s="189">
        <v>10325.25</v>
      </c>
      <c r="C21" s="189">
        <v>11275.25</v>
      </c>
      <c r="D21" s="189">
        <v>98931.25</v>
      </c>
      <c r="E21" s="189">
        <v>139506.75</v>
      </c>
      <c r="F21" s="190">
        <v>41.013835365468452</v>
      </c>
    </row>
    <row r="22" spans="1:7" ht="15.6" customHeight="1" x14ac:dyDescent="0.25">
      <c r="A22" s="188" t="s">
        <v>146</v>
      </c>
      <c r="B22" s="189">
        <v>96061</v>
      </c>
      <c r="C22" s="189">
        <v>121658</v>
      </c>
      <c r="D22" s="189">
        <v>1218503</v>
      </c>
      <c r="E22" s="189">
        <v>1413385</v>
      </c>
      <c r="F22" s="190">
        <v>15.993559310071459</v>
      </c>
    </row>
    <row r="23" spans="1:7" ht="15.6" customHeight="1" x14ac:dyDescent="0.25">
      <c r="A23" s="188" t="s">
        <v>165</v>
      </c>
      <c r="B23" s="189">
        <v>14980</v>
      </c>
      <c r="C23" s="189">
        <v>27980.25</v>
      </c>
      <c r="D23" s="189">
        <v>191854.5</v>
      </c>
      <c r="E23" s="189">
        <v>318886.25</v>
      </c>
      <c r="F23" s="190">
        <v>66.212546487051384</v>
      </c>
    </row>
    <row r="24" spans="1:7" ht="15.6" customHeight="1" x14ac:dyDescent="0.25">
      <c r="A24" s="188" t="s">
        <v>141</v>
      </c>
      <c r="B24" s="189">
        <v>4284</v>
      </c>
      <c r="C24" s="189">
        <v>3662.25</v>
      </c>
      <c r="D24" s="189">
        <v>43948.75</v>
      </c>
      <c r="E24" s="189">
        <v>39377</v>
      </c>
      <c r="F24" s="190">
        <v>-10.402457407776099</v>
      </c>
    </row>
    <row r="25" spans="1:7" ht="15.6" customHeight="1" x14ac:dyDescent="0.25">
      <c r="A25" s="188" t="s">
        <v>140</v>
      </c>
      <c r="B25" s="189">
        <v>455.5</v>
      </c>
      <c r="C25" s="189">
        <v>359.5</v>
      </c>
      <c r="D25" s="189">
        <v>5240.25</v>
      </c>
      <c r="E25" s="189">
        <v>4074.25</v>
      </c>
      <c r="F25" s="190">
        <v>-22.25084681074377</v>
      </c>
    </row>
    <row r="26" spans="1:7" ht="15.6" customHeight="1" x14ac:dyDescent="0.25">
      <c r="A26" s="188" t="s">
        <v>152</v>
      </c>
      <c r="B26" s="189">
        <v>22</v>
      </c>
      <c r="C26" s="189">
        <v>0</v>
      </c>
      <c r="D26" s="189">
        <v>417</v>
      </c>
      <c r="E26" s="189">
        <v>178</v>
      </c>
      <c r="F26" s="190">
        <v>-57.314148681055158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38814</v>
      </c>
      <c r="C28" s="189">
        <v>43295</v>
      </c>
      <c r="D28" s="189">
        <v>464686</v>
      </c>
      <c r="E28" s="189">
        <v>498737</v>
      </c>
      <c r="F28" s="190">
        <v>7.3277438958780721</v>
      </c>
    </row>
    <row r="29" spans="1:7" ht="15.6" customHeight="1" x14ac:dyDescent="0.25">
      <c r="A29" s="188" t="s">
        <v>178</v>
      </c>
      <c r="B29" s="189">
        <v>13505.75</v>
      </c>
      <c r="C29" s="189">
        <v>14259</v>
      </c>
      <c r="D29" s="189">
        <v>140665.75</v>
      </c>
      <c r="E29" s="189">
        <v>148874.5</v>
      </c>
      <c r="F29" s="190">
        <v>5.8356422938775134</v>
      </c>
    </row>
    <row r="30" spans="1:7" ht="15.6" customHeight="1" x14ac:dyDescent="0.25">
      <c r="A30" s="188" t="s">
        <v>179</v>
      </c>
      <c r="B30" s="189">
        <v>12920.75</v>
      </c>
      <c r="C30" s="189">
        <v>13254.25</v>
      </c>
      <c r="D30" s="189">
        <v>138730</v>
      </c>
      <c r="E30" s="189">
        <v>142923.75</v>
      </c>
      <c r="F30" s="190">
        <v>3.022958264254314</v>
      </c>
    </row>
    <row r="31" spans="1:7" ht="15.6" customHeight="1" x14ac:dyDescent="0.25">
      <c r="A31" s="188" t="s">
        <v>180</v>
      </c>
      <c r="B31" s="189">
        <v>1414</v>
      </c>
      <c r="C31" s="189">
        <v>948</v>
      </c>
      <c r="D31" s="189">
        <v>13266</v>
      </c>
      <c r="E31" s="189">
        <v>14640</v>
      </c>
      <c r="F31" s="190">
        <v>10.357304387155139</v>
      </c>
    </row>
    <row r="32" spans="1:7" ht="15.6" customHeight="1" x14ac:dyDescent="0.25">
      <c r="A32" s="188" t="s">
        <v>181</v>
      </c>
      <c r="B32" s="189">
        <v>406603</v>
      </c>
      <c r="C32" s="189">
        <v>482689</v>
      </c>
      <c r="D32" s="189">
        <v>5014225</v>
      </c>
      <c r="E32" s="189">
        <v>5234987</v>
      </c>
      <c r="F32" s="190">
        <v>4.4027142778794399</v>
      </c>
    </row>
    <row r="33" spans="1:6" ht="15.6" customHeight="1" x14ac:dyDescent="0.25">
      <c r="A33" s="188" t="s">
        <v>182</v>
      </c>
      <c r="B33" s="189">
        <v>27984</v>
      </c>
      <c r="C33" s="189">
        <v>27014</v>
      </c>
      <c r="D33" s="189">
        <v>272343</v>
      </c>
      <c r="E33" s="189">
        <v>285165</v>
      </c>
      <c r="F33" s="190">
        <v>4.7080336193696866</v>
      </c>
    </row>
    <row r="34" spans="1:6" ht="15.6" customHeight="1" x14ac:dyDescent="0.25">
      <c r="A34" s="188" t="s">
        <v>183</v>
      </c>
      <c r="B34" s="189">
        <v>2278.5</v>
      </c>
      <c r="C34" s="189">
        <v>4127.5</v>
      </c>
      <c r="D34" s="189">
        <v>29633.25</v>
      </c>
      <c r="E34" s="189">
        <v>35466.5</v>
      </c>
      <c r="F34" s="190">
        <v>19.684813511849011</v>
      </c>
    </row>
    <row r="35" spans="1:6" ht="15.6" customHeight="1" x14ac:dyDescent="0.25">
      <c r="A35" s="156" t="s">
        <v>153</v>
      </c>
      <c r="B35" s="76">
        <f>SUM(B7:B34)</f>
        <v>1422870.5</v>
      </c>
      <c r="C35" s="77">
        <f>SUM(C7:C34)</f>
        <v>1574563.5</v>
      </c>
      <c r="D35" s="76">
        <f>SUM(D7:D34)</f>
        <v>16702357</v>
      </c>
      <c r="E35" s="178">
        <f>SUM(E7:E34)</f>
        <v>17206578.75</v>
      </c>
      <c r="F35" s="140">
        <f>E35*100/D35-100</f>
        <v>3.0188658403122446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DE04-2D84-42E2-95AF-9C2C6B00ADCA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450</v>
      </c>
      <c r="C8" s="189">
        <v>493</v>
      </c>
      <c r="D8" s="189">
        <v>1876</v>
      </c>
      <c r="E8" s="189">
        <v>1804.5</v>
      </c>
      <c r="F8" s="190">
        <v>-3.8113006396588531</v>
      </c>
      <c r="G8" s="6"/>
    </row>
    <row r="9" spans="1:14" ht="15.6" customHeight="1" x14ac:dyDescent="0.25">
      <c r="A9" s="188" t="s">
        <v>8</v>
      </c>
      <c r="B9" s="189">
        <v>26</v>
      </c>
      <c r="C9" s="189">
        <v>0</v>
      </c>
      <c r="D9" s="189">
        <v>31</v>
      </c>
      <c r="E9" s="189">
        <v>90</v>
      </c>
      <c r="F9" s="190">
        <v>190.32258064516131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343628</v>
      </c>
      <c r="C11" s="189">
        <v>374708</v>
      </c>
      <c r="D11" s="189">
        <v>3788500</v>
      </c>
      <c r="E11" s="189">
        <v>3798698</v>
      </c>
      <c r="F11" s="190">
        <v>0.26918305397914821</v>
      </c>
    </row>
    <row r="12" spans="1:14" ht="15.6" customHeight="1" x14ac:dyDescent="0.25">
      <c r="A12" s="188" t="s">
        <v>6</v>
      </c>
      <c r="B12" s="189">
        <v>1877.25</v>
      </c>
      <c r="C12" s="189">
        <v>3212</v>
      </c>
      <c r="D12" s="189">
        <v>21215.75</v>
      </c>
      <c r="E12" s="189">
        <v>20317.25</v>
      </c>
      <c r="F12" s="190">
        <v>-4.2350612163133547</v>
      </c>
    </row>
    <row r="13" spans="1:14" ht="15.6" customHeight="1" x14ac:dyDescent="0.25">
      <c r="A13" s="188" t="s">
        <v>175</v>
      </c>
      <c r="B13" s="189">
        <v>4</v>
      </c>
      <c r="C13" s="189">
        <v>0</v>
      </c>
      <c r="D13" s="189">
        <v>10</v>
      </c>
      <c r="E13" s="189">
        <v>10</v>
      </c>
      <c r="F13" s="190">
        <v>0</v>
      </c>
    </row>
    <row r="14" spans="1:14" ht="15.6" customHeight="1" x14ac:dyDescent="0.25">
      <c r="A14" s="188" t="s">
        <v>148</v>
      </c>
      <c r="B14" s="189">
        <v>114352</v>
      </c>
      <c r="C14" s="189">
        <v>105854</v>
      </c>
      <c r="D14" s="189">
        <v>1623579.5</v>
      </c>
      <c r="E14" s="189">
        <v>1391349.5</v>
      </c>
      <c r="F14" s="190">
        <v>-14.303580452943629</v>
      </c>
    </row>
    <row r="15" spans="1:14" ht="15.6" customHeight="1" x14ac:dyDescent="0.25">
      <c r="A15" s="188" t="s">
        <v>145</v>
      </c>
      <c r="B15" s="189">
        <v>540.75</v>
      </c>
      <c r="C15" s="189">
        <v>224.25</v>
      </c>
      <c r="D15" s="189">
        <v>6622.75</v>
      </c>
      <c r="E15" s="189">
        <v>2825.75</v>
      </c>
      <c r="F15" s="190">
        <v>-57.332679023064443</v>
      </c>
    </row>
    <row r="16" spans="1:14" ht="15.6" customHeight="1" x14ac:dyDescent="0.5">
      <c r="A16" s="188" t="s">
        <v>144</v>
      </c>
      <c r="B16" s="189">
        <v>210</v>
      </c>
      <c r="C16" s="189">
        <v>0</v>
      </c>
      <c r="D16" s="189">
        <v>410</v>
      </c>
      <c r="E16" s="189">
        <v>714</v>
      </c>
      <c r="F16" s="190">
        <v>74.146341463414643</v>
      </c>
      <c r="G16" s="1"/>
    </row>
    <row r="17" spans="1:7" ht="15.6" customHeight="1" x14ac:dyDescent="0.35">
      <c r="A17" s="188" t="s">
        <v>150</v>
      </c>
      <c r="B17" s="189">
        <v>77</v>
      </c>
      <c r="C17" s="189">
        <v>1048</v>
      </c>
      <c r="D17" s="189">
        <v>3412</v>
      </c>
      <c r="E17" s="189">
        <v>9013.75</v>
      </c>
      <c r="F17" s="190">
        <v>164.17790152403279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95</v>
      </c>
      <c r="C19" s="189">
        <v>0</v>
      </c>
      <c r="D19" s="189">
        <v>544.25</v>
      </c>
      <c r="E19" s="189">
        <v>9219.25</v>
      </c>
      <c r="F19" s="190">
        <v>1593.93661001378</v>
      </c>
    </row>
    <row r="20" spans="1:7" ht="15.6" customHeight="1" x14ac:dyDescent="0.25">
      <c r="A20" s="188" t="s">
        <v>142</v>
      </c>
      <c r="B20" s="189">
        <v>0</v>
      </c>
      <c r="C20" s="189">
        <v>17</v>
      </c>
      <c r="D20" s="189">
        <v>233</v>
      </c>
      <c r="E20" s="189">
        <v>208</v>
      </c>
      <c r="F20" s="190">
        <v>-10.72961373390558</v>
      </c>
    </row>
    <row r="21" spans="1:7" ht="15.6" customHeight="1" x14ac:dyDescent="0.25">
      <c r="A21" s="188" t="s">
        <v>149</v>
      </c>
      <c r="B21" s="189">
        <v>1303</v>
      </c>
      <c r="C21" s="189">
        <v>1962.75</v>
      </c>
      <c r="D21" s="189">
        <v>12027.75</v>
      </c>
      <c r="E21" s="189">
        <v>28591.75</v>
      </c>
      <c r="F21" s="190">
        <v>137.71486770177299</v>
      </c>
    </row>
    <row r="22" spans="1:7" ht="15.6" customHeight="1" x14ac:dyDescent="0.25">
      <c r="A22" s="188" t="s">
        <v>146</v>
      </c>
      <c r="B22" s="189">
        <v>46523</v>
      </c>
      <c r="C22" s="189">
        <v>70641</v>
      </c>
      <c r="D22" s="189">
        <v>682042</v>
      </c>
      <c r="E22" s="189">
        <v>859806</v>
      </c>
      <c r="F22" s="190">
        <v>26.063497555868992</v>
      </c>
    </row>
    <row r="23" spans="1:7" ht="15.6" customHeight="1" x14ac:dyDescent="0.25">
      <c r="A23" s="188" t="s">
        <v>165</v>
      </c>
      <c r="B23" s="189">
        <v>11954.5</v>
      </c>
      <c r="C23" s="189">
        <v>22796</v>
      </c>
      <c r="D23" s="189">
        <v>165259.5</v>
      </c>
      <c r="E23" s="189">
        <v>274758.25</v>
      </c>
      <c r="F23" s="190">
        <v>66.258671967420923</v>
      </c>
    </row>
    <row r="24" spans="1:7" ht="15.6" customHeight="1" x14ac:dyDescent="0.25">
      <c r="A24" s="188" t="s">
        <v>141</v>
      </c>
      <c r="B24" s="189">
        <v>26</v>
      </c>
      <c r="C24" s="189">
        <v>2</v>
      </c>
      <c r="D24" s="189">
        <v>338</v>
      </c>
      <c r="E24" s="189">
        <v>275</v>
      </c>
      <c r="F24" s="190">
        <v>-18.639053254437869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2870</v>
      </c>
      <c r="C28" s="189">
        <v>5782</v>
      </c>
      <c r="D28" s="189">
        <v>61161</v>
      </c>
      <c r="E28" s="189">
        <v>74809</v>
      </c>
      <c r="F28" s="190">
        <v>22.31487385752358</v>
      </c>
    </row>
    <row r="29" spans="1:7" ht="15.6" customHeight="1" x14ac:dyDescent="0.25">
      <c r="A29" s="188" t="s">
        <v>178</v>
      </c>
      <c r="B29" s="189">
        <v>2263.25</v>
      </c>
      <c r="C29" s="189">
        <v>3180</v>
      </c>
      <c r="D29" s="189">
        <v>25300.25</v>
      </c>
      <c r="E29" s="189">
        <v>27625.75</v>
      </c>
      <c r="F29" s="190">
        <v>9.1916087785693747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30</v>
      </c>
      <c r="C31" s="189">
        <v>0</v>
      </c>
      <c r="D31" s="189">
        <v>474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198979</v>
      </c>
      <c r="C32" s="189">
        <v>201834</v>
      </c>
      <c r="D32" s="189">
        <v>2519327</v>
      </c>
      <c r="E32" s="189">
        <v>2370785</v>
      </c>
      <c r="F32" s="190">
        <v>-5.8960984421633214</v>
      </c>
    </row>
    <row r="33" spans="1:6" ht="15.6" customHeight="1" x14ac:dyDescent="0.25">
      <c r="A33" s="188" t="s">
        <v>182</v>
      </c>
      <c r="B33" s="189">
        <v>1747</v>
      </c>
      <c r="C33" s="189">
        <v>4147</v>
      </c>
      <c r="D33" s="189">
        <v>30565</v>
      </c>
      <c r="E33" s="189">
        <v>23706</v>
      </c>
      <c r="F33" s="190">
        <v>-22.440700147227219</v>
      </c>
    </row>
    <row r="34" spans="1:6" ht="15.6" customHeight="1" x14ac:dyDescent="0.25">
      <c r="A34" s="188" t="s">
        <v>183</v>
      </c>
      <c r="B34" s="189">
        <v>0</v>
      </c>
      <c r="C34" s="189">
        <v>74</v>
      </c>
      <c r="D34" s="189">
        <v>177.75</v>
      </c>
      <c r="E34" s="189">
        <v>1067.5</v>
      </c>
      <c r="F34" s="190">
        <v>500.56258790435999</v>
      </c>
    </row>
    <row r="35" spans="1:6" ht="15.6" customHeight="1" x14ac:dyDescent="0.25">
      <c r="A35" s="156" t="s">
        <v>153</v>
      </c>
      <c r="B35" s="76">
        <f>SUM(B7:B34)</f>
        <v>726955.75</v>
      </c>
      <c r="C35" s="77">
        <f>SUM(C7:C34)</f>
        <v>795975</v>
      </c>
      <c r="D35" s="178">
        <f>SUM(D7:D34)</f>
        <v>8943106.5</v>
      </c>
      <c r="E35" s="78">
        <f>SUM(E7:E34)</f>
        <v>8895674.25</v>
      </c>
      <c r="F35" s="140">
        <f>E35*100/D35-100</f>
        <v>-0.53037778315622575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4E3A-00F7-4E8E-AC7F-86CE26928C97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14287.25</v>
      </c>
      <c r="C8" s="189">
        <v>16012.75</v>
      </c>
      <c r="D8" s="189">
        <v>134763.25</v>
      </c>
      <c r="E8" s="189">
        <v>147027.75</v>
      </c>
      <c r="F8" s="190">
        <v>9.1007748774239303</v>
      </c>
      <c r="G8" s="6"/>
    </row>
    <row r="9" spans="1:14" ht="15.6" customHeight="1" x14ac:dyDescent="0.25">
      <c r="A9" s="188" t="s">
        <v>8</v>
      </c>
      <c r="B9" s="189">
        <v>452</v>
      </c>
      <c r="C9" s="189">
        <v>298</v>
      </c>
      <c r="D9" s="189">
        <v>3700</v>
      </c>
      <c r="E9" s="189">
        <v>4110</v>
      </c>
      <c r="F9" s="190">
        <v>11.081081081081081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15478</v>
      </c>
      <c r="C12" s="189">
        <v>12667.75</v>
      </c>
      <c r="D12" s="189">
        <v>150732</v>
      </c>
      <c r="E12" s="189">
        <v>149229.25</v>
      </c>
      <c r="F12" s="190">
        <v>-0.99696812886448072</v>
      </c>
    </row>
    <row r="13" spans="1:14" ht="15.6" customHeight="1" x14ac:dyDescent="0.25">
      <c r="A13" s="188" t="s">
        <v>175</v>
      </c>
      <c r="B13" s="189">
        <v>6189</v>
      </c>
      <c r="C13" s="189">
        <v>6158</v>
      </c>
      <c r="D13" s="189">
        <v>78942</v>
      </c>
      <c r="E13" s="189">
        <v>78668</v>
      </c>
      <c r="F13" s="190">
        <v>-0.34709026880494781</v>
      </c>
    </row>
    <row r="14" spans="1:14" ht="15.6" customHeight="1" x14ac:dyDescent="0.25">
      <c r="A14" s="188" t="s">
        <v>148</v>
      </c>
      <c r="B14" s="189">
        <v>17777.5</v>
      </c>
      <c r="C14" s="189">
        <v>17022.5</v>
      </c>
      <c r="D14" s="189">
        <v>200094.25</v>
      </c>
      <c r="E14" s="189">
        <v>204028.75</v>
      </c>
      <c r="F14" s="190">
        <v>1.966323370111837</v>
      </c>
    </row>
    <row r="15" spans="1:14" ht="15.6" customHeight="1" x14ac:dyDescent="0.25">
      <c r="A15" s="188" t="s">
        <v>145</v>
      </c>
      <c r="B15" s="189">
        <v>1676</v>
      </c>
      <c r="C15" s="189">
        <v>945.75</v>
      </c>
      <c r="D15" s="189">
        <v>19721.5</v>
      </c>
      <c r="E15" s="189">
        <v>15668</v>
      </c>
      <c r="F15" s="190">
        <v>-20.553710417564591</v>
      </c>
    </row>
    <row r="16" spans="1:14" ht="15.6" customHeight="1" x14ac:dyDescent="0.5">
      <c r="A16" s="188" t="s">
        <v>144</v>
      </c>
      <c r="B16" s="189">
        <v>1990</v>
      </c>
      <c r="C16" s="189">
        <v>262</v>
      </c>
      <c r="D16" s="189">
        <v>12774.25</v>
      </c>
      <c r="E16" s="189">
        <v>4682</v>
      </c>
      <c r="F16" s="190">
        <v>-63.348141769575513</v>
      </c>
      <c r="G16" s="1"/>
    </row>
    <row r="17" spans="1:7" ht="15.6" customHeight="1" x14ac:dyDescent="0.35">
      <c r="A17" s="188" t="s">
        <v>150</v>
      </c>
      <c r="B17" s="189">
        <v>907.75</v>
      </c>
      <c r="C17" s="189">
        <v>734.5</v>
      </c>
      <c r="D17" s="189">
        <v>6361.25</v>
      </c>
      <c r="E17" s="189">
        <v>8603.25</v>
      </c>
      <c r="F17" s="190">
        <v>35.244645313421103</v>
      </c>
      <c r="G17" s="2"/>
    </row>
    <row r="18" spans="1:7" ht="15.6" customHeight="1" x14ac:dyDescent="0.25">
      <c r="A18" s="188" t="s">
        <v>147</v>
      </c>
      <c r="B18" s="189">
        <v>390</v>
      </c>
      <c r="C18" s="189">
        <v>477</v>
      </c>
      <c r="D18" s="189">
        <v>4555</v>
      </c>
      <c r="E18" s="189">
        <v>5025</v>
      </c>
      <c r="F18" s="190">
        <v>10.318331503841931</v>
      </c>
    </row>
    <row r="19" spans="1:7" ht="15.6" customHeight="1" x14ac:dyDescent="0.25">
      <c r="A19" s="188" t="s">
        <v>143</v>
      </c>
      <c r="B19" s="189">
        <v>210.25</v>
      </c>
      <c r="C19" s="189">
        <v>0</v>
      </c>
      <c r="D19" s="189">
        <v>2035.25</v>
      </c>
      <c r="E19" s="189">
        <v>3775</v>
      </c>
      <c r="F19" s="190">
        <v>85.480899152438269</v>
      </c>
    </row>
    <row r="20" spans="1:7" ht="15.6" customHeight="1" x14ac:dyDescent="0.25">
      <c r="A20" s="188" t="s">
        <v>142</v>
      </c>
      <c r="B20" s="189">
        <v>637</v>
      </c>
      <c r="C20" s="189">
        <v>480</v>
      </c>
      <c r="D20" s="189">
        <v>6919</v>
      </c>
      <c r="E20" s="189">
        <v>9410</v>
      </c>
      <c r="F20" s="190">
        <v>36.002312472900712</v>
      </c>
    </row>
    <row r="21" spans="1:7" ht="15.6" customHeight="1" x14ac:dyDescent="0.25">
      <c r="A21" s="188" t="s">
        <v>149</v>
      </c>
      <c r="B21" s="189">
        <v>8391.25</v>
      </c>
      <c r="C21" s="189">
        <v>7103.5</v>
      </c>
      <c r="D21" s="189">
        <v>75634.75</v>
      </c>
      <c r="E21" s="189">
        <v>81380.75</v>
      </c>
      <c r="F21" s="190">
        <v>7.597037076211663</v>
      </c>
    </row>
    <row r="22" spans="1:7" ht="15.6" customHeight="1" x14ac:dyDescent="0.25">
      <c r="A22" s="188" t="s">
        <v>146</v>
      </c>
      <c r="B22" s="189">
        <v>43251</v>
      </c>
      <c r="C22" s="189">
        <v>43092</v>
      </c>
      <c r="D22" s="189">
        <v>465492</v>
      </c>
      <c r="E22" s="189">
        <v>474186</v>
      </c>
      <c r="F22" s="190">
        <v>1.867701270913358</v>
      </c>
    </row>
    <row r="23" spans="1:7" ht="15.6" customHeight="1" x14ac:dyDescent="0.25">
      <c r="A23" s="188" t="s">
        <v>165</v>
      </c>
      <c r="B23" s="189">
        <v>673.5</v>
      </c>
      <c r="C23" s="189">
        <v>1064.5</v>
      </c>
      <c r="D23" s="189">
        <v>8253.5</v>
      </c>
      <c r="E23" s="189">
        <v>8470</v>
      </c>
      <c r="F23" s="190">
        <v>2.6231295813897191</v>
      </c>
    </row>
    <row r="24" spans="1:7" ht="15.6" customHeight="1" x14ac:dyDescent="0.25">
      <c r="A24" s="188" t="s">
        <v>141</v>
      </c>
      <c r="B24" s="189">
        <v>798.5</v>
      </c>
      <c r="C24" s="189">
        <v>173.25</v>
      </c>
      <c r="D24" s="189">
        <v>5178</v>
      </c>
      <c r="E24" s="189">
        <v>6691</v>
      </c>
      <c r="F24" s="190">
        <v>29.21977597528004</v>
      </c>
    </row>
    <row r="25" spans="1:7" ht="15.6" customHeight="1" x14ac:dyDescent="0.25">
      <c r="A25" s="188" t="s">
        <v>140</v>
      </c>
      <c r="B25" s="189">
        <v>455.5</v>
      </c>
      <c r="C25" s="189">
        <v>359.5</v>
      </c>
      <c r="D25" s="189">
        <v>5195.25</v>
      </c>
      <c r="E25" s="189">
        <v>4074.25</v>
      </c>
      <c r="F25" s="190">
        <v>-21.577402434916511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31086</v>
      </c>
      <c r="C28" s="189">
        <v>33291</v>
      </c>
      <c r="D28" s="189">
        <v>356347</v>
      </c>
      <c r="E28" s="189">
        <v>365178</v>
      </c>
      <c r="F28" s="190">
        <v>2.4782024262867419</v>
      </c>
    </row>
    <row r="29" spans="1:7" ht="15.6" customHeight="1" x14ac:dyDescent="0.25">
      <c r="A29" s="188" t="s">
        <v>178</v>
      </c>
      <c r="B29" s="189">
        <v>2362.25</v>
      </c>
      <c r="C29" s="189">
        <v>1710</v>
      </c>
      <c r="D29" s="189">
        <v>23012.25</v>
      </c>
      <c r="E29" s="189">
        <v>22343</v>
      </c>
      <c r="F29" s="190">
        <v>-2.9082336581603272</v>
      </c>
    </row>
    <row r="30" spans="1:7" ht="15.6" customHeight="1" x14ac:dyDescent="0.25">
      <c r="A30" s="188" t="s">
        <v>179</v>
      </c>
      <c r="B30" s="189">
        <v>12842.75</v>
      </c>
      <c r="C30" s="189">
        <v>13198.25</v>
      </c>
      <c r="D30" s="189">
        <v>137284</v>
      </c>
      <c r="E30" s="189">
        <v>140837.5</v>
      </c>
      <c r="F30" s="190">
        <v>2.5884298243058201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13902</v>
      </c>
      <c r="C32" s="189">
        <v>14268</v>
      </c>
      <c r="D32" s="189">
        <v>183704</v>
      </c>
      <c r="E32" s="189">
        <v>185590</v>
      </c>
      <c r="F32" s="190">
        <v>1.0266515699168219</v>
      </c>
    </row>
    <row r="33" spans="1:6" ht="15.6" customHeight="1" x14ac:dyDescent="0.25">
      <c r="A33" s="188" t="s">
        <v>182</v>
      </c>
      <c r="B33" s="189">
        <v>959</v>
      </c>
      <c r="C33" s="189">
        <v>1515</v>
      </c>
      <c r="D33" s="189">
        <v>12310</v>
      </c>
      <c r="E33" s="189">
        <v>13544</v>
      </c>
      <c r="F33" s="190">
        <v>10.02437043054427</v>
      </c>
    </row>
    <row r="34" spans="1:6" ht="15.6" customHeight="1" x14ac:dyDescent="0.25">
      <c r="A34" s="188" t="s">
        <v>183</v>
      </c>
      <c r="B34" s="189">
        <v>2129</v>
      </c>
      <c r="C34" s="189">
        <v>2845</v>
      </c>
      <c r="D34" s="189">
        <v>23837.5</v>
      </c>
      <c r="E34" s="189">
        <v>27817</v>
      </c>
      <c r="F34" s="190">
        <v>16.694284216046139</v>
      </c>
    </row>
    <row r="35" spans="1:6" ht="15.6" customHeight="1" x14ac:dyDescent="0.25">
      <c r="A35" s="156" t="s">
        <v>153</v>
      </c>
      <c r="B35" s="76">
        <f>SUM(B7:B34)</f>
        <v>176845.5</v>
      </c>
      <c r="C35" s="77">
        <f>SUM(C7:C34)</f>
        <v>173678.25</v>
      </c>
      <c r="D35" s="76">
        <f>SUM(D7:D34)</f>
        <v>1916848</v>
      </c>
      <c r="E35" s="178">
        <f>SUM(E7:E34)</f>
        <v>1960338.5</v>
      </c>
      <c r="F35" s="177">
        <f>E35*100/D35-100</f>
        <v>2.2688549118135626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6A5E-7E32-4A14-89A2-73032144C983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5053.75</v>
      </c>
      <c r="C8" s="189">
        <v>2739.25</v>
      </c>
      <c r="D8" s="189">
        <v>30394.75</v>
      </c>
      <c r="E8" s="189">
        <v>29410.5</v>
      </c>
      <c r="F8" s="190">
        <v>-3.238223706396667</v>
      </c>
      <c r="G8" s="6"/>
    </row>
    <row r="9" spans="1:14" ht="15.6" customHeight="1" x14ac:dyDescent="0.25">
      <c r="A9" s="188" t="s">
        <v>8</v>
      </c>
      <c r="B9" s="189">
        <v>1034</v>
      </c>
      <c r="C9" s="189">
        <v>1100</v>
      </c>
      <c r="D9" s="189">
        <v>11164</v>
      </c>
      <c r="E9" s="189">
        <v>13808.5</v>
      </c>
      <c r="F9" s="190">
        <v>23.687746327481189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52455</v>
      </c>
      <c r="C11" s="189">
        <v>59900</v>
      </c>
      <c r="D11" s="189">
        <v>594481</v>
      </c>
      <c r="E11" s="189">
        <v>607638</v>
      </c>
      <c r="F11" s="190">
        <v>2.213191001899133</v>
      </c>
    </row>
    <row r="12" spans="1:14" ht="15.6" customHeight="1" x14ac:dyDescent="0.25">
      <c r="A12" s="188" t="s">
        <v>6</v>
      </c>
      <c r="B12" s="189">
        <v>3104.5</v>
      </c>
      <c r="C12" s="189">
        <v>1862</v>
      </c>
      <c r="D12" s="189">
        <v>30938.5</v>
      </c>
      <c r="E12" s="189">
        <v>25368.25</v>
      </c>
      <c r="F12" s="190">
        <v>-18.004266528758659</v>
      </c>
    </row>
    <row r="13" spans="1:14" ht="15.6" customHeight="1" x14ac:dyDescent="0.25">
      <c r="A13" s="188" t="s">
        <v>175</v>
      </c>
      <c r="B13" s="189">
        <v>0</v>
      </c>
      <c r="C13" s="189">
        <v>12</v>
      </c>
      <c r="D13" s="189">
        <v>36</v>
      </c>
      <c r="E13" s="189">
        <v>58</v>
      </c>
      <c r="F13" s="190">
        <v>61.111111111111107</v>
      </c>
    </row>
    <row r="14" spans="1:14" ht="15.6" customHeight="1" x14ac:dyDescent="0.25">
      <c r="A14" s="188" t="s">
        <v>148</v>
      </c>
      <c r="B14" s="189">
        <v>161448</v>
      </c>
      <c r="C14" s="189">
        <v>173359.5</v>
      </c>
      <c r="D14" s="189">
        <v>1765981</v>
      </c>
      <c r="E14" s="189">
        <v>1852540</v>
      </c>
      <c r="F14" s="190">
        <v>4.9014683623436497</v>
      </c>
    </row>
    <row r="15" spans="1:14" ht="15.6" customHeight="1" x14ac:dyDescent="0.25">
      <c r="A15" s="188" t="s">
        <v>145</v>
      </c>
      <c r="B15" s="189">
        <v>32513.25</v>
      </c>
      <c r="C15" s="189">
        <v>29988.25</v>
      </c>
      <c r="D15" s="189">
        <v>394563</v>
      </c>
      <c r="E15" s="189">
        <v>366690</v>
      </c>
      <c r="F15" s="190">
        <v>-7.0642711049946456</v>
      </c>
    </row>
    <row r="16" spans="1:14" ht="15.6" customHeight="1" x14ac:dyDescent="0.5">
      <c r="A16" s="188" t="s">
        <v>144</v>
      </c>
      <c r="B16" s="189">
        <v>4156</v>
      </c>
      <c r="C16" s="189">
        <v>2585</v>
      </c>
      <c r="D16" s="189">
        <v>36876.25</v>
      </c>
      <c r="E16" s="189">
        <v>30615</v>
      </c>
      <c r="F16" s="190">
        <v>-16.979085454730349</v>
      </c>
      <c r="G16" s="1"/>
    </row>
    <row r="17" spans="1:7" ht="15.6" customHeight="1" x14ac:dyDescent="0.35">
      <c r="A17" s="188" t="s">
        <v>150</v>
      </c>
      <c r="B17" s="189">
        <v>7047.5</v>
      </c>
      <c r="C17" s="189">
        <v>6625.25</v>
      </c>
      <c r="D17" s="189">
        <v>68422.25</v>
      </c>
      <c r="E17" s="189">
        <v>76756.5</v>
      </c>
      <c r="F17" s="190">
        <v>12.18061376233608</v>
      </c>
      <c r="G17" s="2"/>
    </row>
    <row r="18" spans="1:7" ht="15.6" customHeight="1" x14ac:dyDescent="0.25">
      <c r="A18" s="188" t="s">
        <v>147</v>
      </c>
      <c r="B18" s="189">
        <v>29</v>
      </c>
      <c r="C18" s="189">
        <v>16</v>
      </c>
      <c r="D18" s="189">
        <v>190.5</v>
      </c>
      <c r="E18" s="189">
        <v>143</v>
      </c>
      <c r="F18" s="190">
        <v>-24.934383202099738</v>
      </c>
    </row>
    <row r="19" spans="1:7" ht="15.6" customHeight="1" x14ac:dyDescent="0.25">
      <c r="A19" s="188" t="s">
        <v>143</v>
      </c>
      <c r="B19" s="189">
        <v>1215</v>
      </c>
      <c r="C19" s="189">
        <v>233.75</v>
      </c>
      <c r="D19" s="189">
        <v>10543</v>
      </c>
      <c r="E19" s="189">
        <v>9461</v>
      </c>
      <c r="F19" s="190">
        <v>-10.26273356729584</v>
      </c>
    </row>
    <row r="20" spans="1:7" ht="15.6" customHeight="1" x14ac:dyDescent="0.25">
      <c r="A20" s="188" t="s">
        <v>142</v>
      </c>
      <c r="B20" s="189">
        <v>3912</v>
      </c>
      <c r="C20" s="189">
        <v>5006</v>
      </c>
      <c r="D20" s="189">
        <v>59257</v>
      </c>
      <c r="E20" s="189">
        <v>53403</v>
      </c>
      <c r="F20" s="190">
        <v>-9.879001636937403</v>
      </c>
    </row>
    <row r="21" spans="1:7" ht="15.6" customHeight="1" x14ac:dyDescent="0.25">
      <c r="A21" s="188" t="s">
        <v>149</v>
      </c>
      <c r="B21" s="189">
        <v>631</v>
      </c>
      <c r="C21" s="189">
        <v>2209</v>
      </c>
      <c r="D21" s="189">
        <v>11268.75</v>
      </c>
      <c r="E21" s="189">
        <v>29534.25</v>
      </c>
      <c r="F21" s="190">
        <v>162.089850249584</v>
      </c>
    </row>
    <row r="22" spans="1:7" ht="15.6" customHeight="1" x14ac:dyDescent="0.25">
      <c r="A22" s="188" t="s">
        <v>146</v>
      </c>
      <c r="B22" s="189">
        <v>6287</v>
      </c>
      <c r="C22" s="189">
        <v>7925</v>
      </c>
      <c r="D22" s="189">
        <v>70969</v>
      </c>
      <c r="E22" s="189">
        <v>79393</v>
      </c>
      <c r="F22" s="190">
        <v>11.86997139596161</v>
      </c>
    </row>
    <row r="23" spans="1:7" ht="15.6" customHeight="1" x14ac:dyDescent="0.25">
      <c r="A23" s="188" t="s">
        <v>165</v>
      </c>
      <c r="B23" s="189">
        <v>2352</v>
      </c>
      <c r="C23" s="189">
        <v>4119.75</v>
      </c>
      <c r="D23" s="189">
        <v>18341.5</v>
      </c>
      <c r="E23" s="189">
        <v>35658</v>
      </c>
      <c r="F23" s="190">
        <v>94.411580296049948</v>
      </c>
    </row>
    <row r="24" spans="1:7" ht="15.6" customHeight="1" x14ac:dyDescent="0.25">
      <c r="A24" s="188" t="s">
        <v>141</v>
      </c>
      <c r="B24" s="189">
        <v>3459.5</v>
      </c>
      <c r="C24" s="189">
        <v>3487</v>
      </c>
      <c r="D24" s="189">
        <v>38432.75</v>
      </c>
      <c r="E24" s="189">
        <v>32411</v>
      </c>
      <c r="F24" s="190">
        <v>-15.668277705862829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22</v>
      </c>
      <c r="C26" s="189">
        <v>0</v>
      </c>
      <c r="D26" s="189">
        <v>415</v>
      </c>
      <c r="E26" s="189">
        <v>178</v>
      </c>
      <c r="F26" s="190">
        <v>-57.108433734939759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4858</v>
      </c>
      <c r="C28" s="189">
        <v>4222</v>
      </c>
      <c r="D28" s="189">
        <v>47178</v>
      </c>
      <c r="E28" s="189">
        <v>58750</v>
      </c>
      <c r="F28" s="190">
        <v>24.528381872906859</v>
      </c>
    </row>
    <row r="29" spans="1:7" ht="15.6" customHeight="1" x14ac:dyDescent="0.25">
      <c r="A29" s="188" t="s">
        <v>178</v>
      </c>
      <c r="B29" s="189">
        <v>8880.25</v>
      </c>
      <c r="C29" s="189">
        <v>9369</v>
      </c>
      <c r="D29" s="189">
        <v>92353.25</v>
      </c>
      <c r="E29" s="189">
        <v>98905.75</v>
      </c>
      <c r="F29" s="190">
        <v>7.095039968815386</v>
      </c>
    </row>
    <row r="30" spans="1:7" ht="15.6" customHeight="1" x14ac:dyDescent="0.25">
      <c r="A30" s="188" t="s">
        <v>179</v>
      </c>
      <c r="B30" s="189">
        <v>78</v>
      </c>
      <c r="C30" s="189">
        <v>56</v>
      </c>
      <c r="D30" s="189">
        <v>1446</v>
      </c>
      <c r="E30" s="189">
        <v>2086.25</v>
      </c>
      <c r="F30" s="190">
        <v>44.27731673582295</v>
      </c>
    </row>
    <row r="31" spans="1:7" ht="15.6" customHeight="1" x14ac:dyDescent="0.25">
      <c r="A31" s="188" t="s">
        <v>180</v>
      </c>
      <c r="B31" s="189">
        <v>1384</v>
      </c>
      <c r="C31" s="189">
        <v>948</v>
      </c>
      <c r="D31" s="189">
        <v>12792</v>
      </c>
      <c r="E31" s="189">
        <v>14640</v>
      </c>
      <c r="F31" s="190">
        <v>14.44652908067542</v>
      </c>
    </row>
    <row r="32" spans="1:7" ht="15.6" customHeight="1" x14ac:dyDescent="0.25">
      <c r="A32" s="188" t="s">
        <v>181</v>
      </c>
      <c r="B32" s="189">
        <v>193722</v>
      </c>
      <c r="C32" s="189">
        <v>266587</v>
      </c>
      <c r="D32" s="189">
        <v>2311194</v>
      </c>
      <c r="E32" s="189">
        <v>2678612</v>
      </c>
      <c r="F32" s="190">
        <v>15.897324067127199</v>
      </c>
    </row>
    <row r="33" spans="1:6" ht="15.6" customHeight="1" x14ac:dyDescent="0.25">
      <c r="A33" s="188" t="s">
        <v>182</v>
      </c>
      <c r="B33" s="189">
        <v>25278</v>
      </c>
      <c r="C33" s="189">
        <v>21352</v>
      </c>
      <c r="D33" s="189">
        <v>229468</v>
      </c>
      <c r="E33" s="189">
        <v>247915</v>
      </c>
      <c r="F33" s="190">
        <v>8.0390294071504513</v>
      </c>
    </row>
    <row r="34" spans="1:6" ht="15.6" customHeight="1" x14ac:dyDescent="0.25">
      <c r="A34" s="188" t="s">
        <v>183</v>
      </c>
      <c r="B34" s="189">
        <v>149.5</v>
      </c>
      <c r="C34" s="189">
        <v>1208.5</v>
      </c>
      <c r="D34" s="189">
        <v>5618</v>
      </c>
      <c r="E34" s="189">
        <v>6582</v>
      </c>
      <c r="F34" s="190">
        <v>17.15913136347454</v>
      </c>
    </row>
    <row r="35" spans="1:6" ht="15.6" customHeight="1" x14ac:dyDescent="0.25">
      <c r="A35" s="156" t="s">
        <v>153</v>
      </c>
      <c r="B35" s="76">
        <f>SUM(B7:B34)</f>
        <v>519069.25</v>
      </c>
      <c r="C35" s="77">
        <f>SUM(C7:C34)</f>
        <v>604910.25</v>
      </c>
      <c r="D35" s="178">
        <f>SUM(D7:D34)</f>
        <v>5842402.5</v>
      </c>
      <c r="E35" s="178">
        <f>SUM(E7:E34)</f>
        <v>6350566</v>
      </c>
      <c r="F35" s="140">
        <f>E35*100/D35-100</f>
        <v>8.6978516115587752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93D9-C662-4A57-924B-0E393801C3C2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94</v>
      </c>
      <c r="C7" s="189">
        <v>95</v>
      </c>
      <c r="D7" s="189">
        <v>1048</v>
      </c>
      <c r="E7" s="189">
        <v>1025</v>
      </c>
      <c r="F7" s="190">
        <v>-2.194656488549612</v>
      </c>
      <c r="G7" s="37"/>
    </row>
    <row r="8" spans="1:14" ht="15.6" customHeight="1" x14ac:dyDescent="0.25">
      <c r="A8" s="188" t="s">
        <v>11</v>
      </c>
      <c r="B8" s="189">
        <v>82</v>
      </c>
      <c r="C8" s="189">
        <v>83</v>
      </c>
      <c r="D8" s="189">
        <v>759</v>
      </c>
      <c r="E8" s="189">
        <v>844</v>
      </c>
      <c r="F8" s="190">
        <v>11.198945981554671</v>
      </c>
      <c r="G8" s="6"/>
    </row>
    <row r="9" spans="1:14" ht="15.6" customHeight="1" x14ac:dyDescent="0.25">
      <c r="A9" s="188" t="s">
        <v>8</v>
      </c>
      <c r="B9" s="189">
        <v>132</v>
      </c>
      <c r="C9" s="189">
        <v>101</v>
      </c>
      <c r="D9" s="189">
        <v>1892</v>
      </c>
      <c r="E9" s="189">
        <v>1593</v>
      </c>
      <c r="F9" s="190">
        <v>-15.803382663847779</v>
      </c>
      <c r="G9" s="6"/>
    </row>
    <row r="10" spans="1:14" ht="15.6" customHeight="1" x14ac:dyDescent="0.25">
      <c r="A10" s="188" t="s">
        <v>10</v>
      </c>
      <c r="B10" s="189">
        <v>61</v>
      </c>
      <c r="C10" s="189">
        <v>57</v>
      </c>
      <c r="D10" s="189">
        <v>743</v>
      </c>
      <c r="E10" s="189">
        <v>704</v>
      </c>
      <c r="F10" s="190">
        <v>-5.2489905787348619</v>
      </c>
    </row>
    <row r="11" spans="1:14" ht="15.6" customHeight="1" x14ac:dyDescent="0.25">
      <c r="A11" s="188" t="s">
        <v>9</v>
      </c>
      <c r="B11" s="189">
        <v>2355</v>
      </c>
      <c r="C11" s="189">
        <v>2397</v>
      </c>
      <c r="D11" s="189">
        <v>28856</v>
      </c>
      <c r="E11" s="189">
        <v>28111</v>
      </c>
      <c r="F11" s="190">
        <v>-2.581785417244248</v>
      </c>
    </row>
    <row r="12" spans="1:14" ht="15.6" customHeight="1" x14ac:dyDescent="0.25">
      <c r="A12" s="188" t="s">
        <v>6</v>
      </c>
      <c r="B12" s="189">
        <v>158</v>
      </c>
      <c r="C12" s="189">
        <v>143</v>
      </c>
      <c r="D12" s="189">
        <v>1421</v>
      </c>
      <c r="E12" s="189">
        <v>1460</v>
      </c>
      <c r="F12" s="190">
        <v>2.744546094299793</v>
      </c>
    </row>
    <row r="13" spans="1:14" ht="15.6" customHeight="1" x14ac:dyDescent="0.25">
      <c r="A13" s="188" t="s">
        <v>175</v>
      </c>
      <c r="B13" s="189">
        <v>3130</v>
      </c>
      <c r="C13" s="189">
        <v>2753</v>
      </c>
      <c r="D13" s="189">
        <v>45776</v>
      </c>
      <c r="E13" s="189">
        <v>42403</v>
      </c>
      <c r="F13" s="190">
        <v>-7.3684900384481011</v>
      </c>
    </row>
    <row r="14" spans="1:14" ht="15.6" customHeight="1" x14ac:dyDescent="0.25">
      <c r="A14" s="188" t="s">
        <v>148</v>
      </c>
      <c r="B14" s="189">
        <v>662</v>
      </c>
      <c r="C14" s="189">
        <v>682</v>
      </c>
      <c r="D14" s="189">
        <v>7772</v>
      </c>
      <c r="E14" s="189">
        <v>7749</v>
      </c>
      <c r="F14" s="190">
        <v>-0.2959341224909906</v>
      </c>
    </row>
    <row r="15" spans="1:14" ht="15.6" customHeight="1" x14ac:dyDescent="0.25">
      <c r="A15" s="188" t="s">
        <v>145</v>
      </c>
      <c r="B15" s="189">
        <v>218</v>
      </c>
      <c r="C15" s="189">
        <v>187</v>
      </c>
      <c r="D15" s="189">
        <v>2554</v>
      </c>
      <c r="E15" s="189">
        <v>2423</v>
      </c>
      <c r="F15" s="190">
        <v>-5.1292090837901299</v>
      </c>
    </row>
    <row r="16" spans="1:14" ht="15.6" customHeight="1" x14ac:dyDescent="0.5">
      <c r="A16" s="188" t="s">
        <v>144</v>
      </c>
      <c r="B16" s="189">
        <v>193</v>
      </c>
      <c r="C16" s="189">
        <v>192</v>
      </c>
      <c r="D16" s="189">
        <v>1982</v>
      </c>
      <c r="E16" s="189">
        <v>1943</v>
      </c>
      <c r="F16" s="190">
        <v>-1.9677093844601361</v>
      </c>
      <c r="G16" s="1"/>
    </row>
    <row r="17" spans="1:7" ht="15.6" customHeight="1" x14ac:dyDescent="0.35">
      <c r="A17" s="188" t="s">
        <v>150</v>
      </c>
      <c r="B17" s="189">
        <v>102</v>
      </c>
      <c r="C17" s="189">
        <v>115</v>
      </c>
      <c r="D17" s="189">
        <v>1224</v>
      </c>
      <c r="E17" s="189">
        <v>1265</v>
      </c>
      <c r="F17" s="190">
        <v>3.3496732026143832</v>
      </c>
      <c r="G17" s="2"/>
    </row>
    <row r="18" spans="1:7" ht="15.6" customHeight="1" x14ac:dyDescent="0.25">
      <c r="A18" s="188" t="s">
        <v>147</v>
      </c>
      <c r="B18" s="189">
        <v>836</v>
      </c>
      <c r="C18" s="189">
        <v>896</v>
      </c>
      <c r="D18" s="189">
        <v>9401</v>
      </c>
      <c r="E18" s="189">
        <v>9783</v>
      </c>
      <c r="F18" s="190">
        <v>4.0633975109031013</v>
      </c>
    </row>
    <row r="19" spans="1:7" ht="15.6" customHeight="1" x14ac:dyDescent="0.25">
      <c r="A19" s="188" t="s">
        <v>143</v>
      </c>
      <c r="B19" s="189">
        <v>63</v>
      </c>
      <c r="C19" s="189">
        <v>66</v>
      </c>
      <c r="D19" s="189">
        <v>758</v>
      </c>
      <c r="E19" s="189">
        <v>793</v>
      </c>
      <c r="F19" s="190">
        <v>4.617414248021106</v>
      </c>
    </row>
    <row r="20" spans="1:7" ht="15.6" customHeight="1" x14ac:dyDescent="0.25">
      <c r="A20" s="188" t="s">
        <v>142</v>
      </c>
      <c r="B20" s="189">
        <v>100</v>
      </c>
      <c r="C20" s="189">
        <v>93</v>
      </c>
      <c r="D20" s="189">
        <v>1049</v>
      </c>
      <c r="E20" s="189">
        <v>1032</v>
      </c>
      <c r="F20" s="190">
        <v>-1.620591039084843</v>
      </c>
    </row>
    <row r="21" spans="1:7" ht="15.6" customHeight="1" x14ac:dyDescent="0.25">
      <c r="A21" s="188" t="s">
        <v>149</v>
      </c>
      <c r="B21" s="189">
        <v>191</v>
      </c>
      <c r="C21" s="189">
        <v>174</v>
      </c>
      <c r="D21" s="189">
        <v>2076</v>
      </c>
      <c r="E21" s="189">
        <v>2023</v>
      </c>
      <c r="F21" s="190">
        <v>-2.552986512524086</v>
      </c>
    </row>
    <row r="22" spans="1:7" ht="15.6" customHeight="1" x14ac:dyDescent="0.25">
      <c r="A22" s="188" t="s">
        <v>146</v>
      </c>
      <c r="B22" s="189">
        <v>1334</v>
      </c>
      <c r="C22" s="189">
        <v>1309</v>
      </c>
      <c r="D22" s="189">
        <v>13096</v>
      </c>
      <c r="E22" s="189">
        <v>13753</v>
      </c>
      <c r="F22" s="190">
        <v>5.0167990226023278</v>
      </c>
    </row>
    <row r="23" spans="1:7" ht="15.6" customHeight="1" x14ac:dyDescent="0.25">
      <c r="A23" s="188" t="s">
        <v>165</v>
      </c>
      <c r="B23" s="189">
        <v>147</v>
      </c>
      <c r="C23" s="189">
        <v>147</v>
      </c>
      <c r="D23" s="189">
        <v>1431</v>
      </c>
      <c r="E23" s="189">
        <v>1238</v>
      </c>
      <c r="F23" s="190">
        <v>-13.48707197763801</v>
      </c>
    </row>
    <row r="24" spans="1:7" ht="15.6" customHeight="1" x14ac:dyDescent="0.25">
      <c r="A24" s="188" t="s">
        <v>141</v>
      </c>
      <c r="B24" s="189">
        <v>33</v>
      </c>
      <c r="C24" s="189">
        <v>43</v>
      </c>
      <c r="D24" s="189">
        <v>439</v>
      </c>
      <c r="E24" s="189">
        <v>464</v>
      </c>
      <c r="F24" s="190">
        <v>5.6947608200455591</v>
      </c>
    </row>
    <row r="25" spans="1:7" ht="15.6" customHeight="1" x14ac:dyDescent="0.25">
      <c r="A25" s="188" t="s">
        <v>140</v>
      </c>
      <c r="B25" s="189">
        <v>96</v>
      </c>
      <c r="C25" s="189">
        <v>61</v>
      </c>
      <c r="D25" s="189">
        <v>1191</v>
      </c>
      <c r="E25" s="189">
        <v>706</v>
      </c>
      <c r="F25" s="190">
        <v>-40.722082283795132</v>
      </c>
    </row>
    <row r="26" spans="1:7" ht="15.6" customHeight="1" x14ac:dyDescent="0.25">
      <c r="A26" s="188" t="s">
        <v>152</v>
      </c>
      <c r="B26" s="189">
        <v>69</v>
      </c>
      <c r="C26" s="189">
        <v>46</v>
      </c>
      <c r="D26" s="189">
        <v>918</v>
      </c>
      <c r="E26" s="189">
        <v>834</v>
      </c>
      <c r="F26" s="190">
        <v>-9.1503267973856168</v>
      </c>
    </row>
    <row r="27" spans="1:7" ht="15.6" customHeight="1" x14ac:dyDescent="0.25">
      <c r="A27" s="188" t="s">
        <v>173</v>
      </c>
      <c r="B27" s="189">
        <v>78</v>
      </c>
      <c r="C27" s="189">
        <v>73</v>
      </c>
      <c r="D27" s="189">
        <v>815</v>
      </c>
      <c r="E27" s="189">
        <v>803</v>
      </c>
      <c r="F27" s="190">
        <v>-1.472392638036808</v>
      </c>
    </row>
    <row r="28" spans="1:7" ht="15.6" customHeight="1" x14ac:dyDescent="0.25">
      <c r="A28" s="188" t="s">
        <v>177</v>
      </c>
      <c r="B28" s="189">
        <v>1447</v>
      </c>
      <c r="C28" s="189">
        <v>1579</v>
      </c>
      <c r="D28" s="189">
        <v>15563</v>
      </c>
      <c r="E28" s="189">
        <v>16694</v>
      </c>
      <c r="F28" s="190">
        <v>7.2672363940114346</v>
      </c>
    </row>
    <row r="29" spans="1:7" ht="15.6" customHeight="1" x14ac:dyDescent="0.25">
      <c r="A29" s="188" t="s">
        <v>178</v>
      </c>
      <c r="B29" s="189">
        <v>118</v>
      </c>
      <c r="C29" s="189">
        <v>127</v>
      </c>
      <c r="D29" s="189">
        <v>1418</v>
      </c>
      <c r="E29" s="189">
        <v>1466</v>
      </c>
      <c r="F29" s="190">
        <v>3.3850493653032458</v>
      </c>
    </row>
    <row r="30" spans="1:7" ht="15.6" customHeight="1" x14ac:dyDescent="0.25">
      <c r="A30" s="188" t="s">
        <v>179</v>
      </c>
      <c r="B30" s="189">
        <v>86</v>
      </c>
      <c r="C30" s="189">
        <v>91</v>
      </c>
      <c r="D30" s="189">
        <v>865</v>
      </c>
      <c r="E30" s="189">
        <v>897</v>
      </c>
      <c r="F30" s="190">
        <v>3.6994219653179239</v>
      </c>
    </row>
    <row r="31" spans="1:7" ht="15.6" customHeight="1" x14ac:dyDescent="0.25">
      <c r="A31" s="188" t="s">
        <v>180</v>
      </c>
      <c r="B31" s="189">
        <v>192</v>
      </c>
      <c r="C31" s="189">
        <v>172</v>
      </c>
      <c r="D31" s="189">
        <v>2159</v>
      </c>
      <c r="E31" s="189">
        <v>1992</v>
      </c>
      <c r="F31" s="190">
        <v>-7.735062528948589</v>
      </c>
    </row>
    <row r="32" spans="1:7" ht="15.6" customHeight="1" x14ac:dyDescent="0.25">
      <c r="A32" s="188" t="s">
        <v>181</v>
      </c>
      <c r="B32" s="189">
        <v>594</v>
      </c>
      <c r="C32" s="189">
        <v>629</v>
      </c>
      <c r="D32" s="189">
        <v>6871</v>
      </c>
      <c r="E32" s="189">
        <v>6779</v>
      </c>
      <c r="F32" s="190">
        <v>-1.3389608499490611</v>
      </c>
    </row>
    <row r="33" spans="1:6" ht="15.6" customHeight="1" x14ac:dyDescent="0.25">
      <c r="A33" s="188" t="s">
        <v>182</v>
      </c>
      <c r="B33" s="189">
        <v>155</v>
      </c>
      <c r="C33" s="189">
        <v>160</v>
      </c>
      <c r="D33" s="189">
        <v>1747</v>
      </c>
      <c r="E33" s="189">
        <v>1672</v>
      </c>
      <c r="F33" s="190">
        <v>-4.2930738408700648</v>
      </c>
    </row>
    <row r="34" spans="1:6" ht="15.6" customHeight="1" x14ac:dyDescent="0.25">
      <c r="A34" s="188" t="s">
        <v>183</v>
      </c>
      <c r="B34" s="189">
        <v>24</v>
      </c>
      <c r="C34" s="189">
        <v>37</v>
      </c>
      <c r="D34" s="189">
        <v>374</v>
      </c>
      <c r="E34" s="189">
        <v>374</v>
      </c>
      <c r="F34" s="190">
        <v>0</v>
      </c>
    </row>
    <row r="35" spans="1:6" ht="15.6" customHeight="1" x14ac:dyDescent="0.25">
      <c r="A35" s="156" t="s">
        <v>153</v>
      </c>
      <c r="B35" s="76">
        <f>SUM(B7:B34)</f>
        <v>12750</v>
      </c>
      <c r="C35" s="77">
        <f>SUM(C7:C34)</f>
        <v>12508</v>
      </c>
      <c r="D35" s="178">
        <f>SUM(D7:D34)</f>
        <v>154198</v>
      </c>
      <c r="E35" s="78">
        <f>SUM(E7:E34)</f>
        <v>150823</v>
      </c>
      <c r="F35" s="140">
        <f>E35*100/D35-100</f>
        <v>-2.1887443416905512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2B279-DEF5-4971-AD8E-B0C434B36082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2608016</v>
      </c>
      <c r="C7" s="189">
        <v>2993290</v>
      </c>
      <c r="D7" s="189">
        <v>29033208</v>
      </c>
      <c r="E7" s="189">
        <v>32361682</v>
      </c>
      <c r="F7" s="190">
        <v>11.464368663635099</v>
      </c>
      <c r="G7" s="37"/>
    </row>
    <row r="8" spans="1:14" ht="15.6" customHeight="1" x14ac:dyDescent="0.25">
      <c r="A8" s="188" t="s">
        <v>11</v>
      </c>
      <c r="B8" s="189">
        <v>2114938</v>
      </c>
      <c r="C8" s="189">
        <v>1969578</v>
      </c>
      <c r="D8" s="189">
        <v>16985852</v>
      </c>
      <c r="E8" s="189">
        <v>20155774</v>
      </c>
      <c r="F8" s="190">
        <v>18.66213128431826</v>
      </c>
      <c r="G8" s="6"/>
    </row>
    <row r="9" spans="1:14" ht="15.6" customHeight="1" x14ac:dyDescent="0.25">
      <c r="A9" s="188" t="s">
        <v>8</v>
      </c>
      <c r="B9" s="189">
        <v>2368001</v>
      </c>
      <c r="C9" s="189">
        <v>1711414</v>
      </c>
      <c r="D9" s="189">
        <v>35055484</v>
      </c>
      <c r="E9" s="189">
        <v>30943986</v>
      </c>
      <c r="F9" s="190">
        <v>-11.72854438409694</v>
      </c>
      <c r="G9" s="6"/>
    </row>
    <row r="10" spans="1:14" ht="15.6" customHeight="1" x14ac:dyDescent="0.25">
      <c r="A10" s="188" t="s">
        <v>10</v>
      </c>
      <c r="B10" s="189">
        <v>429398</v>
      </c>
      <c r="C10" s="189">
        <v>471212</v>
      </c>
      <c r="D10" s="189">
        <v>5540805</v>
      </c>
      <c r="E10" s="189">
        <v>5026857</v>
      </c>
      <c r="F10" s="190">
        <v>-9.2756918895359064</v>
      </c>
    </row>
    <row r="11" spans="1:14" ht="15.6" customHeight="1" x14ac:dyDescent="0.25">
      <c r="A11" s="188" t="s">
        <v>9</v>
      </c>
      <c r="B11" s="189">
        <v>41758172</v>
      </c>
      <c r="C11" s="189">
        <v>43837986</v>
      </c>
      <c r="D11" s="189">
        <v>506978118</v>
      </c>
      <c r="E11" s="189">
        <v>499595037</v>
      </c>
      <c r="F11" s="190">
        <v>-1.456291847294281</v>
      </c>
    </row>
    <row r="12" spans="1:14" ht="15.6" customHeight="1" x14ac:dyDescent="0.25">
      <c r="A12" s="188" t="s">
        <v>6</v>
      </c>
      <c r="B12" s="189">
        <v>5592061</v>
      </c>
      <c r="C12" s="189">
        <v>3951341</v>
      </c>
      <c r="D12" s="189">
        <v>40530512</v>
      </c>
      <c r="E12" s="189">
        <v>37530004</v>
      </c>
      <c r="F12" s="190">
        <v>-7.4030843725833071</v>
      </c>
    </row>
    <row r="13" spans="1:14" ht="15.6" customHeight="1" x14ac:dyDescent="0.25">
      <c r="A13" s="188" t="s">
        <v>175</v>
      </c>
      <c r="B13" s="189">
        <v>21020191</v>
      </c>
      <c r="C13" s="189">
        <v>17382587</v>
      </c>
      <c r="D13" s="189">
        <v>268379995</v>
      </c>
      <c r="E13" s="189">
        <v>258895084</v>
      </c>
      <c r="F13" s="190">
        <v>-3.5341348746951131</v>
      </c>
    </row>
    <row r="14" spans="1:14" ht="15.6" customHeight="1" x14ac:dyDescent="0.25">
      <c r="A14" s="188" t="s">
        <v>148</v>
      </c>
      <c r="B14" s="189">
        <v>29434262</v>
      </c>
      <c r="C14" s="189">
        <v>31222614</v>
      </c>
      <c r="D14" s="189">
        <v>339974585</v>
      </c>
      <c r="E14" s="189">
        <v>350408119</v>
      </c>
      <c r="F14" s="190">
        <v>3.068915872049673</v>
      </c>
    </row>
    <row r="15" spans="1:14" ht="15.6" customHeight="1" x14ac:dyDescent="0.25">
      <c r="A15" s="188" t="s">
        <v>145</v>
      </c>
      <c r="B15" s="189">
        <v>4155980</v>
      </c>
      <c r="C15" s="189">
        <v>3719366</v>
      </c>
      <c r="D15" s="189">
        <v>53285909</v>
      </c>
      <c r="E15" s="189">
        <v>51494785</v>
      </c>
      <c r="F15" s="190">
        <v>-3.3613464302542022</v>
      </c>
    </row>
    <row r="16" spans="1:14" ht="15.6" customHeight="1" x14ac:dyDescent="0.5">
      <c r="A16" s="188" t="s">
        <v>144</v>
      </c>
      <c r="B16" s="189">
        <v>5033457</v>
      </c>
      <c r="C16" s="189">
        <v>4720952</v>
      </c>
      <c r="D16" s="189">
        <v>44100032</v>
      </c>
      <c r="E16" s="189">
        <v>45759400</v>
      </c>
      <c r="F16" s="190">
        <v>3.7627364986946081</v>
      </c>
      <c r="G16" s="1"/>
    </row>
    <row r="17" spans="1:7" ht="15.6" customHeight="1" x14ac:dyDescent="0.35">
      <c r="A17" s="188" t="s">
        <v>150</v>
      </c>
      <c r="B17" s="189">
        <v>1483870</v>
      </c>
      <c r="C17" s="189">
        <v>1621456</v>
      </c>
      <c r="D17" s="189">
        <v>17984624</v>
      </c>
      <c r="E17" s="189">
        <v>18504951</v>
      </c>
      <c r="F17" s="190">
        <v>2.8931769716175348</v>
      </c>
      <c r="G17" s="2"/>
    </row>
    <row r="18" spans="1:7" ht="15.6" customHeight="1" x14ac:dyDescent="0.25">
      <c r="A18" s="188" t="s">
        <v>147</v>
      </c>
      <c r="B18" s="189">
        <v>5450733</v>
      </c>
      <c r="C18" s="189">
        <v>7070245</v>
      </c>
      <c r="D18" s="189">
        <v>65004633</v>
      </c>
      <c r="E18" s="189">
        <v>70798450</v>
      </c>
      <c r="F18" s="190">
        <v>8.9129293292064204</v>
      </c>
    </row>
    <row r="19" spans="1:7" ht="15.6" customHeight="1" x14ac:dyDescent="0.25">
      <c r="A19" s="188" t="s">
        <v>143</v>
      </c>
      <c r="B19" s="189">
        <v>929023</v>
      </c>
      <c r="C19" s="189">
        <v>1166444</v>
      </c>
      <c r="D19" s="189">
        <v>11297701</v>
      </c>
      <c r="E19" s="189">
        <v>14035816</v>
      </c>
      <c r="F19" s="190">
        <v>24.236037048599531</v>
      </c>
    </row>
    <row r="20" spans="1:7" ht="15.6" customHeight="1" x14ac:dyDescent="0.25">
      <c r="A20" s="188" t="s">
        <v>142</v>
      </c>
      <c r="B20" s="189">
        <v>1571006</v>
      </c>
      <c r="C20" s="189">
        <v>1239996</v>
      </c>
      <c r="D20" s="189">
        <v>18963394</v>
      </c>
      <c r="E20" s="189">
        <v>18617965</v>
      </c>
      <c r="F20" s="190">
        <v>-1.821556837346733</v>
      </c>
    </row>
    <row r="21" spans="1:7" ht="15.6" customHeight="1" x14ac:dyDescent="0.25">
      <c r="A21" s="188" t="s">
        <v>149</v>
      </c>
      <c r="B21" s="189">
        <v>3845001</v>
      </c>
      <c r="C21" s="189">
        <v>3158732</v>
      </c>
      <c r="D21" s="189">
        <v>37806734</v>
      </c>
      <c r="E21" s="189">
        <v>36835636</v>
      </c>
      <c r="F21" s="190">
        <v>-2.5685847394276351</v>
      </c>
    </row>
    <row r="22" spans="1:7" ht="15.6" customHeight="1" x14ac:dyDescent="0.25">
      <c r="A22" s="188" t="s">
        <v>146</v>
      </c>
      <c r="B22" s="189">
        <v>35434087</v>
      </c>
      <c r="C22" s="189">
        <v>34195819</v>
      </c>
      <c r="D22" s="189">
        <v>288133057</v>
      </c>
      <c r="E22" s="189">
        <v>307216366</v>
      </c>
      <c r="F22" s="190">
        <v>6.6230890681869994</v>
      </c>
    </row>
    <row r="23" spans="1:7" ht="15.6" customHeight="1" x14ac:dyDescent="0.25">
      <c r="A23" s="188" t="s">
        <v>165</v>
      </c>
      <c r="B23" s="189">
        <v>7429351</v>
      </c>
      <c r="C23" s="189">
        <v>7363015</v>
      </c>
      <c r="D23" s="189">
        <v>56797356</v>
      </c>
      <c r="E23" s="189">
        <v>62964876</v>
      </c>
      <c r="F23" s="190">
        <v>10.858815329361461</v>
      </c>
    </row>
    <row r="24" spans="1:7" ht="15.6" customHeight="1" x14ac:dyDescent="0.25">
      <c r="A24" s="188" t="s">
        <v>141</v>
      </c>
      <c r="B24" s="189">
        <v>269576</v>
      </c>
      <c r="C24" s="189">
        <v>353751</v>
      </c>
      <c r="D24" s="189">
        <v>2958540</v>
      </c>
      <c r="E24" s="189">
        <v>2924730</v>
      </c>
      <c r="F24" s="190">
        <v>-1.1427934048550981</v>
      </c>
    </row>
    <row r="25" spans="1:7" ht="15.6" customHeight="1" x14ac:dyDescent="0.25">
      <c r="A25" s="188" t="s">
        <v>140</v>
      </c>
      <c r="B25" s="189">
        <v>2644876</v>
      </c>
      <c r="C25" s="189">
        <v>1607694</v>
      </c>
      <c r="D25" s="189">
        <v>32452592</v>
      </c>
      <c r="E25" s="189">
        <v>19979740</v>
      </c>
      <c r="F25" s="190">
        <v>-38.434070227734047</v>
      </c>
    </row>
    <row r="26" spans="1:7" ht="15.6" customHeight="1" x14ac:dyDescent="0.25">
      <c r="A26" s="188" t="s">
        <v>152</v>
      </c>
      <c r="B26" s="189">
        <v>1873534</v>
      </c>
      <c r="C26" s="189">
        <v>840779</v>
      </c>
      <c r="D26" s="189">
        <v>15308033</v>
      </c>
      <c r="E26" s="189">
        <v>13780431</v>
      </c>
      <c r="F26" s="190">
        <v>-9.9790874503602112</v>
      </c>
    </row>
    <row r="27" spans="1:7" ht="15.6" customHeight="1" x14ac:dyDescent="0.25">
      <c r="A27" s="188" t="s">
        <v>173</v>
      </c>
      <c r="B27" s="189">
        <v>673109</v>
      </c>
      <c r="C27" s="189">
        <v>632770</v>
      </c>
      <c r="D27" s="189">
        <v>6692002</v>
      </c>
      <c r="E27" s="189">
        <v>6351383</v>
      </c>
      <c r="F27" s="190">
        <v>-5.0899416945781013</v>
      </c>
    </row>
    <row r="28" spans="1:7" ht="15.6" customHeight="1" x14ac:dyDescent="0.25">
      <c r="A28" s="188" t="s">
        <v>177</v>
      </c>
      <c r="B28" s="189">
        <v>23673721</v>
      </c>
      <c r="C28" s="189">
        <v>24333266</v>
      </c>
      <c r="D28" s="189">
        <v>197749774</v>
      </c>
      <c r="E28" s="189">
        <v>206538555</v>
      </c>
      <c r="F28" s="190">
        <v>4.4443949655285024</v>
      </c>
    </row>
    <row r="29" spans="1:7" ht="15.6" customHeight="1" x14ac:dyDescent="0.25">
      <c r="A29" s="188" t="s">
        <v>178</v>
      </c>
      <c r="B29" s="189">
        <v>2082553</v>
      </c>
      <c r="C29" s="189">
        <v>2609771</v>
      </c>
      <c r="D29" s="189">
        <v>27700558</v>
      </c>
      <c r="E29" s="189">
        <v>28994026</v>
      </c>
      <c r="F29" s="190">
        <v>4.66946550318589</v>
      </c>
    </row>
    <row r="30" spans="1:7" ht="15.6" customHeight="1" x14ac:dyDescent="0.25">
      <c r="A30" s="188" t="s">
        <v>179</v>
      </c>
      <c r="B30" s="189">
        <v>539204</v>
      </c>
      <c r="C30" s="189">
        <v>558023</v>
      </c>
      <c r="D30" s="189">
        <v>5292616</v>
      </c>
      <c r="E30" s="189">
        <v>5386261</v>
      </c>
      <c r="F30" s="190">
        <v>1.769351866827293</v>
      </c>
    </row>
    <row r="31" spans="1:7" ht="15.6" customHeight="1" x14ac:dyDescent="0.25">
      <c r="A31" s="188" t="s">
        <v>180</v>
      </c>
      <c r="B31" s="189">
        <v>4054818</v>
      </c>
      <c r="C31" s="189">
        <v>3513651</v>
      </c>
      <c r="D31" s="189">
        <v>44510638</v>
      </c>
      <c r="E31" s="189">
        <v>42474038</v>
      </c>
      <c r="F31" s="190">
        <v>-4.5755354034691607</v>
      </c>
    </row>
    <row r="32" spans="1:7" ht="15.6" customHeight="1" x14ac:dyDescent="0.25">
      <c r="A32" s="188" t="s">
        <v>181</v>
      </c>
      <c r="B32" s="189">
        <v>23141309</v>
      </c>
      <c r="C32" s="189">
        <v>26651393</v>
      </c>
      <c r="D32" s="189">
        <v>279901347</v>
      </c>
      <c r="E32" s="189">
        <v>283390769</v>
      </c>
      <c r="F32" s="190">
        <v>1.24666138173319</v>
      </c>
    </row>
    <row r="33" spans="1:6" ht="15.6" customHeight="1" x14ac:dyDescent="0.25">
      <c r="A33" s="188" t="s">
        <v>182</v>
      </c>
      <c r="B33" s="189">
        <v>4080845</v>
      </c>
      <c r="C33" s="189">
        <v>3784454</v>
      </c>
      <c r="D33" s="189">
        <v>43995187</v>
      </c>
      <c r="E33" s="189">
        <v>46116892</v>
      </c>
      <c r="F33" s="190">
        <v>4.8225843431464446</v>
      </c>
    </row>
    <row r="34" spans="1:6" ht="15.6" customHeight="1" x14ac:dyDescent="0.25">
      <c r="A34" s="188" t="s">
        <v>183</v>
      </c>
      <c r="B34" s="189">
        <v>203966</v>
      </c>
      <c r="C34" s="189">
        <v>334788</v>
      </c>
      <c r="D34" s="189">
        <v>2698126</v>
      </c>
      <c r="E34" s="189">
        <v>3198727</v>
      </c>
      <c r="F34" s="190">
        <v>18.553655388962571</v>
      </c>
    </row>
    <row r="35" spans="1:6" ht="15.6" customHeight="1" x14ac:dyDescent="0.25">
      <c r="A35" s="156" t="s">
        <v>153</v>
      </c>
      <c r="B35" s="76">
        <f>SUM(B7:B34)</f>
        <v>233895058</v>
      </c>
      <c r="C35" s="77">
        <f>SUM(C7:C34)</f>
        <v>233016387</v>
      </c>
      <c r="D35" s="178">
        <f>SUM(D7:D34)</f>
        <v>2495111412</v>
      </c>
      <c r="E35" s="78">
        <f>SUM(E7:E34)</f>
        <v>2520280340</v>
      </c>
      <c r="F35" s="140">
        <f>E35*100/D35-100</f>
        <v>1.0087296254168194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DBEE-E747-4D6E-9CE4-6904B2CDDD37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</v>
      </c>
      <c r="C7" s="189">
        <v>16</v>
      </c>
      <c r="D7" s="189">
        <v>161</v>
      </c>
      <c r="E7" s="189">
        <v>179</v>
      </c>
      <c r="F7" s="190">
        <v>11.18012422360249</v>
      </c>
      <c r="G7" s="37"/>
    </row>
    <row r="8" spans="1:14" ht="15.6" customHeight="1" x14ac:dyDescent="0.25">
      <c r="A8" s="188" t="s">
        <v>11</v>
      </c>
      <c r="B8" s="189">
        <v>18</v>
      </c>
      <c r="C8" s="189">
        <v>8</v>
      </c>
      <c r="D8" s="189">
        <v>99</v>
      </c>
      <c r="E8" s="189">
        <v>99</v>
      </c>
      <c r="F8" s="190">
        <v>0</v>
      </c>
      <c r="G8" s="6"/>
    </row>
    <row r="9" spans="1:14" ht="15.6" customHeight="1" x14ac:dyDescent="0.25">
      <c r="A9" s="188" t="s">
        <v>8</v>
      </c>
      <c r="B9" s="189">
        <v>2</v>
      </c>
      <c r="C9" s="189">
        <v>2</v>
      </c>
      <c r="D9" s="189">
        <v>20</v>
      </c>
      <c r="E9" s="189">
        <v>28</v>
      </c>
      <c r="F9" s="190">
        <v>40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1</v>
      </c>
      <c r="C11" s="189">
        <v>0</v>
      </c>
      <c r="D11" s="189">
        <v>1</v>
      </c>
      <c r="E11" s="189">
        <v>0</v>
      </c>
      <c r="F11" s="190">
        <v>-100</v>
      </c>
    </row>
    <row r="12" spans="1:14" ht="15.6" customHeight="1" x14ac:dyDescent="0.25">
      <c r="A12" s="188" t="s">
        <v>6</v>
      </c>
      <c r="B12" s="189">
        <v>56</v>
      </c>
      <c r="C12" s="189">
        <v>47</v>
      </c>
      <c r="D12" s="189">
        <v>328</v>
      </c>
      <c r="E12" s="189">
        <v>334</v>
      </c>
      <c r="F12" s="190">
        <v>1.829268292682926</v>
      </c>
    </row>
    <row r="13" spans="1:14" ht="15.6" customHeight="1" x14ac:dyDescent="0.25">
      <c r="A13" s="188" t="s">
        <v>175</v>
      </c>
      <c r="B13" s="189">
        <v>66</v>
      </c>
      <c r="C13" s="189">
        <v>43</v>
      </c>
      <c r="D13" s="189">
        <v>758</v>
      </c>
      <c r="E13" s="189">
        <v>780</v>
      </c>
      <c r="F13" s="190">
        <v>2.9023746701846989</v>
      </c>
    </row>
    <row r="14" spans="1:14" ht="15.6" customHeight="1" x14ac:dyDescent="0.25">
      <c r="A14" s="188" t="s">
        <v>148</v>
      </c>
      <c r="B14" s="189">
        <v>82</v>
      </c>
      <c r="C14" s="189">
        <v>81</v>
      </c>
      <c r="D14" s="189">
        <v>758</v>
      </c>
      <c r="E14" s="189">
        <v>854</v>
      </c>
      <c r="F14" s="190">
        <v>12.664907651715041</v>
      </c>
    </row>
    <row r="15" spans="1:14" ht="15.6" customHeight="1" x14ac:dyDescent="0.25">
      <c r="A15" s="188" t="s">
        <v>145</v>
      </c>
      <c r="B15" s="189">
        <v>1</v>
      </c>
      <c r="C15" s="189">
        <v>0</v>
      </c>
      <c r="D15" s="189">
        <v>80</v>
      </c>
      <c r="E15" s="189">
        <v>95</v>
      </c>
      <c r="F15" s="190">
        <v>18.75</v>
      </c>
    </row>
    <row r="16" spans="1:14" ht="15.6" customHeight="1" x14ac:dyDescent="0.5">
      <c r="A16" s="188" t="s">
        <v>144</v>
      </c>
      <c r="B16" s="189">
        <v>27</v>
      </c>
      <c r="C16" s="189">
        <v>28</v>
      </c>
      <c r="D16" s="189">
        <v>139</v>
      </c>
      <c r="E16" s="189">
        <v>179</v>
      </c>
      <c r="F16" s="190">
        <v>28.776978417266179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</v>
      </c>
      <c r="E17" s="189">
        <v>8</v>
      </c>
      <c r="F17" s="190">
        <v>700</v>
      </c>
      <c r="G17" s="2"/>
    </row>
    <row r="18" spans="1:7" ht="15.6" customHeight="1" x14ac:dyDescent="0.25">
      <c r="A18" s="188" t="s">
        <v>147</v>
      </c>
      <c r="B18" s="189">
        <v>2</v>
      </c>
      <c r="C18" s="189">
        <v>4</v>
      </c>
      <c r="D18" s="189">
        <v>13</v>
      </c>
      <c r="E18" s="189">
        <v>13</v>
      </c>
      <c r="F18" s="190">
        <v>0</v>
      </c>
    </row>
    <row r="19" spans="1:7" ht="15.6" customHeight="1" x14ac:dyDescent="0.25">
      <c r="A19" s="188" t="s">
        <v>143</v>
      </c>
      <c r="B19" s="189">
        <v>1</v>
      </c>
      <c r="C19" s="189">
        <v>1</v>
      </c>
      <c r="D19" s="189">
        <v>20</v>
      </c>
      <c r="E19" s="189">
        <v>20</v>
      </c>
      <c r="F19" s="190">
        <v>0</v>
      </c>
    </row>
    <row r="20" spans="1:7" ht="15.6" customHeight="1" x14ac:dyDescent="0.25">
      <c r="A20" s="188" t="s">
        <v>142</v>
      </c>
      <c r="B20" s="189">
        <v>2</v>
      </c>
      <c r="C20" s="189">
        <v>1</v>
      </c>
      <c r="D20" s="189">
        <v>37</v>
      </c>
      <c r="E20" s="189">
        <v>32</v>
      </c>
      <c r="F20" s="190">
        <v>-13.513513513513519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164</v>
      </c>
      <c r="C22" s="189">
        <v>171</v>
      </c>
      <c r="D22" s="189">
        <v>588</v>
      </c>
      <c r="E22" s="189">
        <v>767</v>
      </c>
      <c r="F22" s="190">
        <v>30.442176870748309</v>
      </c>
    </row>
    <row r="23" spans="1:7" ht="15.6" customHeight="1" x14ac:dyDescent="0.25">
      <c r="A23" s="188" t="s">
        <v>165</v>
      </c>
      <c r="B23" s="189">
        <v>55</v>
      </c>
      <c r="C23" s="189">
        <v>55</v>
      </c>
      <c r="D23" s="189">
        <v>268</v>
      </c>
      <c r="E23" s="189">
        <v>327</v>
      </c>
      <c r="F23" s="190">
        <v>22.014925373134329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2</v>
      </c>
      <c r="C25" s="189">
        <v>5</v>
      </c>
      <c r="D25" s="189">
        <v>12</v>
      </c>
      <c r="E25" s="189">
        <v>14</v>
      </c>
      <c r="F25" s="190">
        <v>16.666666666666671</v>
      </c>
    </row>
    <row r="26" spans="1:7" ht="15.6" customHeight="1" x14ac:dyDescent="0.25">
      <c r="A26" s="188" t="s">
        <v>152</v>
      </c>
      <c r="B26" s="189">
        <v>11</v>
      </c>
      <c r="C26" s="189">
        <v>5</v>
      </c>
      <c r="D26" s="189">
        <v>39</v>
      </c>
      <c r="E26" s="189">
        <v>41</v>
      </c>
      <c r="F26" s="190">
        <v>5.1282051282051242</v>
      </c>
    </row>
    <row r="27" spans="1:7" ht="15.6" customHeight="1" x14ac:dyDescent="0.25">
      <c r="A27" s="188" t="s">
        <v>173</v>
      </c>
      <c r="B27" s="189">
        <v>0</v>
      </c>
      <c r="C27" s="189">
        <v>1</v>
      </c>
      <c r="D27" s="189">
        <v>3</v>
      </c>
      <c r="E27" s="189">
        <v>4</v>
      </c>
      <c r="F27" s="190">
        <v>33.333333333333343</v>
      </c>
    </row>
    <row r="28" spans="1:7" ht="15.6" customHeight="1" x14ac:dyDescent="0.25">
      <c r="A28" s="188" t="s">
        <v>177</v>
      </c>
      <c r="B28" s="189">
        <v>131</v>
      </c>
      <c r="C28" s="189">
        <v>140</v>
      </c>
      <c r="D28" s="189">
        <v>489</v>
      </c>
      <c r="E28" s="189">
        <v>592</v>
      </c>
      <c r="F28" s="190">
        <v>21.063394683026591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19</v>
      </c>
      <c r="E29" s="189">
        <v>26</v>
      </c>
      <c r="F29" s="190">
        <v>36.84210526315789</v>
      </c>
    </row>
    <row r="30" spans="1:7" ht="15.6" customHeight="1" x14ac:dyDescent="0.25">
      <c r="A30" s="188" t="s">
        <v>179</v>
      </c>
      <c r="B30" s="189">
        <v>9</v>
      </c>
      <c r="C30" s="189">
        <v>9</v>
      </c>
      <c r="D30" s="189">
        <v>72</v>
      </c>
      <c r="E30" s="189">
        <v>79</v>
      </c>
      <c r="F30" s="190">
        <v>9.7222222222222285</v>
      </c>
    </row>
    <row r="31" spans="1:7" ht="15.6" customHeight="1" x14ac:dyDescent="0.25">
      <c r="A31" s="188" t="s">
        <v>180</v>
      </c>
      <c r="B31" s="189">
        <v>4</v>
      </c>
      <c r="C31" s="189">
        <v>2</v>
      </c>
      <c r="D31" s="189">
        <v>63</v>
      </c>
      <c r="E31" s="189">
        <v>62</v>
      </c>
      <c r="F31" s="190">
        <v>-1.5873015873015821</v>
      </c>
    </row>
    <row r="32" spans="1:7" ht="15.6" customHeight="1" x14ac:dyDescent="0.25">
      <c r="A32" s="188" t="s">
        <v>181</v>
      </c>
      <c r="B32" s="189">
        <v>17</v>
      </c>
      <c r="C32" s="189">
        <v>23</v>
      </c>
      <c r="D32" s="189">
        <v>259</v>
      </c>
      <c r="E32" s="189">
        <v>289</v>
      </c>
      <c r="F32" s="190">
        <v>11.583011583011579</v>
      </c>
    </row>
    <row r="33" spans="1:6" ht="15.6" customHeight="1" x14ac:dyDescent="0.25">
      <c r="A33" s="188" t="s">
        <v>182</v>
      </c>
      <c r="B33" s="189">
        <v>5</v>
      </c>
      <c r="C33" s="189">
        <v>8</v>
      </c>
      <c r="D33" s="189">
        <v>78</v>
      </c>
      <c r="E33" s="189">
        <v>119</v>
      </c>
      <c r="F33" s="190">
        <v>52.564102564102569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8</v>
      </c>
      <c r="E34" s="189">
        <v>4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670</v>
      </c>
      <c r="C35" s="77">
        <f>SUM(C7:C34)</f>
        <v>650</v>
      </c>
      <c r="D35" s="178">
        <f>SUM(D7:D34)</f>
        <v>4330</v>
      </c>
      <c r="E35" s="178">
        <f>SUM(E7:E34)</f>
        <v>4959</v>
      </c>
      <c r="F35" s="140">
        <f>E35*100/D35-100</f>
        <v>14.526558891454968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91E36-8552-488C-9A48-4686739F55BA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25660</v>
      </c>
      <c r="C7" s="189">
        <v>30991</v>
      </c>
      <c r="D7" s="189">
        <v>397808</v>
      </c>
      <c r="E7" s="189">
        <v>459109</v>
      </c>
      <c r="F7" s="190">
        <v>15.40969512930862</v>
      </c>
      <c r="G7" s="37"/>
    </row>
    <row r="8" spans="1:14" ht="15.6" customHeight="1" x14ac:dyDescent="0.25">
      <c r="A8" s="188" t="s">
        <v>11</v>
      </c>
      <c r="B8" s="189">
        <v>35862</v>
      </c>
      <c r="C8" s="189">
        <v>24699</v>
      </c>
      <c r="D8" s="189">
        <v>356600</v>
      </c>
      <c r="E8" s="189">
        <v>421528</v>
      </c>
      <c r="F8" s="190">
        <v>18.207515423443638</v>
      </c>
      <c r="G8" s="6"/>
    </row>
    <row r="9" spans="1:14" ht="15.6" customHeight="1" x14ac:dyDescent="0.25">
      <c r="A9" s="188" t="s">
        <v>8</v>
      </c>
      <c r="B9" s="189">
        <v>29503</v>
      </c>
      <c r="C9" s="189">
        <v>25122</v>
      </c>
      <c r="D9" s="189">
        <v>941564</v>
      </c>
      <c r="E9" s="189">
        <v>854882</v>
      </c>
      <c r="F9" s="190">
        <v>-9.2061718587371644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303801</v>
      </c>
      <c r="C11" s="189">
        <v>321652</v>
      </c>
      <c r="D11" s="189">
        <v>5533328</v>
      </c>
      <c r="E11" s="189">
        <v>5918583</v>
      </c>
      <c r="F11" s="190">
        <v>6.9624464698279249</v>
      </c>
    </row>
    <row r="12" spans="1:14" ht="15.6" customHeight="1" x14ac:dyDescent="0.25">
      <c r="A12" s="188" t="s">
        <v>6</v>
      </c>
      <c r="B12" s="189">
        <v>97820</v>
      </c>
      <c r="C12" s="189">
        <v>66866</v>
      </c>
      <c r="D12" s="189">
        <v>695552</v>
      </c>
      <c r="E12" s="189">
        <v>632278</v>
      </c>
      <c r="F12" s="190">
        <v>-9.0969474604343077</v>
      </c>
    </row>
    <row r="13" spans="1:14" ht="15.6" customHeight="1" x14ac:dyDescent="0.25">
      <c r="A13" s="188" t="s">
        <v>175</v>
      </c>
      <c r="B13" s="189">
        <v>454722</v>
      </c>
      <c r="C13" s="189">
        <v>405715</v>
      </c>
      <c r="D13" s="189">
        <v>9670562</v>
      </c>
      <c r="E13" s="189">
        <v>9591057</v>
      </c>
      <c r="F13" s="190">
        <v>-0.82213422549796178</v>
      </c>
    </row>
    <row r="14" spans="1:14" ht="15.6" customHeight="1" x14ac:dyDescent="0.25">
      <c r="A14" s="188" t="s">
        <v>148</v>
      </c>
      <c r="B14" s="189">
        <v>365853</v>
      </c>
      <c r="C14" s="189">
        <v>345376</v>
      </c>
      <c r="D14" s="189">
        <v>5184365</v>
      </c>
      <c r="E14" s="189">
        <v>5537558</v>
      </c>
      <c r="F14" s="190">
        <v>6.8126569020506906</v>
      </c>
    </row>
    <row r="15" spans="1:14" ht="15.6" customHeight="1" x14ac:dyDescent="0.25">
      <c r="A15" s="188" t="s">
        <v>145</v>
      </c>
      <c r="B15" s="189">
        <v>7801</v>
      </c>
      <c r="C15" s="189">
        <v>4448</v>
      </c>
      <c r="D15" s="189">
        <v>275781</v>
      </c>
      <c r="E15" s="189">
        <v>334577</v>
      </c>
      <c r="F15" s="190">
        <v>21.319815360739138</v>
      </c>
    </row>
    <row r="16" spans="1:14" ht="15.6" customHeight="1" x14ac:dyDescent="0.5">
      <c r="A16" s="188" t="s">
        <v>144</v>
      </c>
      <c r="B16" s="189">
        <v>37834</v>
      </c>
      <c r="C16" s="189">
        <v>32410</v>
      </c>
      <c r="D16" s="189">
        <v>205051</v>
      </c>
      <c r="E16" s="189">
        <v>252197</v>
      </c>
      <c r="F16" s="190">
        <v>22.992328737728659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121935</v>
      </c>
      <c r="C18" s="189">
        <v>128889</v>
      </c>
      <c r="D18" s="189">
        <v>1777785</v>
      </c>
      <c r="E18" s="189">
        <v>1852570</v>
      </c>
      <c r="F18" s="190">
        <v>4.206639160528411</v>
      </c>
    </row>
    <row r="19" spans="1:7" ht="15.6" customHeight="1" x14ac:dyDescent="0.25">
      <c r="A19" s="188" t="s">
        <v>143</v>
      </c>
      <c r="B19" s="189">
        <v>993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 x14ac:dyDescent="0.25">
      <c r="A20" s="188" t="s">
        <v>142</v>
      </c>
      <c r="B20" s="189">
        <v>3848</v>
      </c>
      <c r="C20" s="189">
        <v>306</v>
      </c>
      <c r="D20" s="189">
        <v>43843</v>
      </c>
      <c r="E20" s="189">
        <v>64906</v>
      </c>
      <c r="F20" s="190">
        <v>48.041876696393963</v>
      </c>
    </row>
    <row r="21" spans="1:7" ht="15.6" customHeight="1" x14ac:dyDescent="0.25">
      <c r="A21" s="188" t="s">
        <v>149</v>
      </c>
      <c r="B21" s="189">
        <v>3868</v>
      </c>
      <c r="C21" s="189">
        <v>4003</v>
      </c>
      <c r="D21" s="189">
        <v>54138</v>
      </c>
      <c r="E21" s="189">
        <v>50340</v>
      </c>
      <c r="F21" s="190">
        <v>-7.0154050759170996</v>
      </c>
    </row>
    <row r="22" spans="1:7" ht="15.6" customHeight="1" x14ac:dyDescent="0.25">
      <c r="A22" s="188" t="s">
        <v>146</v>
      </c>
      <c r="B22" s="189">
        <v>481554</v>
      </c>
      <c r="C22" s="189">
        <v>453074</v>
      </c>
      <c r="D22" s="189">
        <v>3032367</v>
      </c>
      <c r="E22" s="189">
        <v>3118111</v>
      </c>
      <c r="F22" s="190">
        <v>2.827626075603646</v>
      </c>
    </row>
    <row r="23" spans="1:7" ht="15.6" customHeight="1" x14ac:dyDescent="0.25">
      <c r="A23" s="188" t="s">
        <v>165</v>
      </c>
      <c r="B23" s="189">
        <v>104631</v>
      </c>
      <c r="C23" s="189">
        <v>94089</v>
      </c>
      <c r="D23" s="189">
        <v>777540</v>
      </c>
      <c r="E23" s="189">
        <v>884636</v>
      </c>
      <c r="F23" s="190">
        <v>13.77369653008205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31823</v>
      </c>
      <c r="C25" s="189">
        <v>32131</v>
      </c>
      <c r="D25" s="189">
        <v>655788</v>
      </c>
      <c r="E25" s="189">
        <v>554788</v>
      </c>
      <c r="F25" s="190">
        <v>-15.40131871885427</v>
      </c>
    </row>
    <row r="26" spans="1:7" ht="15.6" customHeight="1" x14ac:dyDescent="0.25">
      <c r="A26" s="188" t="s">
        <v>152</v>
      </c>
      <c r="B26" s="189">
        <v>24250</v>
      </c>
      <c r="C26" s="189">
        <v>11445</v>
      </c>
      <c r="D26" s="189">
        <v>228372</v>
      </c>
      <c r="E26" s="189">
        <v>227216</v>
      </c>
      <c r="F26" s="190">
        <v>-0.50619165221655749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716661</v>
      </c>
      <c r="C28" s="189">
        <v>722865</v>
      </c>
      <c r="D28" s="189">
        <v>6158997</v>
      </c>
      <c r="E28" s="189">
        <v>6685855</v>
      </c>
      <c r="F28" s="190">
        <v>8.5542824586535744</v>
      </c>
    </row>
    <row r="29" spans="1:7" ht="15.6" customHeight="1" x14ac:dyDescent="0.25">
      <c r="A29" s="188" t="s">
        <v>178</v>
      </c>
      <c r="B29" s="189">
        <v>7264</v>
      </c>
      <c r="C29" s="189">
        <v>7821</v>
      </c>
      <c r="D29" s="189">
        <v>260481</v>
      </c>
      <c r="E29" s="189">
        <v>245935</v>
      </c>
      <c r="F29" s="190">
        <v>-5.5842844583674074</v>
      </c>
    </row>
    <row r="30" spans="1:7" ht="15.6" customHeight="1" x14ac:dyDescent="0.25">
      <c r="A30" s="188" t="s">
        <v>179</v>
      </c>
      <c r="B30" s="189">
        <v>2147</v>
      </c>
      <c r="C30" s="189">
        <v>2359</v>
      </c>
      <c r="D30" s="189">
        <v>20832</v>
      </c>
      <c r="E30" s="189">
        <v>18908</v>
      </c>
      <c r="F30" s="190">
        <v>-9.2357910906298031</v>
      </c>
    </row>
    <row r="31" spans="1:7" ht="15.6" customHeight="1" x14ac:dyDescent="0.25">
      <c r="A31" s="188" t="s">
        <v>180</v>
      </c>
      <c r="B31" s="189">
        <v>7015</v>
      </c>
      <c r="C31" s="189">
        <v>217</v>
      </c>
      <c r="D31" s="189">
        <v>136091</v>
      </c>
      <c r="E31" s="189">
        <v>124310</v>
      </c>
      <c r="F31" s="190">
        <v>-8.6567076441498756</v>
      </c>
    </row>
    <row r="32" spans="1:7" ht="15.6" customHeight="1" x14ac:dyDescent="0.25">
      <c r="A32" s="188" t="s">
        <v>181</v>
      </c>
      <c r="B32" s="189">
        <v>69720</v>
      </c>
      <c r="C32" s="189">
        <v>94251</v>
      </c>
      <c r="D32" s="189">
        <v>1529722</v>
      </c>
      <c r="E32" s="189">
        <v>1567603</v>
      </c>
      <c r="F32" s="190">
        <v>2.4763323009017308</v>
      </c>
    </row>
    <row r="33" spans="1:6" ht="15.6" customHeight="1" x14ac:dyDescent="0.25">
      <c r="A33" s="188" t="s">
        <v>182</v>
      </c>
      <c r="B33" s="189">
        <v>16470</v>
      </c>
      <c r="C33" s="189">
        <v>15715</v>
      </c>
      <c r="D33" s="189">
        <v>193020</v>
      </c>
      <c r="E33" s="189">
        <v>298363</v>
      </c>
      <c r="F33" s="190">
        <v>54.576209719200079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56" t="s">
        <v>153</v>
      </c>
      <c r="B35" s="76">
        <f>SUM(B7:B34)</f>
        <v>2951035</v>
      </c>
      <c r="C35" s="77">
        <f>SUM(C7:C34)</f>
        <v>2824444</v>
      </c>
      <c r="D35" s="76">
        <f>SUM(D7:D34)</f>
        <v>38147013</v>
      </c>
      <c r="E35" s="78">
        <f>SUM(E7:E34)</f>
        <v>39716670</v>
      </c>
      <c r="F35" s="140">
        <f>E35*100/D35-100</f>
        <v>4.1147572943653614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71AF3-258A-4920-810F-86FC57419625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7429</v>
      </c>
      <c r="C8" s="189">
        <v>13483</v>
      </c>
      <c r="D8" s="189">
        <v>127085</v>
      </c>
      <c r="E8" s="189">
        <v>177117</v>
      </c>
      <c r="F8" s="190">
        <v>39.368926309163157</v>
      </c>
      <c r="G8" s="6"/>
    </row>
    <row r="9" spans="1:14" ht="15.6" customHeight="1" x14ac:dyDescent="0.25">
      <c r="A9" s="188" t="s">
        <v>8</v>
      </c>
      <c r="B9" s="189">
        <v>28656</v>
      </c>
      <c r="C9" s="189">
        <v>24775</v>
      </c>
      <c r="D9" s="189">
        <v>929167</v>
      </c>
      <c r="E9" s="189">
        <v>836770</v>
      </c>
      <c r="F9" s="190">
        <v>-9.9440681815001994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303801</v>
      </c>
      <c r="C11" s="189">
        <v>321652</v>
      </c>
      <c r="D11" s="189">
        <v>5533328</v>
      </c>
      <c r="E11" s="189">
        <v>5918583</v>
      </c>
      <c r="F11" s="190">
        <v>6.9624464698279249</v>
      </c>
    </row>
    <row r="12" spans="1:14" ht="15.6" customHeight="1" x14ac:dyDescent="0.25">
      <c r="A12" s="188" t="s">
        <v>6</v>
      </c>
      <c r="B12" s="189">
        <v>3721</v>
      </c>
      <c r="C12" s="189">
        <v>2958</v>
      </c>
      <c r="D12" s="189">
        <v>37523</v>
      </c>
      <c r="E12" s="189">
        <v>42222</v>
      </c>
      <c r="F12" s="190">
        <v>12.522985901980119</v>
      </c>
    </row>
    <row r="13" spans="1:14" ht="15.6" customHeight="1" x14ac:dyDescent="0.25">
      <c r="A13" s="188" t="s">
        <v>175</v>
      </c>
      <c r="B13" s="189">
        <v>310746</v>
      </c>
      <c r="C13" s="189">
        <v>306334</v>
      </c>
      <c r="D13" s="189">
        <v>7228564</v>
      </c>
      <c r="E13" s="189">
        <v>7039599</v>
      </c>
      <c r="F13" s="190">
        <v>-2.6141430026765988</v>
      </c>
    </row>
    <row r="14" spans="1:14" ht="15.6" customHeight="1" x14ac:dyDescent="0.25">
      <c r="A14" s="188" t="s">
        <v>148</v>
      </c>
      <c r="B14" s="189">
        <v>72116</v>
      </c>
      <c r="C14" s="189">
        <v>69085</v>
      </c>
      <c r="D14" s="189">
        <v>1651330</v>
      </c>
      <c r="E14" s="189">
        <v>1693789</v>
      </c>
      <c r="F14" s="190">
        <v>2.5712001840940388</v>
      </c>
    </row>
    <row r="15" spans="1:14" ht="15.6" customHeight="1" x14ac:dyDescent="0.25">
      <c r="A15" s="188" t="s">
        <v>145</v>
      </c>
      <c r="B15" s="189">
        <v>5470</v>
      </c>
      <c r="C15" s="189">
        <v>4448</v>
      </c>
      <c r="D15" s="189">
        <v>139229</v>
      </c>
      <c r="E15" s="189">
        <v>153561</v>
      </c>
      <c r="F15" s="190">
        <v>10.293832463064451</v>
      </c>
    </row>
    <row r="16" spans="1:14" ht="15.6" customHeight="1" x14ac:dyDescent="0.5">
      <c r="A16" s="188" t="s">
        <v>144</v>
      </c>
      <c r="B16" s="189">
        <v>460</v>
      </c>
      <c r="C16" s="189">
        <v>0</v>
      </c>
      <c r="D16" s="189">
        <v>460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121820</v>
      </c>
      <c r="C18" s="189">
        <v>126788</v>
      </c>
      <c r="D18" s="189">
        <v>1770125</v>
      </c>
      <c r="E18" s="189">
        <v>1843045</v>
      </c>
      <c r="F18" s="190">
        <v>4.1194830873525916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3868</v>
      </c>
      <c r="C21" s="189">
        <v>4003</v>
      </c>
      <c r="D21" s="189">
        <v>52482</v>
      </c>
      <c r="E21" s="189">
        <v>47662</v>
      </c>
      <c r="F21" s="190">
        <v>-9.1841012156548913</v>
      </c>
    </row>
    <row r="22" spans="1:7" ht="15.6" customHeight="1" x14ac:dyDescent="0.25">
      <c r="A22" s="188" t="s">
        <v>146</v>
      </c>
      <c r="B22" s="189">
        <v>111419</v>
      </c>
      <c r="C22" s="189">
        <v>95631</v>
      </c>
      <c r="D22" s="189">
        <v>1518702</v>
      </c>
      <c r="E22" s="189">
        <v>1423497</v>
      </c>
      <c r="F22" s="190">
        <v>-6.2688401016130948</v>
      </c>
    </row>
    <row r="23" spans="1:7" ht="15.6" customHeight="1" x14ac:dyDescent="0.25">
      <c r="A23" s="188" t="s">
        <v>165</v>
      </c>
      <c r="B23" s="189">
        <v>18563</v>
      </c>
      <c r="C23" s="189">
        <v>20864</v>
      </c>
      <c r="D23" s="189">
        <v>329627</v>
      </c>
      <c r="E23" s="189">
        <v>332740</v>
      </c>
      <c r="F23" s="190">
        <v>0.94440079241081776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31069</v>
      </c>
      <c r="C25" s="189">
        <v>30976</v>
      </c>
      <c r="D25" s="189">
        <v>646941</v>
      </c>
      <c r="E25" s="189">
        <v>547760</v>
      </c>
      <c r="F25" s="190">
        <v>-15.33076432008483</v>
      </c>
    </row>
    <row r="26" spans="1:7" ht="15.6" customHeight="1" x14ac:dyDescent="0.25">
      <c r="A26" s="188" t="s">
        <v>152</v>
      </c>
      <c r="B26" s="189">
        <v>4079</v>
      </c>
      <c r="C26" s="189">
        <v>5101</v>
      </c>
      <c r="D26" s="189">
        <v>169530</v>
      </c>
      <c r="E26" s="189">
        <v>188461</v>
      </c>
      <c r="F26" s="190">
        <v>11.166755146581719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441930</v>
      </c>
      <c r="C28" s="189">
        <v>449793</v>
      </c>
      <c r="D28" s="189">
        <v>5084896</v>
      </c>
      <c r="E28" s="189">
        <v>5349266</v>
      </c>
      <c r="F28" s="190">
        <v>5.199123049910952</v>
      </c>
    </row>
    <row r="29" spans="1:7" ht="15.6" customHeight="1" x14ac:dyDescent="0.25">
      <c r="A29" s="188" t="s">
        <v>178</v>
      </c>
      <c r="B29" s="189">
        <v>7264</v>
      </c>
      <c r="C29" s="189">
        <v>7821</v>
      </c>
      <c r="D29" s="189">
        <v>224708</v>
      </c>
      <c r="E29" s="189">
        <v>216073</v>
      </c>
      <c r="F29" s="190">
        <v>-3.842764832582731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44606</v>
      </c>
      <c r="C32" s="189">
        <v>49562</v>
      </c>
      <c r="D32" s="189">
        <v>773671</v>
      </c>
      <c r="E32" s="189">
        <v>792816</v>
      </c>
      <c r="F32" s="190">
        <v>2.4745660623184729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1517017</v>
      </c>
      <c r="C35" s="77">
        <f>SUM(C7:C34)</f>
        <v>1533274</v>
      </c>
      <c r="D35" s="76">
        <f>SUM(D7:D34)</f>
        <v>26217370</v>
      </c>
      <c r="E35" s="78">
        <f>SUM(E7:E34)</f>
        <v>26602966</v>
      </c>
      <c r="F35" s="140">
        <f>E35*100/D35-100</f>
        <v>1.4707653742537872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2A0CE-52AE-414B-90EA-8D41417D1210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25660</v>
      </c>
      <c r="C7" s="189">
        <v>30991</v>
      </c>
      <c r="D7" s="189">
        <v>397808</v>
      </c>
      <c r="E7" s="189">
        <v>459109</v>
      </c>
      <c r="F7" s="190">
        <v>15.40969512930862</v>
      </c>
      <c r="G7" s="13"/>
    </row>
    <row r="8" spans="1:14" ht="15.6" customHeight="1" x14ac:dyDescent="0.25">
      <c r="A8" s="188" t="s">
        <v>11</v>
      </c>
      <c r="B8" s="189">
        <v>28433</v>
      </c>
      <c r="C8" s="189">
        <v>11216</v>
      </c>
      <c r="D8" s="189">
        <v>229515</v>
      </c>
      <c r="E8" s="189">
        <v>244411</v>
      </c>
      <c r="F8" s="190">
        <v>6.4902076117029424</v>
      </c>
      <c r="G8" s="6"/>
    </row>
    <row r="9" spans="1:14" ht="15.6" customHeight="1" x14ac:dyDescent="0.25">
      <c r="A9" s="188" t="s">
        <v>8</v>
      </c>
      <c r="B9" s="189">
        <v>847</v>
      </c>
      <c r="C9" s="189">
        <v>347</v>
      </c>
      <c r="D9" s="189">
        <v>12397</v>
      </c>
      <c r="E9" s="189">
        <v>18112</v>
      </c>
      <c r="F9" s="190">
        <v>46.099862870049208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94099</v>
      </c>
      <c r="C12" s="189">
        <v>63908</v>
      </c>
      <c r="D12" s="189">
        <v>658029</v>
      </c>
      <c r="E12" s="189">
        <v>590056</v>
      </c>
      <c r="F12" s="190">
        <v>-10.329787896886</v>
      </c>
    </row>
    <row r="13" spans="1:14" ht="15.6" customHeight="1" x14ac:dyDescent="0.25">
      <c r="A13" s="188" t="s">
        <v>175</v>
      </c>
      <c r="B13" s="189">
        <v>143976</v>
      </c>
      <c r="C13" s="189">
        <v>99381</v>
      </c>
      <c r="D13" s="189">
        <v>2441998</v>
      </c>
      <c r="E13" s="189">
        <v>2551458</v>
      </c>
      <c r="F13" s="190">
        <v>4.4823951534767872</v>
      </c>
    </row>
    <row r="14" spans="1:14" ht="15.6" customHeight="1" x14ac:dyDescent="0.25">
      <c r="A14" s="188" t="s">
        <v>148</v>
      </c>
      <c r="B14" s="189">
        <v>293737</v>
      </c>
      <c r="C14" s="189">
        <v>276291</v>
      </c>
      <c r="D14" s="189">
        <v>3533035</v>
      </c>
      <c r="E14" s="189">
        <v>3843769</v>
      </c>
      <c r="F14" s="190">
        <v>8.7951010958000637</v>
      </c>
    </row>
    <row r="15" spans="1:14" ht="15.6" customHeight="1" x14ac:dyDescent="0.25">
      <c r="A15" s="188" t="s">
        <v>145</v>
      </c>
      <c r="B15" s="189">
        <v>2331</v>
      </c>
      <c r="C15" s="189">
        <v>0</v>
      </c>
      <c r="D15" s="189">
        <v>136552</v>
      </c>
      <c r="E15" s="189">
        <v>181016</v>
      </c>
      <c r="F15" s="190">
        <v>32.561954420294107</v>
      </c>
    </row>
    <row r="16" spans="1:14" ht="15.6" customHeight="1" x14ac:dyDescent="0.5">
      <c r="A16" s="188" t="s">
        <v>144</v>
      </c>
      <c r="B16" s="189">
        <v>37374</v>
      </c>
      <c r="C16" s="189">
        <v>32410</v>
      </c>
      <c r="D16" s="189">
        <v>204591</v>
      </c>
      <c r="E16" s="189">
        <v>252197</v>
      </c>
      <c r="F16" s="190">
        <v>23.268863244228729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115</v>
      </c>
      <c r="C18" s="189">
        <v>2101</v>
      </c>
      <c r="D18" s="189">
        <v>7660</v>
      </c>
      <c r="E18" s="189">
        <v>9525</v>
      </c>
      <c r="F18" s="190">
        <v>24.347258485639681</v>
      </c>
    </row>
    <row r="19" spans="1:7" ht="15.6" customHeight="1" x14ac:dyDescent="0.25">
      <c r="A19" s="188" t="s">
        <v>143</v>
      </c>
      <c r="B19" s="189">
        <v>993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 x14ac:dyDescent="0.25">
      <c r="A20" s="188" t="s">
        <v>142</v>
      </c>
      <c r="B20" s="189">
        <v>3848</v>
      </c>
      <c r="C20" s="189">
        <v>306</v>
      </c>
      <c r="D20" s="189">
        <v>43843</v>
      </c>
      <c r="E20" s="189">
        <v>64906</v>
      </c>
      <c r="F20" s="190">
        <v>48.041876696393963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370135</v>
      </c>
      <c r="C22" s="189">
        <v>357443</v>
      </c>
      <c r="D22" s="189">
        <v>1513665</v>
      </c>
      <c r="E22" s="189">
        <v>1694614</v>
      </c>
      <c r="F22" s="190">
        <v>11.954362424975139</v>
      </c>
    </row>
    <row r="23" spans="1:7" ht="15.6" customHeight="1" x14ac:dyDescent="0.25">
      <c r="A23" s="188" t="s">
        <v>165</v>
      </c>
      <c r="B23" s="189">
        <v>86068</v>
      </c>
      <c r="C23" s="189">
        <v>73225</v>
      </c>
      <c r="D23" s="189">
        <v>447913</v>
      </c>
      <c r="E23" s="189">
        <v>551896</v>
      </c>
      <c r="F23" s="190">
        <v>23.214999341389959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754</v>
      </c>
      <c r="C25" s="189">
        <v>1155</v>
      </c>
      <c r="D25" s="189">
        <v>8847</v>
      </c>
      <c r="E25" s="189">
        <v>7028</v>
      </c>
      <c r="F25" s="190">
        <v>-20.560642025545381</v>
      </c>
    </row>
    <row r="26" spans="1:7" ht="15.6" customHeight="1" x14ac:dyDescent="0.25">
      <c r="A26" s="188" t="s">
        <v>152</v>
      </c>
      <c r="B26" s="189">
        <v>20171</v>
      </c>
      <c r="C26" s="189">
        <v>6344</v>
      </c>
      <c r="D26" s="189">
        <v>58842</v>
      </c>
      <c r="E26" s="189">
        <v>38755</v>
      </c>
      <c r="F26" s="190">
        <v>-34.137180925189497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274731</v>
      </c>
      <c r="C28" s="189">
        <v>273072</v>
      </c>
      <c r="D28" s="189">
        <v>1074101</v>
      </c>
      <c r="E28" s="189">
        <v>1336589</v>
      </c>
      <c r="F28" s="190">
        <v>24.43792529752788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35773</v>
      </c>
      <c r="E29" s="189">
        <v>29862</v>
      </c>
      <c r="F29" s="190">
        <v>-16.523635143823551</v>
      </c>
    </row>
    <row r="30" spans="1:7" ht="15.6" customHeight="1" x14ac:dyDescent="0.25">
      <c r="A30" s="188" t="s">
        <v>179</v>
      </c>
      <c r="B30" s="189">
        <v>2147</v>
      </c>
      <c r="C30" s="189">
        <v>2359</v>
      </c>
      <c r="D30" s="189">
        <v>20832</v>
      </c>
      <c r="E30" s="189">
        <v>18908</v>
      </c>
      <c r="F30" s="190">
        <v>-9.2357910906298031</v>
      </c>
    </row>
    <row r="31" spans="1:7" ht="15.6" customHeight="1" x14ac:dyDescent="0.25">
      <c r="A31" s="188" t="s">
        <v>180</v>
      </c>
      <c r="B31" s="189">
        <v>7015</v>
      </c>
      <c r="C31" s="189">
        <v>217</v>
      </c>
      <c r="D31" s="189">
        <v>136091</v>
      </c>
      <c r="E31" s="189">
        <v>124310</v>
      </c>
      <c r="F31" s="190">
        <v>-8.6567076441498756</v>
      </c>
    </row>
    <row r="32" spans="1:7" ht="15.6" customHeight="1" x14ac:dyDescent="0.25">
      <c r="A32" s="188" t="s">
        <v>181</v>
      </c>
      <c r="B32" s="189">
        <v>25114</v>
      </c>
      <c r="C32" s="189">
        <v>44689</v>
      </c>
      <c r="D32" s="189">
        <v>756051</v>
      </c>
      <c r="E32" s="189">
        <v>774787</v>
      </c>
      <c r="F32" s="190">
        <v>2.4781397022158562</v>
      </c>
    </row>
    <row r="33" spans="1:6" ht="15.6" customHeight="1" x14ac:dyDescent="0.25">
      <c r="A33" s="188" t="s">
        <v>182</v>
      </c>
      <c r="B33" s="189">
        <v>16470</v>
      </c>
      <c r="C33" s="189">
        <v>15715</v>
      </c>
      <c r="D33" s="189">
        <v>193020</v>
      </c>
      <c r="E33" s="189">
        <v>298363</v>
      </c>
      <c r="F33" s="190">
        <v>54.576209719200079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79" t="s">
        <v>153</v>
      </c>
      <c r="B35" s="76">
        <f>SUM(B7:B34)</f>
        <v>1434018</v>
      </c>
      <c r="C35" s="77">
        <f>SUM(C7:C34)</f>
        <v>1291170</v>
      </c>
      <c r="D35" s="76">
        <f>SUM(D7:D34)</f>
        <v>11929643</v>
      </c>
      <c r="E35" s="178">
        <f>SUM(E7:E34)</f>
        <v>13113704</v>
      </c>
      <c r="F35" s="140">
        <f>E35*100/D35-100</f>
        <v>9.9253682612296075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D1C0-099B-4F58-A021-FBFB81801C66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14422837</v>
      </c>
      <c r="E7" s="53">
        <v>14819545</v>
      </c>
      <c r="F7" s="53">
        <v>164161715</v>
      </c>
      <c r="G7" s="53">
        <v>164673804</v>
      </c>
      <c r="H7" s="165">
        <f>G7-F7</f>
        <v>512089</v>
      </c>
      <c r="I7" s="142">
        <f>((G7*100/F7)-100)</f>
        <v>0.31194179471138739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7013469</v>
      </c>
      <c r="E8" s="53">
        <v>7531267</v>
      </c>
      <c r="F8" s="55">
        <v>77904367</v>
      </c>
      <c r="G8" s="53">
        <v>75235693</v>
      </c>
      <c r="H8" s="47">
        <f t="shared" ref="H8:H18" si="0">G8-F8</f>
        <v>-2668674</v>
      </c>
      <c r="I8" s="141">
        <f>((G8*100/F8)-100)</f>
        <v>-3.4255768999445166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21913756</v>
      </c>
      <c r="E9" s="66">
        <v>23176890</v>
      </c>
      <c r="F9" s="53">
        <v>256699295</v>
      </c>
      <c r="G9" s="67">
        <v>257438835</v>
      </c>
      <c r="H9" s="47">
        <f t="shared" si="0"/>
        <v>739540</v>
      </c>
      <c r="I9" s="142">
        <f t="shared" ref="I9:I30" si="1">((G9*100/F9)-100)</f>
        <v>0.28809584381600928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14866761</v>
      </c>
      <c r="E10" s="56">
        <v>15829622</v>
      </c>
      <c r="F10" s="68">
        <v>177798938</v>
      </c>
      <c r="G10" s="56">
        <v>175581602</v>
      </c>
      <c r="H10" s="48">
        <f t="shared" si="0"/>
        <v>-2217336</v>
      </c>
      <c r="I10" s="143">
        <f t="shared" si="1"/>
        <v>-1.2471030619991694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7046995</v>
      </c>
      <c r="E11" s="69">
        <f t="shared" ref="E11:G11" si="2">E9-E10</f>
        <v>7347268</v>
      </c>
      <c r="F11" s="70">
        <f t="shared" si="2"/>
        <v>78900357</v>
      </c>
      <c r="G11" s="71">
        <f t="shared" si="2"/>
        <v>81857233</v>
      </c>
      <c r="H11" s="48">
        <f t="shared" si="0"/>
        <v>2956876</v>
      </c>
      <c r="I11" s="144">
        <f t="shared" si="1"/>
        <v>3.7476078847146397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43350062</v>
      </c>
      <c r="E12" s="49">
        <f>SUM(E7,E8,E9)</f>
        <v>45527702</v>
      </c>
      <c r="F12" s="49">
        <f>SUM(F7,F8,F9)</f>
        <v>498765377</v>
      </c>
      <c r="G12" s="49">
        <f>SUM(G7,G8,G9)</f>
        <v>497348332</v>
      </c>
      <c r="H12" s="50">
        <f t="shared" si="0"/>
        <v>-1417045</v>
      </c>
      <c r="I12" s="145">
        <f t="shared" si="1"/>
        <v>-0.28411053881151815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8161.4620000000004</v>
      </c>
      <c r="E13" s="52">
        <v>8088.2910000000002</v>
      </c>
      <c r="F13" s="53">
        <v>120988.591</v>
      </c>
      <c r="G13" s="54">
        <v>124884.32399999999</v>
      </c>
      <c r="H13" s="53">
        <f>G13-F13</f>
        <v>3895.7329999999929</v>
      </c>
      <c r="I13" s="146">
        <f t="shared" si="1"/>
        <v>3.2199176532273128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1011920</v>
      </c>
      <c r="E14" s="53">
        <v>1063260</v>
      </c>
      <c r="F14" s="53">
        <v>10958412</v>
      </c>
      <c r="G14" s="52">
        <v>10562020</v>
      </c>
      <c r="H14" s="53">
        <f>G14-F14</f>
        <v>-396392</v>
      </c>
      <c r="I14" s="142">
        <f t="shared" si="1"/>
        <v>-3.6172394321366994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840980</v>
      </c>
      <c r="E15" s="57">
        <v>889452</v>
      </c>
      <c r="F15" s="58">
        <v>9161112</v>
      </c>
      <c r="G15" s="58">
        <v>8752766</v>
      </c>
      <c r="H15" s="56">
        <f>G15-F15</f>
        <v>-408346</v>
      </c>
      <c r="I15" s="147">
        <f t="shared" si="1"/>
        <v>-4.4573846493744469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251822</v>
      </c>
      <c r="E16" s="60">
        <v>349187</v>
      </c>
      <c r="F16" s="51">
        <v>3394137</v>
      </c>
      <c r="G16" s="52">
        <v>3540239</v>
      </c>
      <c r="H16" s="53">
        <f>G16-F16</f>
        <v>146102</v>
      </c>
      <c r="I16" s="141">
        <f t="shared" si="1"/>
        <v>4.3045404472477031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1271903.4620000001</v>
      </c>
      <c r="E17" s="158">
        <f t="shared" ref="E17:G17" si="3">SUM(E13,E14,E16)</f>
        <v>1420535.291</v>
      </c>
      <c r="F17" s="158">
        <f t="shared" si="3"/>
        <v>14473537.591</v>
      </c>
      <c r="G17" s="158">
        <f t="shared" si="3"/>
        <v>14227143.323999999</v>
      </c>
      <c r="H17" s="159">
        <f>G17-F17</f>
        <v>-246394.26700000092</v>
      </c>
      <c r="I17" s="145">
        <f t="shared" si="1"/>
        <v>-1.7023776353972693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44621965.461999997</v>
      </c>
      <c r="E18" s="172">
        <f>E12+E17</f>
        <v>46948237.291000001</v>
      </c>
      <c r="F18" s="172">
        <f>F12+F17</f>
        <v>513238914.59100002</v>
      </c>
      <c r="G18" s="172">
        <f>G12+G17</f>
        <v>511575475.324</v>
      </c>
      <c r="H18" s="174">
        <f t="shared" si="0"/>
        <v>-1663439.2670000196</v>
      </c>
      <c r="I18" s="173">
        <f t="shared" si="1"/>
        <v>-0.32410622415987689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11242844</v>
      </c>
      <c r="E20" s="53">
        <v>11614140</v>
      </c>
      <c r="F20" s="53">
        <v>138424367</v>
      </c>
      <c r="G20" s="53">
        <v>135349622</v>
      </c>
      <c r="H20" s="61">
        <f>G20-F20</f>
        <v>-3074745</v>
      </c>
      <c r="I20" s="62">
        <f t="shared" si="1"/>
        <v>-2.2212454834631785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8713078</v>
      </c>
      <c r="E21" s="63">
        <v>8927809</v>
      </c>
      <c r="F21" s="63">
        <v>108519123</v>
      </c>
      <c r="G21" s="63">
        <v>102477520</v>
      </c>
      <c r="H21" s="64">
        <f>G21-F21</f>
        <v>-6041603</v>
      </c>
      <c r="I21" s="65">
        <f t="shared" si="1"/>
        <v>-5.5673164627399387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6060544</v>
      </c>
      <c r="E22" s="53">
        <v>6135678</v>
      </c>
      <c r="F22" s="53">
        <v>67143123</v>
      </c>
      <c r="G22" s="53">
        <v>69052139</v>
      </c>
      <c r="H22" s="61">
        <f t="shared" ref="H22:H30" si="4">G22-F22</f>
        <v>1909016</v>
      </c>
      <c r="I22" s="62">
        <f t="shared" si="1"/>
        <v>2.8432040612707254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259070</v>
      </c>
      <c r="E23" s="63">
        <v>256960</v>
      </c>
      <c r="F23" s="63">
        <v>2887128</v>
      </c>
      <c r="G23" s="63">
        <v>2962579</v>
      </c>
      <c r="H23" s="64">
        <f t="shared" si="4"/>
        <v>75451</v>
      </c>
      <c r="I23" s="65">
        <f t="shared" si="1"/>
        <v>2.6133583270294878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1422870.5</v>
      </c>
      <c r="E24" s="53">
        <v>1574563.5</v>
      </c>
      <c r="F24" s="53">
        <v>16702357</v>
      </c>
      <c r="G24" s="53">
        <v>17206578.75</v>
      </c>
      <c r="H24" s="61">
        <f t="shared" si="4"/>
        <v>504221.75</v>
      </c>
      <c r="I24" s="62">
        <f t="shared" si="1"/>
        <v>3.0188658403122446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726955.75</v>
      </c>
      <c r="E25" s="63">
        <v>795975</v>
      </c>
      <c r="F25" s="63">
        <v>8943106.5</v>
      </c>
      <c r="G25" s="63">
        <v>8895674.25</v>
      </c>
      <c r="H25" s="64">
        <f t="shared" si="4"/>
        <v>-47432.25</v>
      </c>
      <c r="I25" s="65">
        <f t="shared" si="1"/>
        <v>-0.53037778315622575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176845.5</v>
      </c>
      <c r="E26" s="63">
        <v>173678.25</v>
      </c>
      <c r="F26" s="63">
        <v>1916848</v>
      </c>
      <c r="G26" s="63">
        <v>1960338.5</v>
      </c>
      <c r="H26" s="64">
        <f t="shared" si="4"/>
        <v>43490.5</v>
      </c>
      <c r="I26" s="65">
        <f t="shared" si="1"/>
        <v>2.2688549118135626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519069.25</v>
      </c>
      <c r="E27" s="63">
        <v>604910.25</v>
      </c>
      <c r="F27" s="63">
        <v>5842402.5</v>
      </c>
      <c r="G27" s="63">
        <v>6350566</v>
      </c>
      <c r="H27" s="64">
        <f t="shared" si="4"/>
        <v>508163.5</v>
      </c>
      <c r="I27" s="65">
        <f t="shared" si="1"/>
        <v>8.6978516115587752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12750</v>
      </c>
      <c r="E28" s="53">
        <v>12508</v>
      </c>
      <c r="F28" s="53">
        <v>154198</v>
      </c>
      <c r="G28" s="53">
        <v>150823</v>
      </c>
      <c r="H28" s="61">
        <f t="shared" si="4"/>
        <v>-3375</v>
      </c>
      <c r="I28" s="62">
        <f t="shared" si="1"/>
        <v>-2.1887443416905512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233895058</v>
      </c>
      <c r="E29" s="53">
        <v>233016387</v>
      </c>
      <c r="F29" s="53">
        <v>2495111412</v>
      </c>
      <c r="G29" s="53">
        <v>2520280340</v>
      </c>
      <c r="H29" s="61">
        <f t="shared" si="4"/>
        <v>25168928</v>
      </c>
      <c r="I29" s="62">
        <f t="shared" si="1"/>
        <v>1.0087296254168194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670</v>
      </c>
      <c r="E30" s="63">
        <v>650</v>
      </c>
      <c r="F30" s="63">
        <v>4330</v>
      </c>
      <c r="G30" s="63">
        <v>4959</v>
      </c>
      <c r="H30" s="64">
        <f t="shared" si="4"/>
        <v>629</v>
      </c>
      <c r="I30" s="65">
        <f t="shared" si="1"/>
        <v>14.526558891454968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2951035</v>
      </c>
      <c r="E31" s="53">
        <v>2824444</v>
      </c>
      <c r="F31" s="53">
        <v>38147013</v>
      </c>
      <c r="G31" s="53">
        <v>39716670</v>
      </c>
      <c r="H31" s="61">
        <f>G31-F31</f>
        <v>1569657</v>
      </c>
      <c r="I31" s="62">
        <f>((G31*100/F31)-100)</f>
        <v>4.1147572943653614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1517017</v>
      </c>
      <c r="E32" s="63">
        <v>1533274</v>
      </c>
      <c r="F32" s="63">
        <v>26217370</v>
      </c>
      <c r="G32" s="63">
        <v>26602966</v>
      </c>
      <c r="H32" s="64">
        <f>G32-F32</f>
        <v>385596</v>
      </c>
      <c r="I32" s="65">
        <f>((G32*100/F32)-100)</f>
        <v>1.4707653742537872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1434018</v>
      </c>
      <c r="E33" s="63">
        <v>1291170</v>
      </c>
      <c r="F33" s="63">
        <v>11929643</v>
      </c>
      <c r="G33" s="63">
        <v>13113704</v>
      </c>
      <c r="H33" s="64">
        <f>G33-F33</f>
        <v>1184061</v>
      </c>
      <c r="I33" s="65">
        <f>((G33*100/F33)-100)</f>
        <v>9.9253682612296075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439864</v>
      </c>
      <c r="E34" s="53">
        <v>446616</v>
      </c>
      <c r="F34" s="53">
        <v>6715071</v>
      </c>
      <c r="G34" s="53">
        <v>6916169</v>
      </c>
      <c r="H34" s="61">
        <f>G34-F34</f>
        <v>201098</v>
      </c>
      <c r="I34" s="62">
        <f>((G34*100/F34)-100)</f>
        <v>2.9947263401980422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311810</v>
      </c>
      <c r="E35" s="53">
        <v>330090</v>
      </c>
      <c r="F35" s="53">
        <v>3235405</v>
      </c>
      <c r="G35" s="53">
        <v>3428434</v>
      </c>
      <c r="H35" s="61">
        <f>G35-F35</f>
        <v>193029</v>
      </c>
      <c r="I35" s="62">
        <f>((G35*100/F35)-100)</f>
        <v>5.9661464329813469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CF12-2216-4AA5-B6AB-81AE2D404CD0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3083</v>
      </c>
      <c r="C8" s="189">
        <v>6417</v>
      </c>
      <c r="D8" s="189">
        <v>42157</v>
      </c>
      <c r="E8" s="189">
        <v>67743</v>
      </c>
      <c r="F8" s="190">
        <v>60.692174490594667</v>
      </c>
      <c r="G8" s="6"/>
    </row>
    <row r="9" spans="1:14" ht="15.6" customHeight="1" x14ac:dyDescent="0.25">
      <c r="A9" s="188" t="s">
        <v>8</v>
      </c>
      <c r="B9" s="189">
        <v>9522</v>
      </c>
      <c r="C9" s="189">
        <v>8528</v>
      </c>
      <c r="D9" s="189">
        <v>245649</v>
      </c>
      <c r="E9" s="189">
        <v>225893</v>
      </c>
      <c r="F9" s="190">
        <v>-8.0423693969851229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66311</v>
      </c>
      <c r="C11" s="189">
        <v>69034</v>
      </c>
      <c r="D11" s="189">
        <v>1231582</v>
      </c>
      <c r="E11" s="189">
        <v>1311163</v>
      </c>
      <c r="F11" s="190">
        <v>6.4616891120526248</v>
      </c>
    </row>
    <row r="12" spans="1:14" ht="15.6" customHeight="1" x14ac:dyDescent="0.25">
      <c r="A12" s="188" t="s">
        <v>6</v>
      </c>
      <c r="B12" s="189">
        <v>2106</v>
      </c>
      <c r="C12" s="189">
        <v>1627</v>
      </c>
      <c r="D12" s="189">
        <v>21479</v>
      </c>
      <c r="E12" s="189">
        <v>24250</v>
      </c>
      <c r="F12" s="190">
        <v>12.900973043437769</v>
      </c>
    </row>
    <row r="13" spans="1:14" ht="15.6" customHeight="1" x14ac:dyDescent="0.25">
      <c r="A13" s="188" t="s">
        <v>175</v>
      </c>
      <c r="B13" s="189">
        <v>77070</v>
      </c>
      <c r="C13" s="189">
        <v>76314</v>
      </c>
      <c r="D13" s="189">
        <v>1250717</v>
      </c>
      <c r="E13" s="189">
        <v>1236194</v>
      </c>
      <c r="F13" s="190">
        <v>-1.161173950621929</v>
      </c>
    </row>
    <row r="14" spans="1:14" ht="15.6" customHeight="1" x14ac:dyDescent="0.25">
      <c r="A14" s="188" t="s">
        <v>148</v>
      </c>
      <c r="B14" s="189">
        <v>24962</v>
      </c>
      <c r="C14" s="189">
        <v>24989</v>
      </c>
      <c r="D14" s="189">
        <v>502133</v>
      </c>
      <c r="E14" s="189">
        <v>539692</v>
      </c>
      <c r="F14" s="190">
        <v>7.4798907859073154</v>
      </c>
    </row>
    <row r="15" spans="1:14" ht="15.6" customHeight="1" x14ac:dyDescent="0.25">
      <c r="A15" s="188" t="s">
        <v>145</v>
      </c>
      <c r="B15" s="189">
        <v>2551</v>
      </c>
      <c r="C15" s="189">
        <v>2289</v>
      </c>
      <c r="D15" s="189">
        <v>61248</v>
      </c>
      <c r="E15" s="189">
        <v>67888</v>
      </c>
      <c r="F15" s="190">
        <v>10.841170323928949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32114</v>
      </c>
      <c r="C18" s="189">
        <v>30437</v>
      </c>
      <c r="D18" s="189">
        <v>438813</v>
      </c>
      <c r="E18" s="189">
        <v>457033</v>
      </c>
      <c r="F18" s="190">
        <v>4.1521103522457139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2340</v>
      </c>
      <c r="C21" s="189">
        <v>2548</v>
      </c>
      <c r="D21" s="189">
        <v>30583</v>
      </c>
      <c r="E21" s="189">
        <v>28733</v>
      </c>
      <c r="F21" s="190">
        <v>-6.0491122519046607</v>
      </c>
    </row>
    <row r="22" spans="1:7" ht="15.6" customHeight="1" x14ac:dyDescent="0.25">
      <c r="A22" s="188" t="s">
        <v>146</v>
      </c>
      <c r="B22" s="189">
        <v>48579</v>
      </c>
      <c r="C22" s="189">
        <v>44028</v>
      </c>
      <c r="D22" s="189">
        <v>643372</v>
      </c>
      <c r="E22" s="189">
        <v>613838</v>
      </c>
      <c r="F22" s="190">
        <v>-4.5905012962951446</v>
      </c>
    </row>
    <row r="23" spans="1:7" ht="15.6" customHeight="1" x14ac:dyDescent="0.25">
      <c r="A23" s="188" t="s">
        <v>165</v>
      </c>
      <c r="B23" s="189">
        <v>4282</v>
      </c>
      <c r="C23" s="189">
        <v>4731</v>
      </c>
      <c r="D23" s="189">
        <v>73775</v>
      </c>
      <c r="E23" s="189">
        <v>75133</v>
      </c>
      <c r="F23" s="190">
        <v>1.840731955269405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8002</v>
      </c>
      <c r="C25" s="189">
        <v>8578</v>
      </c>
      <c r="D25" s="189">
        <v>154536</v>
      </c>
      <c r="E25" s="189">
        <v>135935</v>
      </c>
      <c r="F25" s="190">
        <v>-12.036677537919971</v>
      </c>
    </row>
    <row r="26" spans="1:7" ht="15.6" customHeight="1" x14ac:dyDescent="0.25">
      <c r="A26" s="188" t="s">
        <v>152</v>
      </c>
      <c r="B26" s="189">
        <v>1261</v>
      </c>
      <c r="C26" s="189">
        <v>1809</v>
      </c>
      <c r="D26" s="189">
        <v>45669</v>
      </c>
      <c r="E26" s="189">
        <v>49333</v>
      </c>
      <c r="F26" s="190">
        <v>8.0229477325976006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139703</v>
      </c>
      <c r="C28" s="189">
        <v>144462</v>
      </c>
      <c r="D28" s="189">
        <v>1655621</v>
      </c>
      <c r="E28" s="189">
        <v>1759105</v>
      </c>
      <c r="F28" s="190">
        <v>6.2504643272826286</v>
      </c>
    </row>
    <row r="29" spans="1:7" ht="15.6" customHeight="1" x14ac:dyDescent="0.25">
      <c r="A29" s="188" t="s">
        <v>178</v>
      </c>
      <c r="B29" s="189">
        <v>3649</v>
      </c>
      <c r="C29" s="189">
        <v>4004</v>
      </c>
      <c r="D29" s="189">
        <v>100694</v>
      </c>
      <c r="E29" s="189">
        <v>100078</v>
      </c>
      <c r="F29" s="190">
        <v>-0.61175442429538407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14329</v>
      </c>
      <c r="C32" s="189">
        <v>16821</v>
      </c>
      <c r="D32" s="189">
        <v>217043</v>
      </c>
      <c r="E32" s="189">
        <v>224158</v>
      </c>
      <c r="F32" s="190">
        <v>3.2781522555438301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439864</v>
      </c>
      <c r="C35" s="77">
        <f>SUM(C7:C34)</f>
        <v>446616</v>
      </c>
      <c r="D35" s="178">
        <f>SUM(D7:D34)</f>
        <v>6715071</v>
      </c>
      <c r="E35" s="178">
        <f>SUM(E7:E34)</f>
        <v>6916169</v>
      </c>
      <c r="F35" s="140">
        <f>E35*100/D35-100</f>
        <v>2.9947263401980422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81FD-1955-43F0-A332-BCF4BF2DDA35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1048</v>
      </c>
      <c r="C8" s="189">
        <v>1047</v>
      </c>
      <c r="D8" s="189">
        <v>5857</v>
      </c>
      <c r="E8" s="189">
        <v>9104</v>
      </c>
      <c r="F8" s="190">
        <v>55.437937510670992</v>
      </c>
      <c r="G8" s="6"/>
    </row>
    <row r="9" spans="1:14" ht="15.6" customHeight="1" x14ac:dyDescent="0.25">
      <c r="A9" s="188" t="s">
        <v>8</v>
      </c>
      <c r="B9" s="189">
        <v>245</v>
      </c>
      <c r="C9" s="189">
        <v>508</v>
      </c>
      <c r="D9" s="189">
        <v>4748</v>
      </c>
      <c r="E9" s="189">
        <v>4136</v>
      </c>
      <c r="F9" s="190">
        <v>-12.88963774220724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310</v>
      </c>
      <c r="C11" s="189">
        <v>556</v>
      </c>
      <c r="D11" s="189">
        <v>4098</v>
      </c>
      <c r="E11" s="189">
        <v>6886</v>
      </c>
      <c r="F11" s="190">
        <v>68.033186920448998</v>
      </c>
    </row>
    <row r="12" spans="1:14" ht="15.6" customHeight="1" x14ac:dyDescent="0.25">
      <c r="A12" s="188" t="s">
        <v>6</v>
      </c>
      <c r="B12" s="189">
        <v>2694</v>
      </c>
      <c r="C12" s="189">
        <v>1628</v>
      </c>
      <c r="D12" s="189">
        <v>28902</v>
      </c>
      <c r="E12" s="189">
        <v>60277</v>
      </c>
      <c r="F12" s="190">
        <v>108.5565012801882</v>
      </c>
    </row>
    <row r="13" spans="1:14" ht="15.6" customHeight="1" x14ac:dyDescent="0.25">
      <c r="A13" s="188" t="s">
        <v>175</v>
      </c>
      <c r="B13" s="189">
        <v>17729</v>
      </c>
      <c r="C13" s="189">
        <v>18163</v>
      </c>
      <c r="D13" s="189">
        <v>129696</v>
      </c>
      <c r="E13" s="189">
        <v>133626</v>
      </c>
      <c r="F13" s="190">
        <v>3.0301628423390099</v>
      </c>
    </row>
    <row r="14" spans="1:14" ht="15.6" customHeight="1" x14ac:dyDescent="0.25">
      <c r="A14" s="188" t="s">
        <v>148</v>
      </c>
      <c r="B14" s="189">
        <v>64412</v>
      </c>
      <c r="C14" s="189">
        <v>67730</v>
      </c>
      <c r="D14" s="189">
        <v>631341</v>
      </c>
      <c r="E14" s="189">
        <v>661304</v>
      </c>
      <c r="F14" s="190">
        <v>4.7459296956795072</v>
      </c>
    </row>
    <row r="15" spans="1:14" ht="15.6" customHeight="1" x14ac:dyDescent="0.25">
      <c r="A15" s="188" t="s">
        <v>145</v>
      </c>
      <c r="B15" s="189">
        <v>2728</v>
      </c>
      <c r="C15" s="189">
        <v>2423</v>
      </c>
      <c r="D15" s="189">
        <v>26488</v>
      </c>
      <c r="E15" s="189">
        <v>22004</v>
      </c>
      <c r="F15" s="190">
        <v>-16.928420416792509</v>
      </c>
    </row>
    <row r="16" spans="1:14" ht="15.6" customHeight="1" x14ac:dyDescent="0.5">
      <c r="A16" s="188" t="s">
        <v>144</v>
      </c>
      <c r="B16" s="189">
        <v>450</v>
      </c>
      <c r="C16" s="189">
        <v>5</v>
      </c>
      <c r="D16" s="189">
        <v>3299</v>
      </c>
      <c r="E16" s="189">
        <v>306</v>
      </c>
      <c r="F16" s="190">
        <v>-90.724461958169144</v>
      </c>
      <c r="G16" s="1"/>
    </row>
    <row r="17" spans="1:7" ht="15.6" customHeight="1" x14ac:dyDescent="0.35">
      <c r="A17" s="188" t="s">
        <v>150</v>
      </c>
      <c r="B17" s="189">
        <v>3</v>
      </c>
      <c r="C17" s="189">
        <v>0</v>
      </c>
      <c r="D17" s="189">
        <v>295</v>
      </c>
      <c r="E17" s="189">
        <v>106</v>
      </c>
      <c r="F17" s="190">
        <v>-64.067796610169495</v>
      </c>
      <c r="G17" s="2"/>
    </row>
    <row r="18" spans="1:7" ht="15.6" customHeight="1" x14ac:dyDescent="0.25">
      <c r="A18" s="188" t="s">
        <v>147</v>
      </c>
      <c r="B18" s="189">
        <v>149</v>
      </c>
      <c r="C18" s="189">
        <v>182</v>
      </c>
      <c r="D18" s="189">
        <v>1930</v>
      </c>
      <c r="E18" s="189">
        <v>1909</v>
      </c>
      <c r="F18" s="190">
        <v>-1.0880829015544009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4</v>
      </c>
      <c r="D20" s="189">
        <v>21</v>
      </c>
      <c r="E20" s="189">
        <v>455</v>
      </c>
      <c r="F20" s="190">
        <v>2066.666666666667</v>
      </c>
    </row>
    <row r="21" spans="1:7" ht="15.6" customHeight="1" x14ac:dyDescent="0.25">
      <c r="A21" s="188" t="s">
        <v>149</v>
      </c>
      <c r="B21" s="189">
        <v>1234</v>
      </c>
      <c r="C21" s="189">
        <v>3331</v>
      </c>
      <c r="D21" s="189">
        <v>13883</v>
      </c>
      <c r="E21" s="189">
        <v>32683</v>
      </c>
      <c r="F21" s="190">
        <v>135.41741698480149</v>
      </c>
    </row>
    <row r="22" spans="1:7" ht="15.6" customHeight="1" x14ac:dyDescent="0.25">
      <c r="A22" s="188" t="s">
        <v>146</v>
      </c>
      <c r="B22" s="189">
        <v>18724</v>
      </c>
      <c r="C22" s="189">
        <v>17269</v>
      </c>
      <c r="D22" s="189">
        <v>304704</v>
      </c>
      <c r="E22" s="189">
        <v>408948</v>
      </c>
      <c r="F22" s="190">
        <v>34.211562696912409</v>
      </c>
    </row>
    <row r="23" spans="1:7" ht="15.6" customHeight="1" x14ac:dyDescent="0.25">
      <c r="A23" s="188" t="s">
        <v>165</v>
      </c>
      <c r="B23" s="189">
        <v>9611</v>
      </c>
      <c r="C23" s="189">
        <v>12155</v>
      </c>
      <c r="D23" s="189">
        <v>84599</v>
      </c>
      <c r="E23" s="189">
        <v>121466</v>
      </c>
      <c r="F23" s="190">
        <v>43.578529297036603</v>
      </c>
    </row>
    <row r="24" spans="1:7" ht="15.6" customHeight="1" x14ac:dyDescent="0.25">
      <c r="A24" s="188" t="s">
        <v>141</v>
      </c>
      <c r="B24" s="189">
        <v>18</v>
      </c>
      <c r="C24" s="189">
        <v>36</v>
      </c>
      <c r="D24" s="189">
        <v>322</v>
      </c>
      <c r="E24" s="189">
        <v>529</v>
      </c>
      <c r="F24" s="190">
        <v>64.285714285714278</v>
      </c>
    </row>
    <row r="25" spans="1:7" ht="15.6" customHeight="1" x14ac:dyDescent="0.25">
      <c r="A25" s="188" t="s">
        <v>140</v>
      </c>
      <c r="B25" s="189">
        <v>155</v>
      </c>
      <c r="C25" s="189">
        <v>277</v>
      </c>
      <c r="D25" s="189">
        <v>12772</v>
      </c>
      <c r="E25" s="189">
        <v>2468</v>
      </c>
      <c r="F25" s="190">
        <v>-80.676479799561548</v>
      </c>
    </row>
    <row r="26" spans="1:7" ht="15.6" customHeight="1" x14ac:dyDescent="0.25">
      <c r="A26" s="188" t="s">
        <v>152</v>
      </c>
      <c r="B26" s="189">
        <v>2</v>
      </c>
      <c r="C26" s="189">
        <v>44</v>
      </c>
      <c r="D26" s="189">
        <v>1587</v>
      </c>
      <c r="E26" s="189">
        <v>2212</v>
      </c>
      <c r="F26" s="190">
        <v>39.382482671707628</v>
      </c>
    </row>
    <row r="27" spans="1:7" ht="15.6" customHeight="1" x14ac:dyDescent="0.25">
      <c r="A27" s="188" t="s">
        <v>173</v>
      </c>
      <c r="B27" s="189">
        <v>22532</v>
      </c>
      <c r="C27" s="189">
        <v>18978</v>
      </c>
      <c r="D27" s="189">
        <v>224245</v>
      </c>
      <c r="E27" s="189">
        <v>192559</v>
      </c>
      <c r="F27" s="190">
        <v>-14.1300809382595</v>
      </c>
    </row>
    <row r="28" spans="1:7" ht="15.6" customHeight="1" x14ac:dyDescent="0.25">
      <c r="A28" s="188" t="s">
        <v>177</v>
      </c>
      <c r="B28" s="189">
        <v>7957</v>
      </c>
      <c r="C28" s="189">
        <v>20223</v>
      </c>
      <c r="D28" s="189">
        <v>78952</v>
      </c>
      <c r="E28" s="189">
        <v>103703</v>
      </c>
      <c r="F28" s="190">
        <v>31.349427500253309</v>
      </c>
    </row>
    <row r="29" spans="1:7" ht="15.6" customHeight="1" x14ac:dyDescent="0.25">
      <c r="A29" s="188" t="s">
        <v>178</v>
      </c>
      <c r="B29" s="189">
        <v>36912</v>
      </c>
      <c r="C29" s="189">
        <v>39633</v>
      </c>
      <c r="D29" s="189">
        <v>347404</v>
      </c>
      <c r="E29" s="189">
        <v>363977</v>
      </c>
      <c r="F29" s="190">
        <v>4.7705265339489529</v>
      </c>
    </row>
    <row r="30" spans="1:7" ht="15.6" customHeight="1" x14ac:dyDescent="0.25">
      <c r="A30" s="188" t="s">
        <v>179</v>
      </c>
      <c r="B30" s="189">
        <v>297</v>
      </c>
      <c r="C30" s="189">
        <v>1967</v>
      </c>
      <c r="D30" s="189">
        <v>6399</v>
      </c>
      <c r="E30" s="189">
        <v>13279</v>
      </c>
      <c r="F30" s="190">
        <v>107.5167994999219</v>
      </c>
    </row>
    <row r="31" spans="1:7" ht="15.6" customHeight="1" x14ac:dyDescent="0.25">
      <c r="A31" s="188" t="s">
        <v>180</v>
      </c>
      <c r="B31" s="189">
        <v>21672</v>
      </c>
      <c r="C31" s="189">
        <v>14932</v>
      </c>
      <c r="D31" s="189">
        <v>205784</v>
      </c>
      <c r="E31" s="189">
        <v>197900</v>
      </c>
      <c r="F31" s="190">
        <v>-3.8312016483302931</v>
      </c>
    </row>
    <row r="32" spans="1:7" ht="15.6" customHeight="1" x14ac:dyDescent="0.25">
      <c r="A32" s="188" t="s">
        <v>181</v>
      </c>
      <c r="B32" s="189">
        <v>43110</v>
      </c>
      <c r="C32" s="189">
        <v>58885</v>
      </c>
      <c r="D32" s="189">
        <v>520023</v>
      </c>
      <c r="E32" s="189">
        <v>479482</v>
      </c>
      <c r="F32" s="190">
        <v>-7.7960013307103679</v>
      </c>
    </row>
    <row r="33" spans="1:6" ht="15.6" customHeight="1" x14ac:dyDescent="0.25">
      <c r="A33" s="188" t="s">
        <v>182</v>
      </c>
      <c r="B33" s="189">
        <v>59817</v>
      </c>
      <c r="C33" s="189">
        <v>50085</v>
      </c>
      <c r="D33" s="189">
        <v>597758</v>
      </c>
      <c r="E33" s="189">
        <v>605650</v>
      </c>
      <c r="F33" s="190">
        <v>1.320266730014481</v>
      </c>
    </row>
    <row r="34" spans="1:6" ht="15.6" customHeight="1" x14ac:dyDescent="0.25">
      <c r="A34" s="188" t="s">
        <v>183</v>
      </c>
      <c r="B34" s="189">
        <v>1</v>
      </c>
      <c r="C34" s="189">
        <v>29</v>
      </c>
      <c r="D34" s="189">
        <v>298</v>
      </c>
      <c r="E34" s="189">
        <v>212</v>
      </c>
      <c r="F34" s="190">
        <v>-28.859060402684559</v>
      </c>
    </row>
    <row r="35" spans="1:6" ht="15.6" customHeight="1" x14ac:dyDescent="0.25">
      <c r="A35" s="156" t="s">
        <v>153</v>
      </c>
      <c r="B35" s="76">
        <f>SUM(B7:B34)</f>
        <v>311810</v>
      </c>
      <c r="C35" s="77">
        <f>SUM(C7:C34)</f>
        <v>330090</v>
      </c>
      <c r="D35" s="76">
        <f>SUM(D7:D34)</f>
        <v>3235405</v>
      </c>
      <c r="E35" s="78">
        <f>SUM(E7:E34)</f>
        <v>3428434</v>
      </c>
      <c r="F35" s="140">
        <f>E35*100/D35-100</f>
        <v>5.9661464329813469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84B6-AA4F-4367-837B-A1996945739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283B-45C7-4FCD-B04D-21242976E366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 x14ac:dyDescent="0.25">
      <c r="A7" s="236" t="s">
        <v>18</v>
      </c>
      <c r="B7" s="237">
        <v>834486</v>
      </c>
      <c r="C7" s="237">
        <v>691777</v>
      </c>
      <c r="D7" s="237">
        <v>8200710</v>
      </c>
      <c r="E7" s="237">
        <v>8114920</v>
      </c>
      <c r="F7" s="238">
        <v>-1.0461289327387531</v>
      </c>
      <c r="G7" s="6"/>
    </row>
    <row r="8" spans="1:27" s="33" customFormat="1" ht="15.6" customHeight="1" x14ac:dyDescent="0.2">
      <c r="A8" s="236" t="s">
        <v>11</v>
      </c>
      <c r="B8" s="237">
        <v>36173</v>
      </c>
      <c r="C8" s="237">
        <v>82247</v>
      </c>
      <c r="D8" s="237">
        <v>819478</v>
      </c>
      <c r="E8" s="237">
        <v>625433</v>
      </c>
      <c r="F8" s="238">
        <v>-23.679098157607651</v>
      </c>
      <c r="G8" s="239"/>
    </row>
    <row r="9" spans="1:27" ht="15.6" customHeight="1" x14ac:dyDescent="0.25">
      <c r="A9" s="236" t="s">
        <v>8</v>
      </c>
      <c r="B9" s="237">
        <v>98465</v>
      </c>
      <c r="C9" s="237">
        <v>102666</v>
      </c>
      <c r="D9" s="237">
        <v>830703</v>
      </c>
      <c r="E9" s="237">
        <v>843739</v>
      </c>
      <c r="F9" s="238">
        <v>1.569273254099244</v>
      </c>
      <c r="G9" s="6"/>
    </row>
    <row r="10" spans="1:27" ht="15.6" customHeight="1" x14ac:dyDescent="0.25">
      <c r="A10" s="236" t="s">
        <v>10</v>
      </c>
      <c r="B10" s="237">
        <v>158061</v>
      </c>
      <c r="C10" s="237">
        <v>232482</v>
      </c>
      <c r="D10" s="237">
        <v>1968900</v>
      </c>
      <c r="E10" s="237">
        <v>1982740</v>
      </c>
      <c r="F10" s="238">
        <v>0.70293057036924722</v>
      </c>
    </row>
    <row r="11" spans="1:27" ht="15.6" customHeight="1" x14ac:dyDescent="0.25">
      <c r="A11" s="236" t="s">
        <v>9</v>
      </c>
      <c r="B11" s="237">
        <v>1227415</v>
      </c>
      <c r="C11" s="237">
        <v>1446006</v>
      </c>
      <c r="D11" s="237">
        <v>15504530</v>
      </c>
      <c r="E11" s="237">
        <v>15740402</v>
      </c>
      <c r="F11" s="238">
        <v>1.5213102235282181</v>
      </c>
    </row>
    <row r="12" spans="1:27" ht="15.6" customHeight="1" x14ac:dyDescent="0.25">
      <c r="A12" s="236" t="s">
        <v>6</v>
      </c>
      <c r="B12" s="237">
        <v>119161</v>
      </c>
      <c r="C12" s="237">
        <v>117551</v>
      </c>
      <c r="D12" s="237">
        <v>1036136</v>
      </c>
      <c r="E12" s="237">
        <v>1147087</v>
      </c>
      <c r="F12" s="238">
        <v>10.708150281430241</v>
      </c>
    </row>
    <row r="13" spans="1:27" ht="15.6" customHeight="1" x14ac:dyDescent="0.25">
      <c r="A13" s="236" t="s">
        <v>175</v>
      </c>
      <c r="B13" s="237">
        <v>47033</v>
      </c>
      <c r="C13" s="237">
        <v>20869</v>
      </c>
      <c r="D13" s="237">
        <v>502437</v>
      </c>
      <c r="E13" s="237">
        <v>289005</v>
      </c>
      <c r="F13" s="238">
        <v>-42.479355620704688</v>
      </c>
    </row>
    <row r="14" spans="1:27" ht="15.6" customHeight="1" x14ac:dyDescent="0.25">
      <c r="A14" s="236" t="s">
        <v>148</v>
      </c>
      <c r="B14" s="237">
        <v>1617380</v>
      </c>
      <c r="C14" s="237">
        <v>1506692</v>
      </c>
      <c r="D14" s="237">
        <v>16105914</v>
      </c>
      <c r="E14" s="237">
        <v>16673091</v>
      </c>
      <c r="F14" s="238">
        <v>3.5215449430563268</v>
      </c>
    </row>
    <row r="15" spans="1:27" ht="15.6" customHeight="1" x14ac:dyDescent="0.25">
      <c r="A15" s="236" t="s">
        <v>145</v>
      </c>
      <c r="B15" s="237">
        <v>1861788</v>
      </c>
      <c r="C15" s="237">
        <v>1733268</v>
      </c>
      <c r="D15" s="237">
        <v>20879892</v>
      </c>
      <c r="E15" s="237">
        <v>19413831</v>
      </c>
      <c r="F15" s="238">
        <v>-7.0214012601214639</v>
      </c>
    </row>
    <row r="16" spans="1:27" ht="15.6" customHeight="1" x14ac:dyDescent="0.5">
      <c r="A16" s="236" t="s">
        <v>144</v>
      </c>
      <c r="B16" s="237">
        <v>2076651</v>
      </c>
      <c r="C16" s="237">
        <v>2294892</v>
      </c>
      <c r="D16" s="237">
        <v>22254395</v>
      </c>
      <c r="E16" s="237">
        <v>22057666</v>
      </c>
      <c r="F16" s="238">
        <v>-0.88400066593587212</v>
      </c>
      <c r="G16" s="1"/>
    </row>
    <row r="17" spans="1:7" ht="15.6" customHeight="1" x14ac:dyDescent="0.35">
      <c r="A17" s="236" t="s">
        <v>150</v>
      </c>
      <c r="B17" s="237">
        <v>830660</v>
      </c>
      <c r="C17" s="237">
        <v>990181</v>
      </c>
      <c r="D17" s="237">
        <v>11292783</v>
      </c>
      <c r="E17" s="237">
        <v>12157416</v>
      </c>
      <c r="F17" s="238">
        <v>7.6565094715802076</v>
      </c>
      <c r="G17" s="2"/>
    </row>
    <row r="18" spans="1:7" ht="15.6" customHeight="1" x14ac:dyDescent="0.25">
      <c r="A18" s="236" t="s">
        <v>147</v>
      </c>
      <c r="B18" s="237">
        <v>310</v>
      </c>
      <c r="C18" s="237">
        <v>77100</v>
      </c>
      <c r="D18" s="237">
        <v>290098</v>
      </c>
      <c r="E18" s="237">
        <v>358196</v>
      </c>
      <c r="F18" s="238">
        <v>23.47413632634489</v>
      </c>
    </row>
    <row r="19" spans="1:7" ht="15.6" customHeight="1" x14ac:dyDescent="0.25">
      <c r="A19" s="236" t="s">
        <v>143</v>
      </c>
      <c r="B19" s="237">
        <v>375962</v>
      </c>
      <c r="C19" s="237">
        <v>470384</v>
      </c>
      <c r="D19" s="237">
        <v>4023398</v>
      </c>
      <c r="E19" s="237">
        <v>4384895</v>
      </c>
      <c r="F19" s="238">
        <v>8.9848680145488942</v>
      </c>
    </row>
    <row r="20" spans="1:7" ht="15.6" customHeight="1" x14ac:dyDescent="0.25">
      <c r="A20" s="236" t="s">
        <v>142</v>
      </c>
      <c r="B20" s="237">
        <v>958797</v>
      </c>
      <c r="C20" s="237">
        <v>669710</v>
      </c>
      <c r="D20" s="237">
        <v>9200403</v>
      </c>
      <c r="E20" s="237">
        <v>10280142</v>
      </c>
      <c r="F20" s="238">
        <v>11.735779400098011</v>
      </c>
    </row>
    <row r="21" spans="1:7" ht="15.6" customHeight="1" x14ac:dyDescent="0.25">
      <c r="A21" s="236" t="s">
        <v>149</v>
      </c>
      <c r="B21" s="237">
        <v>1295841</v>
      </c>
      <c r="C21" s="237">
        <v>1316932</v>
      </c>
      <c r="D21" s="237">
        <v>15077171</v>
      </c>
      <c r="E21" s="237">
        <v>14358443</v>
      </c>
      <c r="F21" s="238">
        <v>-4.7669950815043478</v>
      </c>
    </row>
    <row r="22" spans="1:7" ht="15.6" customHeight="1" x14ac:dyDescent="0.25">
      <c r="A22" s="236" t="s">
        <v>146</v>
      </c>
      <c r="B22" s="237">
        <v>150395</v>
      </c>
      <c r="C22" s="237">
        <v>324256</v>
      </c>
      <c r="D22" s="237">
        <v>1776664</v>
      </c>
      <c r="E22" s="237">
        <v>1844218</v>
      </c>
      <c r="F22" s="238">
        <v>3.8022946375904501</v>
      </c>
    </row>
    <row r="23" spans="1:7" ht="15.6" customHeight="1" x14ac:dyDescent="0.25">
      <c r="A23" s="236" t="s">
        <v>165</v>
      </c>
      <c r="B23" s="237">
        <v>34949</v>
      </c>
      <c r="C23" s="237">
        <v>69837</v>
      </c>
      <c r="D23" s="237">
        <v>985479</v>
      </c>
      <c r="E23" s="237">
        <v>877174</v>
      </c>
      <c r="F23" s="238">
        <v>-10.990087054112781</v>
      </c>
    </row>
    <row r="24" spans="1:7" ht="15.6" customHeight="1" x14ac:dyDescent="0.25">
      <c r="A24" s="236" t="s">
        <v>141</v>
      </c>
      <c r="B24" s="237">
        <v>124760</v>
      </c>
      <c r="C24" s="237">
        <v>198173</v>
      </c>
      <c r="D24" s="237">
        <v>1570509</v>
      </c>
      <c r="E24" s="237">
        <v>1444883</v>
      </c>
      <c r="F24" s="238">
        <v>-7.9990627242505496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118511</v>
      </c>
      <c r="C26" s="237">
        <v>75253</v>
      </c>
      <c r="D26" s="237">
        <v>1282909</v>
      </c>
      <c r="E26" s="237">
        <v>1098790</v>
      </c>
      <c r="F26" s="238">
        <v>-14.35168043875287</v>
      </c>
    </row>
    <row r="27" spans="1:7" ht="15.6" customHeight="1" x14ac:dyDescent="0.25">
      <c r="A27" s="236" t="s">
        <v>173</v>
      </c>
      <c r="B27" s="237">
        <v>160785</v>
      </c>
      <c r="C27" s="237">
        <v>141877</v>
      </c>
      <c r="D27" s="237">
        <v>1974156</v>
      </c>
      <c r="E27" s="237">
        <v>1957280</v>
      </c>
      <c r="F27" s="238">
        <v>-0.85484632420133266</v>
      </c>
    </row>
    <row r="28" spans="1:7" ht="15.6" customHeight="1" x14ac:dyDescent="0.25">
      <c r="A28" s="236" t="s">
        <v>177</v>
      </c>
      <c r="B28" s="237">
        <v>124947</v>
      </c>
      <c r="C28" s="237">
        <v>133701</v>
      </c>
      <c r="D28" s="237">
        <v>925616</v>
      </c>
      <c r="E28" s="237">
        <v>1079785</v>
      </c>
      <c r="F28" s="238">
        <v>16.655827038426299</v>
      </c>
    </row>
    <row r="29" spans="1:7" ht="15.6" customHeight="1" x14ac:dyDescent="0.25">
      <c r="A29" s="236" t="s">
        <v>178</v>
      </c>
      <c r="B29" s="237">
        <v>286478</v>
      </c>
      <c r="C29" s="237">
        <v>277340</v>
      </c>
      <c r="D29" s="237">
        <v>3116939</v>
      </c>
      <c r="E29" s="237">
        <v>2855509</v>
      </c>
      <c r="F29" s="238">
        <v>-8.3873954543223306</v>
      </c>
    </row>
    <row r="30" spans="1:7" ht="15.6" customHeight="1" x14ac:dyDescent="0.25">
      <c r="A30" s="236" t="s">
        <v>179</v>
      </c>
      <c r="B30" s="237">
        <v>149953</v>
      </c>
      <c r="C30" s="237">
        <v>200176</v>
      </c>
      <c r="D30" s="237">
        <v>1935551</v>
      </c>
      <c r="E30" s="237">
        <v>1923843</v>
      </c>
      <c r="F30" s="238">
        <v>-0.60489235365020022</v>
      </c>
    </row>
    <row r="31" spans="1:7" ht="15.6" customHeight="1" x14ac:dyDescent="0.25">
      <c r="A31" s="236" t="s">
        <v>180</v>
      </c>
      <c r="B31" s="237">
        <v>1774563</v>
      </c>
      <c r="C31" s="237">
        <v>1838983</v>
      </c>
      <c r="D31" s="237">
        <v>20806841</v>
      </c>
      <c r="E31" s="237">
        <v>19298042</v>
      </c>
      <c r="F31" s="238">
        <v>-7.2514563839844746</v>
      </c>
    </row>
    <row r="32" spans="1:7" ht="15.6" customHeight="1" x14ac:dyDescent="0.25">
      <c r="A32" s="236" t="s">
        <v>181</v>
      </c>
      <c r="B32" s="237">
        <v>1343560</v>
      </c>
      <c r="C32" s="237">
        <v>1546964</v>
      </c>
      <c r="D32" s="237">
        <v>14737578</v>
      </c>
      <c r="E32" s="237">
        <v>15829446</v>
      </c>
      <c r="F32" s="238">
        <v>7.408734325273798</v>
      </c>
    </row>
    <row r="33" spans="1:6" ht="15.6" customHeight="1" x14ac:dyDescent="0.25">
      <c r="A33" s="236" t="s">
        <v>182</v>
      </c>
      <c r="B33" s="237">
        <v>180498</v>
      </c>
      <c r="C33" s="237">
        <v>182727</v>
      </c>
      <c r="D33" s="237">
        <v>1726445</v>
      </c>
      <c r="E33" s="237">
        <v>1765679</v>
      </c>
      <c r="F33" s="238">
        <v>2.2725311261001622</v>
      </c>
    </row>
    <row r="34" spans="1:6" ht="15.6" customHeight="1" x14ac:dyDescent="0.25">
      <c r="A34" s="236" t="s">
        <v>183</v>
      </c>
      <c r="B34" s="237">
        <v>41818</v>
      </c>
      <c r="C34" s="237">
        <v>58076</v>
      </c>
      <c r="D34" s="237">
        <v>692454</v>
      </c>
      <c r="E34" s="237">
        <v>740034</v>
      </c>
      <c r="F34" s="238">
        <v>6.8712145499917616</v>
      </c>
    </row>
    <row r="35" spans="1:6" ht="15.6" customHeight="1" x14ac:dyDescent="0.25">
      <c r="A35" s="240" t="s">
        <v>153</v>
      </c>
      <c r="B35" s="241">
        <f>SUM(B7:B34)</f>
        <v>16029400</v>
      </c>
      <c r="C35" s="241">
        <f>SUM(C7:C34)</f>
        <v>16800120</v>
      </c>
      <c r="D35" s="241">
        <f>SUM(D7:D34)</f>
        <v>179518105</v>
      </c>
      <c r="E35" s="241">
        <f>SUM(E7:E34)</f>
        <v>179141781</v>
      </c>
      <c r="F35" s="242">
        <f>E35*100/D35-100</f>
        <v>-0.20963010945330041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7BEE3-92C9-46A3-AE49-511BBC1845C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548988</v>
      </c>
      <c r="C7" s="237">
        <v>409767</v>
      </c>
      <c r="D7" s="237">
        <v>5105230</v>
      </c>
      <c r="E7" s="237">
        <v>5294551</v>
      </c>
      <c r="F7" s="238">
        <v>3.7083735698489591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4000</v>
      </c>
      <c r="F8" s="238">
        <v>-45.21298452266813</v>
      </c>
    </row>
    <row r="9" spans="1:14" ht="15.6" customHeight="1" x14ac:dyDescent="0.25">
      <c r="A9" s="236" t="s">
        <v>8</v>
      </c>
      <c r="B9" s="237">
        <v>0</v>
      </c>
      <c r="C9" s="237">
        <v>6000</v>
      </c>
      <c r="D9" s="237">
        <v>44871</v>
      </c>
      <c r="E9" s="237">
        <v>41235</v>
      </c>
      <c r="F9" s="238">
        <v>-8.1032292572039779</v>
      </c>
      <c r="G9" s="6"/>
    </row>
    <row r="10" spans="1:14" ht="15.6" customHeight="1" x14ac:dyDescent="0.25">
      <c r="A10" s="236" t="s">
        <v>10</v>
      </c>
      <c r="B10" s="237">
        <v>20190</v>
      </c>
      <c r="C10" s="237">
        <v>16326</v>
      </c>
      <c r="D10" s="237">
        <v>257344</v>
      </c>
      <c r="E10" s="237">
        <v>244376</v>
      </c>
      <c r="F10" s="238">
        <v>-5.0391693608555101</v>
      </c>
    </row>
    <row r="11" spans="1:14" ht="15.6" customHeight="1" x14ac:dyDescent="0.25">
      <c r="A11" s="236" t="s">
        <v>9</v>
      </c>
      <c r="B11" s="237">
        <v>725112</v>
      </c>
      <c r="C11" s="237">
        <v>941864</v>
      </c>
      <c r="D11" s="237">
        <v>10523290</v>
      </c>
      <c r="E11" s="237">
        <v>10508470</v>
      </c>
      <c r="F11" s="238">
        <v>-0.14083048172197721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47990</v>
      </c>
      <c r="E12" s="237">
        <v>42109</v>
      </c>
      <c r="F12" s="238">
        <v>-12.254636382579699</v>
      </c>
    </row>
    <row r="13" spans="1:14" ht="15.6" customHeight="1" x14ac:dyDescent="0.25">
      <c r="A13" s="236" t="s">
        <v>175</v>
      </c>
      <c r="B13" s="237">
        <v>36273</v>
      </c>
      <c r="C13" s="237">
        <v>12609</v>
      </c>
      <c r="D13" s="237">
        <v>404030</v>
      </c>
      <c r="E13" s="237">
        <v>207538</v>
      </c>
      <c r="F13" s="238">
        <v>-48.633022300324242</v>
      </c>
    </row>
    <row r="14" spans="1:14" ht="15.6" customHeight="1" x14ac:dyDescent="0.25">
      <c r="A14" s="236" t="s">
        <v>148</v>
      </c>
      <c r="B14" s="237">
        <v>682121</v>
      </c>
      <c r="C14" s="237">
        <v>505443</v>
      </c>
      <c r="D14" s="237">
        <v>5971629</v>
      </c>
      <c r="E14" s="237">
        <v>6704581</v>
      </c>
      <c r="F14" s="238">
        <v>12.273903820883721</v>
      </c>
    </row>
    <row r="15" spans="1:14" ht="15.6" customHeight="1" x14ac:dyDescent="0.25">
      <c r="A15" s="236" t="s">
        <v>145</v>
      </c>
      <c r="B15" s="237">
        <v>1455810</v>
      </c>
      <c r="C15" s="237">
        <v>1355441</v>
      </c>
      <c r="D15" s="237">
        <v>15306715</v>
      </c>
      <c r="E15" s="237">
        <v>13975323</v>
      </c>
      <c r="F15" s="238">
        <v>-8.6980910012370458</v>
      </c>
    </row>
    <row r="16" spans="1:14" ht="15.6" customHeight="1" x14ac:dyDescent="0.5">
      <c r="A16" s="236" t="s">
        <v>144</v>
      </c>
      <c r="B16" s="237">
        <v>1653938</v>
      </c>
      <c r="C16" s="237">
        <v>1664178</v>
      </c>
      <c r="D16" s="237">
        <v>17019655</v>
      </c>
      <c r="E16" s="237">
        <v>17329171</v>
      </c>
      <c r="F16" s="238">
        <v>1.818579753819918</v>
      </c>
      <c r="G16" s="1"/>
    </row>
    <row r="17" spans="1:7" ht="15.6" customHeight="1" x14ac:dyDescent="0.35">
      <c r="A17" s="236" t="s">
        <v>150</v>
      </c>
      <c r="B17" s="237">
        <v>381231</v>
      </c>
      <c r="C17" s="237">
        <v>417457</v>
      </c>
      <c r="D17" s="237">
        <v>5296494</v>
      </c>
      <c r="E17" s="237">
        <v>5778606</v>
      </c>
      <c r="F17" s="238">
        <v>9.102474202746194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76879</v>
      </c>
      <c r="D18" s="237">
        <v>287966</v>
      </c>
      <c r="E18" s="237">
        <v>356486</v>
      </c>
      <c r="F18" s="238">
        <v>23.794475736718919</v>
      </c>
    </row>
    <row r="19" spans="1:7" ht="15.6" customHeight="1" x14ac:dyDescent="0.25">
      <c r="A19" s="236" t="s">
        <v>143</v>
      </c>
      <c r="B19" s="237">
        <v>157938</v>
      </c>
      <c r="C19" s="237">
        <v>254112</v>
      </c>
      <c r="D19" s="237">
        <v>1767005</v>
      </c>
      <c r="E19" s="237">
        <v>2072338</v>
      </c>
      <c r="F19" s="238">
        <v>17.279690776200411</v>
      </c>
    </row>
    <row r="20" spans="1:7" ht="15.6" customHeight="1" x14ac:dyDescent="0.25">
      <c r="A20" s="236" t="s">
        <v>142</v>
      </c>
      <c r="B20" s="237">
        <v>134149</v>
      </c>
      <c r="C20" s="237">
        <v>74070</v>
      </c>
      <c r="D20" s="237">
        <v>1207041</v>
      </c>
      <c r="E20" s="237">
        <v>921859</v>
      </c>
      <c r="F20" s="238">
        <v>-23.626537955214449</v>
      </c>
    </row>
    <row r="21" spans="1:7" ht="15.6" customHeight="1" x14ac:dyDescent="0.25">
      <c r="A21" s="236" t="s">
        <v>149</v>
      </c>
      <c r="B21" s="237">
        <v>1013972</v>
      </c>
      <c r="C21" s="237">
        <v>1025930</v>
      </c>
      <c r="D21" s="237">
        <v>11851041</v>
      </c>
      <c r="E21" s="237">
        <v>11510389</v>
      </c>
      <c r="F21" s="238">
        <v>-2.874447907150099</v>
      </c>
    </row>
    <row r="22" spans="1:7" ht="15.6" customHeight="1" x14ac:dyDescent="0.25">
      <c r="A22" s="236" t="s">
        <v>146</v>
      </c>
      <c r="B22" s="237">
        <v>79364</v>
      </c>
      <c r="C22" s="237">
        <v>252382</v>
      </c>
      <c r="D22" s="237">
        <v>1182736</v>
      </c>
      <c r="E22" s="237">
        <v>1166476</v>
      </c>
      <c r="F22" s="238">
        <v>-1.3747784797283631</v>
      </c>
    </row>
    <row r="23" spans="1:7" ht="15.6" customHeight="1" x14ac:dyDescent="0.25">
      <c r="A23" s="236" t="s">
        <v>165</v>
      </c>
      <c r="B23" s="237">
        <v>1500</v>
      </c>
      <c r="C23" s="237">
        <v>13418</v>
      </c>
      <c r="D23" s="237">
        <v>50949</v>
      </c>
      <c r="E23" s="237">
        <v>27527</v>
      </c>
      <c r="F23" s="238">
        <v>-45.971461657736171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74154</v>
      </c>
      <c r="C26" s="237">
        <v>43551</v>
      </c>
      <c r="D26" s="237">
        <v>881045</v>
      </c>
      <c r="E26" s="237">
        <v>686029</v>
      </c>
      <c r="F26" s="238">
        <v>-22.134624224642319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72433</v>
      </c>
      <c r="C28" s="237">
        <v>39888</v>
      </c>
      <c r="D28" s="237">
        <v>420976</v>
      </c>
      <c r="E28" s="237">
        <v>429609</v>
      </c>
      <c r="F28" s="238">
        <v>2.050710729352744</v>
      </c>
    </row>
    <row r="29" spans="1:7" ht="15.6" customHeight="1" x14ac:dyDescent="0.25">
      <c r="A29" s="236" t="s">
        <v>178</v>
      </c>
      <c r="B29" s="237">
        <v>3800</v>
      </c>
      <c r="C29" s="237">
        <v>6350</v>
      </c>
      <c r="D29" s="237">
        <v>148448</v>
      </c>
      <c r="E29" s="237">
        <v>142816</v>
      </c>
      <c r="F29" s="238">
        <v>-3.7939211036861451</v>
      </c>
    </row>
    <row r="30" spans="1:7" ht="15.6" customHeight="1" x14ac:dyDescent="0.25">
      <c r="A30" s="236" t="s">
        <v>179</v>
      </c>
      <c r="B30" s="237">
        <v>47055</v>
      </c>
      <c r="C30" s="237">
        <v>47623</v>
      </c>
      <c r="D30" s="237">
        <v>513922</v>
      </c>
      <c r="E30" s="237">
        <v>437053</v>
      </c>
      <c r="F30" s="238">
        <v>-14.95732815485619</v>
      </c>
    </row>
    <row r="31" spans="1:7" ht="15.6" customHeight="1" x14ac:dyDescent="0.25">
      <c r="A31" s="236" t="s">
        <v>180</v>
      </c>
      <c r="B31" s="237">
        <v>961275</v>
      </c>
      <c r="C31" s="237">
        <v>1081753</v>
      </c>
      <c r="D31" s="237">
        <v>12694337</v>
      </c>
      <c r="E31" s="237">
        <v>12541819</v>
      </c>
      <c r="F31" s="238">
        <v>-1.2014648736676889</v>
      </c>
    </row>
    <row r="32" spans="1:7" ht="15.6" customHeight="1" x14ac:dyDescent="0.25">
      <c r="A32" s="236" t="s">
        <v>181</v>
      </c>
      <c r="B32" s="237">
        <v>283447</v>
      </c>
      <c r="C32" s="237">
        <v>237829</v>
      </c>
      <c r="D32" s="237">
        <v>2133044</v>
      </c>
      <c r="E32" s="237">
        <v>2710090</v>
      </c>
      <c r="F32" s="238">
        <v>27.05270027247445</v>
      </c>
    </row>
    <row r="33" spans="1:6" ht="15.6" customHeight="1" x14ac:dyDescent="0.25">
      <c r="A33" s="236" t="s">
        <v>182</v>
      </c>
      <c r="B33" s="237">
        <v>2400</v>
      </c>
      <c r="C33" s="237">
        <v>0</v>
      </c>
      <c r="D33" s="237">
        <v>32905</v>
      </c>
      <c r="E33" s="237">
        <v>26331</v>
      </c>
      <c r="F33" s="238">
        <v>-19.978726637289171</v>
      </c>
    </row>
    <row r="34" spans="1:6" ht="15.6" customHeight="1" x14ac:dyDescent="0.25">
      <c r="A34" s="236" t="s">
        <v>183</v>
      </c>
      <c r="B34" s="237">
        <v>10657</v>
      </c>
      <c r="C34" s="237">
        <v>28134</v>
      </c>
      <c r="D34" s="237">
        <v>242277</v>
      </c>
      <c r="E34" s="237">
        <v>317916</v>
      </c>
      <c r="F34" s="238">
        <v>31.220049777733749</v>
      </c>
    </row>
    <row r="35" spans="1:6" ht="15.6" customHeight="1" x14ac:dyDescent="0.25">
      <c r="A35" s="240" t="s">
        <v>153</v>
      </c>
      <c r="B35" s="241">
        <f>SUM(B7:B34)</f>
        <v>8345807</v>
      </c>
      <c r="C35" s="241">
        <f>SUM(C7:C34)</f>
        <v>8511004</v>
      </c>
      <c r="D35" s="241">
        <f>SUM(D7:D34)</f>
        <v>93398241</v>
      </c>
      <c r="E35" s="241">
        <f>SUM(E7:E34)</f>
        <v>93476698</v>
      </c>
      <c r="F35" s="242">
        <f>E35*100/D35-100</f>
        <v>8.4002652683793144E-2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22FBE-63F0-4C33-ABD6-6CAD111C368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257250</v>
      </c>
      <c r="C7" s="237">
        <v>252455</v>
      </c>
      <c r="D7" s="237">
        <v>2745771</v>
      </c>
      <c r="E7" s="237">
        <v>2481488</v>
      </c>
      <c r="F7" s="238">
        <v>-9.6250925514181631</v>
      </c>
      <c r="G7" s="6"/>
    </row>
    <row r="8" spans="1:14" ht="15.6" customHeight="1" x14ac:dyDescent="0.25">
      <c r="A8" s="236" t="s">
        <v>11</v>
      </c>
      <c r="B8" s="237">
        <v>19941</v>
      </c>
      <c r="C8" s="237">
        <v>62594</v>
      </c>
      <c r="D8" s="237">
        <v>686298</v>
      </c>
      <c r="E8" s="237">
        <v>440687</v>
      </c>
      <c r="F8" s="238">
        <v>-35.787806463081637</v>
      </c>
    </row>
    <row r="9" spans="1:14" ht="15.6" customHeight="1" x14ac:dyDescent="0.25">
      <c r="A9" s="236" t="s">
        <v>8</v>
      </c>
      <c r="B9" s="237">
        <v>52896</v>
      </c>
      <c r="C9" s="237">
        <v>48454</v>
      </c>
      <c r="D9" s="237">
        <v>270785</v>
      </c>
      <c r="E9" s="237">
        <v>229169</v>
      </c>
      <c r="F9" s="238">
        <v>-15.3686504053031</v>
      </c>
    </row>
    <row r="10" spans="1:14" ht="15.6" customHeight="1" x14ac:dyDescent="0.25">
      <c r="A10" s="236" t="s">
        <v>10</v>
      </c>
      <c r="B10" s="237">
        <v>123699</v>
      </c>
      <c r="C10" s="237">
        <v>201848</v>
      </c>
      <c r="D10" s="237">
        <v>1452175</v>
      </c>
      <c r="E10" s="237">
        <v>1631005</v>
      </c>
      <c r="F10" s="238">
        <v>12.314631501024319</v>
      </c>
    </row>
    <row r="11" spans="1:14" ht="15.6" customHeight="1" x14ac:dyDescent="0.25">
      <c r="A11" s="236" t="s">
        <v>9</v>
      </c>
      <c r="B11" s="237">
        <v>11077</v>
      </c>
      <c r="C11" s="237">
        <v>18527</v>
      </c>
      <c r="D11" s="237">
        <v>162483</v>
      </c>
      <c r="E11" s="237">
        <v>153685</v>
      </c>
      <c r="F11" s="238">
        <v>-5.4147203092015843</v>
      </c>
    </row>
    <row r="12" spans="1:14" ht="15.6" customHeight="1" x14ac:dyDescent="0.25">
      <c r="A12" s="236" t="s">
        <v>6</v>
      </c>
      <c r="B12" s="237">
        <v>113207</v>
      </c>
      <c r="C12" s="237">
        <v>114434</v>
      </c>
      <c r="D12" s="237">
        <v>941118</v>
      </c>
      <c r="E12" s="237">
        <v>1040270</v>
      </c>
      <c r="F12" s="238">
        <v>10.53555452132464</v>
      </c>
    </row>
    <row r="13" spans="1:14" ht="15.6" customHeight="1" x14ac:dyDescent="0.25">
      <c r="A13" s="236" t="s">
        <v>175</v>
      </c>
      <c r="B13" s="237">
        <v>10016</v>
      </c>
      <c r="C13" s="237">
        <v>7560</v>
      </c>
      <c r="D13" s="237">
        <v>84184</v>
      </c>
      <c r="E13" s="237">
        <v>71604</v>
      </c>
      <c r="F13" s="238">
        <v>-14.94345718901454</v>
      </c>
    </row>
    <row r="14" spans="1:14" ht="15.6" customHeight="1" x14ac:dyDescent="0.25">
      <c r="A14" s="236" t="s">
        <v>148</v>
      </c>
      <c r="B14" s="237">
        <v>284642</v>
      </c>
      <c r="C14" s="237">
        <v>289794</v>
      </c>
      <c r="D14" s="237">
        <v>2522044</v>
      </c>
      <c r="E14" s="237">
        <v>2220390</v>
      </c>
      <c r="F14" s="238">
        <v>-11.960695372483579</v>
      </c>
    </row>
    <row r="15" spans="1:14" ht="15.6" customHeight="1" x14ac:dyDescent="0.25">
      <c r="A15" s="236" t="s">
        <v>145</v>
      </c>
      <c r="B15" s="237">
        <v>123694</v>
      </c>
      <c r="C15" s="237">
        <v>101512</v>
      </c>
      <c r="D15" s="237">
        <v>1957165</v>
      </c>
      <c r="E15" s="237">
        <v>1876136</v>
      </c>
      <c r="F15" s="238">
        <v>-4.1401210424261592</v>
      </c>
    </row>
    <row r="16" spans="1:14" ht="15.6" customHeight="1" x14ac:dyDescent="0.5">
      <c r="A16" s="236" t="s">
        <v>144</v>
      </c>
      <c r="B16" s="237">
        <v>384962</v>
      </c>
      <c r="C16" s="237">
        <v>586803</v>
      </c>
      <c r="D16" s="237">
        <v>4800687</v>
      </c>
      <c r="E16" s="237">
        <v>4255263</v>
      </c>
      <c r="F16" s="238">
        <v>-11.36137390336008</v>
      </c>
      <c r="G16" s="1"/>
    </row>
    <row r="17" spans="1:7" ht="15.6" customHeight="1" x14ac:dyDescent="0.35">
      <c r="A17" s="236" t="s">
        <v>150</v>
      </c>
      <c r="B17" s="237">
        <v>434336</v>
      </c>
      <c r="C17" s="237">
        <v>566152</v>
      </c>
      <c r="D17" s="237">
        <v>5830179</v>
      </c>
      <c r="E17" s="237">
        <v>6279037</v>
      </c>
      <c r="F17" s="238">
        <v>7.6988716812982858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214905</v>
      </c>
      <c r="C19" s="237">
        <v>204611</v>
      </c>
      <c r="D19" s="237">
        <v>2159793</v>
      </c>
      <c r="E19" s="237">
        <v>2217056</v>
      </c>
      <c r="F19" s="238">
        <v>2.6513188995426868</v>
      </c>
    </row>
    <row r="20" spans="1:7" ht="15.6" customHeight="1" x14ac:dyDescent="0.25">
      <c r="A20" s="236" t="s">
        <v>142</v>
      </c>
      <c r="B20" s="237">
        <v>791171</v>
      </c>
      <c r="C20" s="237">
        <v>564463</v>
      </c>
      <c r="D20" s="237">
        <v>7329121</v>
      </c>
      <c r="E20" s="237">
        <v>8769286</v>
      </c>
      <c r="F20" s="238">
        <v>19.649900717971509</v>
      </c>
    </row>
    <row r="21" spans="1:7" ht="15.6" customHeight="1" x14ac:dyDescent="0.25">
      <c r="A21" s="236" t="s">
        <v>149</v>
      </c>
      <c r="B21" s="237">
        <v>276078</v>
      </c>
      <c r="C21" s="237">
        <v>270036</v>
      </c>
      <c r="D21" s="237">
        <v>3011085</v>
      </c>
      <c r="E21" s="237">
        <v>2716201</v>
      </c>
      <c r="F21" s="238">
        <v>-9.7932804952367718</v>
      </c>
    </row>
    <row r="22" spans="1:7" ht="15.6" customHeight="1" x14ac:dyDescent="0.25">
      <c r="A22" s="236" t="s">
        <v>146</v>
      </c>
      <c r="B22" s="237">
        <v>36715</v>
      </c>
      <c r="C22" s="237">
        <v>35376</v>
      </c>
      <c r="D22" s="237">
        <v>224087</v>
      </c>
      <c r="E22" s="237">
        <v>286251</v>
      </c>
      <c r="F22" s="238">
        <v>27.741011303645461</v>
      </c>
    </row>
    <row r="23" spans="1:7" ht="15.6" customHeight="1" x14ac:dyDescent="0.25">
      <c r="A23" s="236" t="s">
        <v>165</v>
      </c>
      <c r="B23" s="237">
        <v>20287</v>
      </c>
      <c r="C23" s="237">
        <v>29004</v>
      </c>
      <c r="D23" s="237">
        <v>754723</v>
      </c>
      <c r="E23" s="237">
        <v>620976</v>
      </c>
      <c r="F23" s="238">
        <v>-17.721336172344021</v>
      </c>
    </row>
    <row r="24" spans="1:7" ht="15.6" customHeight="1" x14ac:dyDescent="0.25">
      <c r="A24" s="236" t="s">
        <v>141</v>
      </c>
      <c r="B24" s="237">
        <v>89316</v>
      </c>
      <c r="C24" s="237">
        <v>154325</v>
      </c>
      <c r="D24" s="237">
        <v>1191349</v>
      </c>
      <c r="E24" s="237">
        <v>1004207</v>
      </c>
      <c r="F24" s="238">
        <v>-15.70841122122904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19786</v>
      </c>
      <c r="C26" s="237">
        <v>23166</v>
      </c>
      <c r="D26" s="237">
        <v>166382</v>
      </c>
      <c r="E26" s="237">
        <v>186244</v>
      </c>
      <c r="F26" s="238">
        <v>11.93758940269981</v>
      </c>
    </row>
    <row r="27" spans="1:7" ht="15.6" customHeight="1" x14ac:dyDescent="0.25">
      <c r="A27" s="236" t="s">
        <v>173</v>
      </c>
      <c r="B27" s="237">
        <v>87827</v>
      </c>
      <c r="C27" s="237">
        <v>52239</v>
      </c>
      <c r="D27" s="237">
        <v>760731</v>
      </c>
      <c r="E27" s="237">
        <v>780742</v>
      </c>
      <c r="F27" s="238">
        <v>2.6304961937925531</v>
      </c>
    </row>
    <row r="28" spans="1:7" ht="15.6" customHeight="1" x14ac:dyDescent="0.25">
      <c r="A28" s="236" t="s">
        <v>177</v>
      </c>
      <c r="B28" s="237">
        <v>18303</v>
      </c>
      <c r="C28" s="237">
        <v>37588</v>
      </c>
      <c r="D28" s="237">
        <v>123041</v>
      </c>
      <c r="E28" s="237">
        <v>165422</v>
      </c>
      <c r="F28" s="238">
        <v>34.444616022301517</v>
      </c>
    </row>
    <row r="29" spans="1:7" ht="15.6" customHeight="1" x14ac:dyDescent="0.25">
      <c r="A29" s="236" t="s">
        <v>178</v>
      </c>
      <c r="B29" s="237">
        <v>208545</v>
      </c>
      <c r="C29" s="237">
        <v>187155</v>
      </c>
      <c r="D29" s="237">
        <v>2199217</v>
      </c>
      <c r="E29" s="237">
        <v>1873808</v>
      </c>
      <c r="F29" s="238">
        <v>-14.796584420727919</v>
      </c>
    </row>
    <row r="30" spans="1:7" ht="15.6" customHeight="1" x14ac:dyDescent="0.25">
      <c r="A30" s="236" t="s">
        <v>179</v>
      </c>
      <c r="B30" s="237">
        <v>89920</v>
      </c>
      <c r="C30" s="237">
        <v>145477</v>
      </c>
      <c r="D30" s="237">
        <v>1259274</v>
      </c>
      <c r="E30" s="237">
        <v>1346922</v>
      </c>
      <c r="F30" s="238">
        <v>6.9602008776485462</v>
      </c>
    </row>
    <row r="31" spans="1:7" ht="15.6" customHeight="1" x14ac:dyDescent="0.25">
      <c r="A31" s="236" t="s">
        <v>180</v>
      </c>
      <c r="B31" s="237">
        <v>699628</v>
      </c>
      <c r="C31" s="237">
        <v>621673</v>
      </c>
      <c r="D31" s="237">
        <v>7126147</v>
      </c>
      <c r="E31" s="237">
        <v>5631856</v>
      </c>
      <c r="F31" s="238">
        <v>-20.96912960117157</v>
      </c>
    </row>
    <row r="32" spans="1:7" ht="15.6" customHeight="1" x14ac:dyDescent="0.25">
      <c r="A32" s="236" t="s">
        <v>181</v>
      </c>
      <c r="B32" s="237">
        <v>137605</v>
      </c>
      <c r="C32" s="237">
        <v>193646</v>
      </c>
      <c r="D32" s="237">
        <v>1876845</v>
      </c>
      <c r="E32" s="237">
        <v>1620865</v>
      </c>
      <c r="F32" s="238">
        <v>-13.63884604216118</v>
      </c>
    </row>
    <row r="33" spans="1:7" ht="15.6" customHeight="1" x14ac:dyDescent="0.25">
      <c r="A33" s="236" t="s">
        <v>182</v>
      </c>
      <c r="B33" s="237">
        <v>8232</v>
      </c>
      <c r="C33" s="237">
        <v>9479</v>
      </c>
      <c r="D33" s="237">
        <v>69275</v>
      </c>
      <c r="E33" s="237">
        <v>72874</v>
      </c>
      <c r="F33" s="238">
        <v>5.1952363767592971</v>
      </c>
    </row>
    <row r="34" spans="1:7" ht="15.6" customHeight="1" x14ac:dyDescent="0.25">
      <c r="A34" s="236" t="s">
        <v>183</v>
      </c>
      <c r="B34" s="237">
        <v>10971</v>
      </c>
      <c r="C34" s="237">
        <v>11399</v>
      </c>
      <c r="D34" s="237">
        <v>224449</v>
      </c>
      <c r="E34" s="237">
        <v>176863</v>
      </c>
      <c r="F34" s="238">
        <v>-21.201252845858079</v>
      </c>
    </row>
    <row r="35" spans="1:7" s="33" customFormat="1" ht="15.6" customHeight="1" x14ac:dyDescent="0.2">
      <c r="A35" s="240" t="s">
        <v>153</v>
      </c>
      <c r="B35" s="241">
        <f>SUM(B7:B34)</f>
        <v>4525009</v>
      </c>
      <c r="C35" s="241">
        <f>SUM(C7:C34)</f>
        <v>4789770</v>
      </c>
      <c r="D35" s="241">
        <f>SUM(D7:D34)</f>
        <v>49928408</v>
      </c>
      <c r="E35" s="241">
        <f>SUM(E7:E34)</f>
        <v>48148399</v>
      </c>
      <c r="F35" s="242">
        <f>E35*100/D35-100</f>
        <v>-3.5651226852656777</v>
      </c>
      <c r="G35" s="239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D1131-47CE-46AB-9701-974CBF5D2B4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28248</v>
      </c>
      <c r="C7" s="237">
        <v>29555</v>
      </c>
      <c r="D7" s="237">
        <v>349709</v>
      </c>
      <c r="E7" s="237">
        <v>338881</v>
      </c>
      <c r="F7" s="238">
        <v>-3.0962886285454521</v>
      </c>
      <c r="G7" s="6"/>
    </row>
    <row r="8" spans="1:14" s="33" customFormat="1" ht="15.6" customHeight="1" x14ac:dyDescent="0.2">
      <c r="A8" s="236" t="s">
        <v>11</v>
      </c>
      <c r="B8" s="237">
        <v>16232</v>
      </c>
      <c r="C8" s="237">
        <v>19653</v>
      </c>
      <c r="D8" s="237">
        <v>125879</v>
      </c>
      <c r="E8" s="237">
        <v>180746</v>
      </c>
      <c r="F8" s="238">
        <v>43.58709554413366</v>
      </c>
      <c r="G8" s="239"/>
    </row>
    <row r="9" spans="1:14" ht="15.6" customHeight="1" x14ac:dyDescent="0.25">
      <c r="A9" s="236" t="s">
        <v>8</v>
      </c>
      <c r="B9" s="237">
        <v>45569</v>
      </c>
      <c r="C9" s="237">
        <v>48212</v>
      </c>
      <c r="D9" s="237">
        <v>515047</v>
      </c>
      <c r="E9" s="237">
        <v>573335</v>
      </c>
      <c r="F9" s="238">
        <v>11.317025436513561</v>
      </c>
      <c r="G9" s="243"/>
    </row>
    <row r="10" spans="1:14" ht="15.6" customHeight="1" x14ac:dyDescent="0.25">
      <c r="A10" s="236" t="s">
        <v>10</v>
      </c>
      <c r="B10" s="237">
        <v>14172</v>
      </c>
      <c r="C10" s="237">
        <v>14308</v>
      </c>
      <c r="D10" s="237">
        <v>259381</v>
      </c>
      <c r="E10" s="237">
        <v>107359</v>
      </c>
      <c r="F10" s="238">
        <v>-58.609535779413292</v>
      </c>
      <c r="G10" s="244"/>
    </row>
    <row r="11" spans="1:14" ht="15.6" customHeight="1" x14ac:dyDescent="0.25">
      <c r="A11" s="236" t="s">
        <v>9</v>
      </c>
      <c r="B11" s="237">
        <v>491226</v>
      </c>
      <c r="C11" s="237">
        <v>485615</v>
      </c>
      <c r="D11" s="237">
        <v>4818757</v>
      </c>
      <c r="E11" s="237">
        <v>5078247</v>
      </c>
      <c r="F11" s="238">
        <v>5.3849986625181572</v>
      </c>
    </row>
    <row r="12" spans="1:14" ht="15.6" customHeight="1" x14ac:dyDescent="0.25">
      <c r="A12" s="236" t="s">
        <v>6</v>
      </c>
      <c r="B12" s="237">
        <v>5954</v>
      </c>
      <c r="C12" s="237">
        <v>3117</v>
      </c>
      <c r="D12" s="237">
        <v>47028</v>
      </c>
      <c r="E12" s="237">
        <v>64708</v>
      </c>
      <c r="F12" s="238">
        <v>37.594624479033769</v>
      </c>
    </row>
    <row r="13" spans="1:14" ht="15.6" customHeight="1" x14ac:dyDescent="0.25">
      <c r="A13" s="236" t="s">
        <v>175</v>
      </c>
      <c r="B13" s="237">
        <v>744</v>
      </c>
      <c r="C13" s="237">
        <v>700</v>
      </c>
      <c r="D13" s="237">
        <v>14223</v>
      </c>
      <c r="E13" s="237">
        <v>9863</v>
      </c>
      <c r="F13" s="238">
        <v>-30.654573578007451</v>
      </c>
    </row>
    <row r="14" spans="1:14" ht="15.6" customHeight="1" x14ac:dyDescent="0.25">
      <c r="A14" s="236" t="s">
        <v>148</v>
      </c>
      <c r="B14" s="237">
        <v>650617</v>
      </c>
      <c r="C14" s="237">
        <v>711455</v>
      </c>
      <c r="D14" s="237">
        <v>7612241</v>
      </c>
      <c r="E14" s="237">
        <v>7748120</v>
      </c>
      <c r="F14" s="238">
        <v>1.7850065440650129</v>
      </c>
    </row>
    <row r="15" spans="1:14" ht="15.6" customHeight="1" x14ac:dyDescent="0.25">
      <c r="A15" s="236" t="s">
        <v>145</v>
      </c>
      <c r="B15" s="237">
        <v>282284</v>
      </c>
      <c r="C15" s="237">
        <v>276315</v>
      </c>
      <c r="D15" s="237">
        <v>3616012</v>
      </c>
      <c r="E15" s="237">
        <v>3562372</v>
      </c>
      <c r="F15" s="238">
        <v>-1.483402156851255</v>
      </c>
    </row>
    <row r="16" spans="1:14" ht="15.6" customHeight="1" x14ac:dyDescent="0.5">
      <c r="A16" s="236" t="s">
        <v>144</v>
      </c>
      <c r="B16" s="237">
        <v>37751</v>
      </c>
      <c r="C16" s="237">
        <v>43911</v>
      </c>
      <c r="D16" s="237">
        <v>434053</v>
      </c>
      <c r="E16" s="237">
        <v>473232</v>
      </c>
      <c r="F16" s="238">
        <v>9.0263170626628551</v>
      </c>
      <c r="G16" s="1"/>
    </row>
    <row r="17" spans="1:7" ht="15.6" customHeight="1" x14ac:dyDescent="0.35">
      <c r="A17" s="236" t="s">
        <v>150</v>
      </c>
      <c r="B17" s="237">
        <v>15093</v>
      </c>
      <c r="C17" s="237">
        <v>6572</v>
      </c>
      <c r="D17" s="237">
        <v>166110</v>
      </c>
      <c r="E17" s="237">
        <v>99773</v>
      </c>
      <c r="F17" s="238">
        <v>-39.93558485341039</v>
      </c>
      <c r="G17" s="2"/>
    </row>
    <row r="18" spans="1:7" ht="15.6" customHeight="1" x14ac:dyDescent="0.25">
      <c r="A18" s="236" t="s">
        <v>147</v>
      </c>
      <c r="B18" s="237">
        <v>310</v>
      </c>
      <c r="C18" s="237">
        <v>221</v>
      </c>
      <c r="D18" s="237">
        <v>2132</v>
      </c>
      <c r="E18" s="237">
        <v>1710</v>
      </c>
      <c r="F18" s="238">
        <v>-19.793621013133201</v>
      </c>
    </row>
    <row r="19" spans="1:7" ht="15.6" customHeight="1" x14ac:dyDescent="0.25">
      <c r="A19" s="236" t="s">
        <v>143</v>
      </c>
      <c r="B19" s="237">
        <v>3119</v>
      </c>
      <c r="C19" s="237">
        <v>11661</v>
      </c>
      <c r="D19" s="237">
        <v>96600</v>
      </c>
      <c r="E19" s="237">
        <v>95501</v>
      </c>
      <c r="F19" s="238">
        <v>-1.137681159420296</v>
      </c>
    </row>
    <row r="20" spans="1:7" ht="15.6" customHeight="1" x14ac:dyDescent="0.25">
      <c r="A20" s="236" t="s">
        <v>142</v>
      </c>
      <c r="B20" s="237">
        <v>33477</v>
      </c>
      <c r="C20" s="237">
        <v>31177</v>
      </c>
      <c r="D20" s="237">
        <v>664241</v>
      </c>
      <c r="E20" s="237">
        <v>588997</v>
      </c>
      <c r="F20" s="238">
        <v>-11.32781625946005</v>
      </c>
    </row>
    <row r="21" spans="1:7" ht="15.6" customHeight="1" x14ac:dyDescent="0.25">
      <c r="A21" s="236" t="s">
        <v>149</v>
      </c>
      <c r="B21" s="237">
        <v>5791</v>
      </c>
      <c r="C21" s="237">
        <v>20966</v>
      </c>
      <c r="D21" s="237">
        <v>215045</v>
      </c>
      <c r="E21" s="237">
        <v>131853</v>
      </c>
      <c r="F21" s="238">
        <v>-38.685856448650277</v>
      </c>
    </row>
    <row r="22" spans="1:7" ht="15.6" customHeight="1" x14ac:dyDescent="0.25">
      <c r="A22" s="236" t="s">
        <v>146</v>
      </c>
      <c r="B22" s="237">
        <v>34316</v>
      </c>
      <c r="C22" s="237">
        <v>36498</v>
      </c>
      <c r="D22" s="237">
        <v>369841</v>
      </c>
      <c r="E22" s="237">
        <v>391491</v>
      </c>
      <c r="F22" s="238">
        <v>5.8538669320059133</v>
      </c>
    </row>
    <row r="23" spans="1:7" ht="15.6" customHeight="1" x14ac:dyDescent="0.25">
      <c r="A23" s="236" t="s">
        <v>165</v>
      </c>
      <c r="B23" s="237">
        <v>13162</v>
      </c>
      <c r="C23" s="237">
        <v>27415</v>
      </c>
      <c r="D23" s="237">
        <v>179807</v>
      </c>
      <c r="E23" s="237">
        <v>228671</v>
      </c>
      <c r="F23" s="238">
        <v>27.17580516887551</v>
      </c>
    </row>
    <row r="24" spans="1:7" ht="15.6" customHeight="1" x14ac:dyDescent="0.25">
      <c r="A24" s="236" t="s">
        <v>141</v>
      </c>
      <c r="B24" s="237">
        <v>35444</v>
      </c>
      <c r="C24" s="237">
        <v>43848</v>
      </c>
      <c r="D24" s="237">
        <v>379160</v>
      </c>
      <c r="E24" s="237">
        <v>440676</v>
      </c>
      <c r="F24" s="238">
        <v>16.22428526215846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24571</v>
      </c>
      <c r="C26" s="237">
        <v>8536</v>
      </c>
      <c r="D26" s="237">
        <v>235482</v>
      </c>
      <c r="E26" s="237">
        <v>226517</v>
      </c>
      <c r="F26" s="238">
        <v>-3.807085042593485</v>
      </c>
    </row>
    <row r="27" spans="1:7" ht="15.6" customHeight="1" x14ac:dyDescent="0.25">
      <c r="A27" s="236" t="s">
        <v>173</v>
      </c>
      <c r="B27" s="237">
        <v>72958</v>
      </c>
      <c r="C27" s="237">
        <v>89638</v>
      </c>
      <c r="D27" s="237">
        <v>1213425</v>
      </c>
      <c r="E27" s="237">
        <v>1176538</v>
      </c>
      <c r="F27" s="238">
        <v>-3.0399076992809602</v>
      </c>
    </row>
    <row r="28" spans="1:7" ht="15.6" customHeight="1" x14ac:dyDescent="0.25">
      <c r="A28" s="236" t="s">
        <v>177</v>
      </c>
      <c r="B28" s="237">
        <v>34211</v>
      </c>
      <c r="C28" s="237">
        <v>56225</v>
      </c>
      <c r="D28" s="237">
        <v>381599</v>
      </c>
      <c r="E28" s="237">
        <v>484754</v>
      </c>
      <c r="F28" s="238">
        <v>27.03230354377239</v>
      </c>
    </row>
    <row r="29" spans="1:7" ht="15.6" customHeight="1" x14ac:dyDescent="0.25">
      <c r="A29" s="236" t="s">
        <v>178</v>
      </c>
      <c r="B29" s="237">
        <v>74133</v>
      </c>
      <c r="C29" s="237">
        <v>83835</v>
      </c>
      <c r="D29" s="237">
        <v>769274</v>
      </c>
      <c r="E29" s="237">
        <v>838885</v>
      </c>
      <c r="F29" s="238">
        <v>9.048921450614472</v>
      </c>
    </row>
    <row r="30" spans="1:7" ht="15.6" customHeight="1" x14ac:dyDescent="0.25">
      <c r="A30" s="236" t="s">
        <v>179</v>
      </c>
      <c r="B30" s="237">
        <v>12978</v>
      </c>
      <c r="C30" s="237">
        <v>7076</v>
      </c>
      <c r="D30" s="237">
        <v>162355</v>
      </c>
      <c r="E30" s="237">
        <v>139868</v>
      </c>
      <c r="F30" s="238">
        <v>-13.850512765236671</v>
      </c>
    </row>
    <row r="31" spans="1:7" ht="15.6" customHeight="1" x14ac:dyDescent="0.25">
      <c r="A31" s="236" t="s">
        <v>180</v>
      </c>
      <c r="B31" s="237">
        <v>113660</v>
      </c>
      <c r="C31" s="237">
        <v>135557</v>
      </c>
      <c r="D31" s="237">
        <v>986357</v>
      </c>
      <c r="E31" s="237">
        <v>1124367</v>
      </c>
      <c r="F31" s="238">
        <v>13.99189137401569</v>
      </c>
    </row>
    <row r="32" spans="1:7" ht="15.6" customHeight="1" x14ac:dyDescent="0.25">
      <c r="A32" s="236" t="s">
        <v>181</v>
      </c>
      <c r="B32" s="237">
        <v>922508</v>
      </c>
      <c r="C32" s="237">
        <v>1115489</v>
      </c>
      <c r="D32" s="237">
        <v>10727689</v>
      </c>
      <c r="E32" s="237">
        <v>11498491</v>
      </c>
      <c r="F32" s="238">
        <v>7.1851635520008017</v>
      </c>
    </row>
    <row r="33" spans="1:6" ht="15.6" customHeight="1" x14ac:dyDescent="0.25">
      <c r="A33" s="236" t="s">
        <v>182</v>
      </c>
      <c r="B33" s="237">
        <v>169866</v>
      </c>
      <c r="C33" s="237">
        <v>173248</v>
      </c>
      <c r="D33" s="237">
        <v>1624265</v>
      </c>
      <c r="E33" s="237">
        <v>1666474</v>
      </c>
      <c r="F33" s="238">
        <v>2.5986523135079551</v>
      </c>
    </row>
    <row r="34" spans="1:6" ht="15.6" customHeight="1" x14ac:dyDescent="0.25">
      <c r="A34" s="236" t="s">
        <v>183</v>
      </c>
      <c r="B34" s="237">
        <v>20190</v>
      </c>
      <c r="C34" s="237">
        <v>18543</v>
      </c>
      <c r="D34" s="237">
        <v>225728</v>
      </c>
      <c r="E34" s="237">
        <v>245255</v>
      </c>
      <c r="F34" s="238">
        <v>8.6506769208959469</v>
      </c>
    </row>
    <row r="35" spans="1:6" ht="15.6" customHeight="1" x14ac:dyDescent="0.25">
      <c r="A35" s="240" t="s">
        <v>153</v>
      </c>
      <c r="B35" s="241">
        <f>SUM(B7:B34)</f>
        <v>3158584</v>
      </c>
      <c r="C35" s="241">
        <f>SUM(C7:C34)</f>
        <v>3499346</v>
      </c>
      <c r="D35" s="241">
        <f>SUM(D7:D34)</f>
        <v>36191456</v>
      </c>
      <c r="E35" s="241">
        <f>SUM(E7:E34)</f>
        <v>37516684</v>
      </c>
      <c r="F35" s="242">
        <f>E35*100/D35-100</f>
        <v>3.6617150744087184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2ED9-2A1C-4A6B-82DF-BFCF6079A2B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242781</v>
      </c>
      <c r="C7" s="237">
        <v>248868</v>
      </c>
      <c r="D7" s="237">
        <v>2505331</v>
      </c>
      <c r="E7" s="237">
        <v>2307371</v>
      </c>
      <c r="F7" s="238">
        <v>-7.9015507332164949</v>
      </c>
      <c r="G7" s="6"/>
    </row>
    <row r="8" spans="1:14" s="33" customFormat="1" ht="15.6" customHeight="1" x14ac:dyDescent="0.2">
      <c r="A8" s="236" t="s">
        <v>11</v>
      </c>
      <c r="B8" s="237">
        <v>63615</v>
      </c>
      <c r="C8" s="237">
        <v>97664</v>
      </c>
      <c r="D8" s="237">
        <v>845037</v>
      </c>
      <c r="E8" s="237">
        <v>681358</v>
      </c>
      <c r="F8" s="238">
        <v>-19.369447728324321</v>
      </c>
      <c r="G8" s="239"/>
    </row>
    <row r="9" spans="1:14" ht="15.6" customHeight="1" x14ac:dyDescent="0.25">
      <c r="A9" s="236" t="s">
        <v>8</v>
      </c>
      <c r="B9" s="237">
        <v>338168</v>
      </c>
      <c r="C9" s="237">
        <v>326615</v>
      </c>
      <c r="D9" s="237">
        <v>2985344</v>
      </c>
      <c r="E9" s="237">
        <v>3476065</v>
      </c>
      <c r="F9" s="238">
        <v>16.437670164644349</v>
      </c>
      <c r="G9" s="6"/>
    </row>
    <row r="10" spans="1:14" ht="15.6" customHeight="1" x14ac:dyDescent="0.25">
      <c r="A10" s="236" t="s">
        <v>10</v>
      </c>
      <c r="B10" s="237">
        <v>149764</v>
      </c>
      <c r="C10" s="237">
        <v>163588</v>
      </c>
      <c r="D10" s="237">
        <v>1817761</v>
      </c>
      <c r="E10" s="237">
        <v>2035332</v>
      </c>
      <c r="F10" s="238">
        <v>11.96917526561522</v>
      </c>
    </row>
    <row r="11" spans="1:14" ht="15.6" customHeight="1" x14ac:dyDescent="0.25">
      <c r="A11" s="236" t="s">
        <v>9</v>
      </c>
      <c r="B11" s="237">
        <v>734481</v>
      </c>
      <c r="C11" s="237">
        <v>702455</v>
      </c>
      <c r="D11" s="237">
        <v>8023205</v>
      </c>
      <c r="E11" s="237">
        <v>7838162</v>
      </c>
      <c r="F11" s="238">
        <v>-2.3063476503467091</v>
      </c>
    </row>
    <row r="12" spans="1:14" ht="15.6" customHeight="1" x14ac:dyDescent="0.25">
      <c r="A12" s="236" t="s">
        <v>6</v>
      </c>
      <c r="B12" s="237">
        <v>46953</v>
      </c>
      <c r="C12" s="237">
        <v>39829</v>
      </c>
      <c r="D12" s="237">
        <v>587023</v>
      </c>
      <c r="E12" s="237">
        <v>648171</v>
      </c>
      <c r="F12" s="238">
        <v>10.416627627878301</v>
      </c>
    </row>
    <row r="13" spans="1:14" ht="15.6" customHeight="1" x14ac:dyDescent="0.25">
      <c r="A13" s="236" t="s">
        <v>175</v>
      </c>
      <c r="B13" s="237">
        <v>3497</v>
      </c>
      <c r="C13" s="237">
        <v>1566</v>
      </c>
      <c r="D13" s="237">
        <v>12322</v>
      </c>
      <c r="E13" s="237">
        <v>10993</v>
      </c>
      <c r="F13" s="238">
        <v>-10.785586755396849</v>
      </c>
    </row>
    <row r="14" spans="1:14" ht="15.6" customHeight="1" x14ac:dyDescent="0.25">
      <c r="A14" s="236" t="s">
        <v>148</v>
      </c>
      <c r="B14" s="237">
        <v>1081106</v>
      </c>
      <c r="C14" s="237">
        <v>1053660</v>
      </c>
      <c r="D14" s="237">
        <v>10963069</v>
      </c>
      <c r="E14" s="237">
        <v>10876218</v>
      </c>
      <c r="F14" s="238">
        <v>-0.79221429692725565</v>
      </c>
    </row>
    <row r="15" spans="1:14" ht="15.6" customHeight="1" x14ac:dyDescent="0.25">
      <c r="A15" s="236" t="s">
        <v>145</v>
      </c>
      <c r="B15" s="237">
        <v>688649</v>
      </c>
      <c r="C15" s="237">
        <v>619921</v>
      </c>
      <c r="D15" s="237">
        <v>8001938</v>
      </c>
      <c r="E15" s="237">
        <v>6967352</v>
      </c>
      <c r="F15" s="238">
        <v>-12.92919290301924</v>
      </c>
    </row>
    <row r="16" spans="1:14" ht="15.6" customHeight="1" x14ac:dyDescent="0.5">
      <c r="A16" s="236" t="s">
        <v>144</v>
      </c>
      <c r="B16" s="237">
        <v>663086</v>
      </c>
      <c r="C16" s="237">
        <v>688198</v>
      </c>
      <c r="D16" s="237">
        <v>7925266</v>
      </c>
      <c r="E16" s="237">
        <v>6490053</v>
      </c>
      <c r="F16" s="238">
        <v>-18.109335383821811</v>
      </c>
      <c r="G16" s="1"/>
    </row>
    <row r="17" spans="1:7" ht="15.6" customHeight="1" x14ac:dyDescent="0.35">
      <c r="A17" s="236" t="s">
        <v>150</v>
      </c>
      <c r="B17" s="237">
        <v>281544</v>
      </c>
      <c r="C17" s="237">
        <v>223573</v>
      </c>
      <c r="D17" s="237">
        <v>2835954</v>
      </c>
      <c r="E17" s="237">
        <v>2625762</v>
      </c>
      <c r="F17" s="238">
        <v>-7.4116858030842536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5827</v>
      </c>
      <c r="D18" s="237">
        <v>0</v>
      </c>
      <c r="E18" s="237">
        <v>51173</v>
      </c>
      <c r="F18" s="238"/>
    </row>
    <row r="19" spans="1:7" ht="15.6" customHeight="1" x14ac:dyDescent="0.25">
      <c r="A19" s="236" t="s">
        <v>143</v>
      </c>
      <c r="B19" s="237">
        <v>129161</v>
      </c>
      <c r="C19" s="237">
        <v>133501</v>
      </c>
      <c r="D19" s="237">
        <v>1532231</v>
      </c>
      <c r="E19" s="237">
        <v>1579926</v>
      </c>
      <c r="F19" s="238">
        <v>3.112781297337023</v>
      </c>
    </row>
    <row r="20" spans="1:7" ht="15.6" customHeight="1" x14ac:dyDescent="0.25">
      <c r="A20" s="236" t="s">
        <v>142</v>
      </c>
      <c r="B20" s="237">
        <v>238713</v>
      </c>
      <c r="C20" s="237">
        <v>282729</v>
      </c>
      <c r="D20" s="237">
        <v>2852089</v>
      </c>
      <c r="E20" s="237">
        <v>2921581</v>
      </c>
      <c r="F20" s="238">
        <v>2.436529855835488</v>
      </c>
    </row>
    <row r="21" spans="1:7" ht="15.6" customHeight="1" x14ac:dyDescent="0.25">
      <c r="A21" s="236" t="s">
        <v>149</v>
      </c>
      <c r="B21" s="237">
        <v>555162</v>
      </c>
      <c r="C21" s="237">
        <v>358741</v>
      </c>
      <c r="D21" s="237">
        <v>5681277</v>
      </c>
      <c r="E21" s="237">
        <v>5030180</v>
      </c>
      <c r="F21" s="238">
        <v>-11.460398780063001</v>
      </c>
    </row>
    <row r="22" spans="1:7" ht="15.6" customHeight="1" x14ac:dyDescent="0.25">
      <c r="A22" s="236" t="s">
        <v>146</v>
      </c>
      <c r="B22" s="237">
        <v>20795</v>
      </c>
      <c r="C22" s="237">
        <v>233377</v>
      </c>
      <c r="D22" s="237">
        <v>309176</v>
      </c>
      <c r="E22" s="237">
        <v>843239</v>
      </c>
      <c r="F22" s="238">
        <v>172.7375346081196</v>
      </c>
    </row>
    <row r="23" spans="1:7" ht="15.6" customHeight="1" x14ac:dyDescent="0.25">
      <c r="A23" s="236" t="s">
        <v>165</v>
      </c>
      <c r="B23" s="237">
        <v>39780</v>
      </c>
      <c r="C23" s="237">
        <v>73338</v>
      </c>
      <c r="D23" s="237">
        <v>460255</v>
      </c>
      <c r="E23" s="237">
        <v>519885</v>
      </c>
      <c r="F23" s="238">
        <v>12.95586142464504</v>
      </c>
    </row>
    <row r="24" spans="1:7" ht="15.6" customHeight="1" x14ac:dyDescent="0.25">
      <c r="A24" s="236" t="s">
        <v>141</v>
      </c>
      <c r="B24" s="237">
        <v>52525</v>
      </c>
      <c r="C24" s="237">
        <v>42441</v>
      </c>
      <c r="D24" s="237">
        <v>595427</v>
      </c>
      <c r="E24" s="237">
        <v>544187</v>
      </c>
      <c r="F24" s="238">
        <v>-8.6055889302970741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138</v>
      </c>
      <c r="F25" s="238"/>
    </row>
    <row r="26" spans="1:7" ht="15.6" customHeight="1" x14ac:dyDescent="0.25">
      <c r="A26" s="236" t="s">
        <v>152</v>
      </c>
      <c r="B26" s="237">
        <v>39290</v>
      </c>
      <c r="C26" s="237">
        <v>106097</v>
      </c>
      <c r="D26" s="237">
        <v>566878</v>
      </c>
      <c r="E26" s="237">
        <v>649820</v>
      </c>
      <c r="F26" s="238">
        <v>14.63136689023035</v>
      </c>
    </row>
    <row r="27" spans="1:7" ht="15.6" customHeight="1" x14ac:dyDescent="0.25">
      <c r="A27" s="236" t="s">
        <v>173</v>
      </c>
      <c r="B27" s="237">
        <v>132559</v>
      </c>
      <c r="C27" s="237">
        <v>132309</v>
      </c>
      <c r="D27" s="237">
        <v>1031167</v>
      </c>
      <c r="E27" s="237">
        <v>1006098</v>
      </c>
      <c r="F27" s="238">
        <v>-2.431129002382733</v>
      </c>
    </row>
    <row r="28" spans="1:7" ht="15.6" customHeight="1" x14ac:dyDescent="0.25">
      <c r="A28" s="236" t="s">
        <v>177</v>
      </c>
      <c r="B28" s="237">
        <v>19597</v>
      </c>
      <c r="C28" s="237">
        <v>18828</v>
      </c>
      <c r="D28" s="237">
        <v>247405</v>
      </c>
      <c r="E28" s="237">
        <v>248967</v>
      </c>
      <c r="F28" s="238">
        <v>0.63135344879853506</v>
      </c>
    </row>
    <row r="29" spans="1:7" ht="15.6" customHeight="1" x14ac:dyDescent="0.25">
      <c r="A29" s="236" t="s">
        <v>178</v>
      </c>
      <c r="B29" s="237">
        <v>210669</v>
      </c>
      <c r="C29" s="237">
        <v>241503</v>
      </c>
      <c r="D29" s="237">
        <v>2332432</v>
      </c>
      <c r="E29" s="237">
        <v>2550915</v>
      </c>
      <c r="F29" s="238">
        <v>9.3671755489549042</v>
      </c>
    </row>
    <row r="30" spans="1:7" ht="15.6" customHeight="1" x14ac:dyDescent="0.25">
      <c r="A30" s="236" t="s">
        <v>179</v>
      </c>
      <c r="B30" s="237">
        <v>71360</v>
      </c>
      <c r="C30" s="237">
        <v>46869</v>
      </c>
      <c r="D30" s="237">
        <v>620713</v>
      </c>
      <c r="E30" s="237">
        <v>617206</v>
      </c>
      <c r="F30" s="238">
        <v>-0.56499541656127406</v>
      </c>
    </row>
    <row r="31" spans="1:7" ht="15.6" customHeight="1" x14ac:dyDescent="0.25">
      <c r="A31" s="236" t="s">
        <v>180</v>
      </c>
      <c r="B31" s="237">
        <v>410439</v>
      </c>
      <c r="C31" s="237">
        <v>236468</v>
      </c>
      <c r="D31" s="237">
        <v>3764016</v>
      </c>
      <c r="E31" s="237">
        <v>3189643</v>
      </c>
      <c r="F31" s="238">
        <v>-15.25957913037564</v>
      </c>
    </row>
    <row r="32" spans="1:7" ht="15.6" customHeight="1" x14ac:dyDescent="0.25">
      <c r="A32" s="236" t="s">
        <v>181</v>
      </c>
      <c r="B32" s="237">
        <v>951659</v>
      </c>
      <c r="C32" s="237">
        <v>1319085</v>
      </c>
      <c r="D32" s="237">
        <v>13233721</v>
      </c>
      <c r="E32" s="237">
        <v>13765800</v>
      </c>
      <c r="F32" s="238">
        <v>4.0206303276304567</v>
      </c>
    </row>
    <row r="33" spans="1:6" ht="15.6" customHeight="1" x14ac:dyDescent="0.25">
      <c r="A33" s="236" t="s">
        <v>182</v>
      </c>
      <c r="B33" s="237">
        <v>173846</v>
      </c>
      <c r="C33" s="237">
        <v>166527</v>
      </c>
      <c r="D33" s="237">
        <v>1783085</v>
      </c>
      <c r="E33" s="237">
        <v>1806702</v>
      </c>
      <c r="F33" s="238">
        <v>1.3245021970349169</v>
      </c>
    </row>
    <row r="34" spans="1:6" ht="15.6" customHeight="1" x14ac:dyDescent="0.25">
      <c r="A34" s="236" t="s">
        <v>183</v>
      </c>
      <c r="B34" s="237">
        <v>29507</v>
      </c>
      <c r="C34" s="237">
        <v>44492</v>
      </c>
      <c r="D34" s="237">
        <v>321606</v>
      </c>
      <c r="E34" s="237">
        <v>316929</v>
      </c>
      <c r="F34" s="238">
        <v>-1.4542639129867041</v>
      </c>
    </row>
    <row r="35" spans="1:6" ht="15.6" customHeight="1" x14ac:dyDescent="0.25">
      <c r="A35" s="240" t="s">
        <v>153</v>
      </c>
      <c r="B35" s="241">
        <f>SUM(B7:B34)</f>
        <v>7368706</v>
      </c>
      <c r="C35" s="241">
        <f>SUM(C7:C34)</f>
        <v>7608084</v>
      </c>
      <c r="D35" s="241">
        <f>SUM(D7:D34)</f>
        <v>81833728</v>
      </c>
      <c r="E35" s="241">
        <f>SUM(E7:E34)</f>
        <v>79599226</v>
      </c>
      <c r="F35" s="242">
        <f>E35*100/D35-100</f>
        <v>-2.7305391732856208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85FD1-6036-4059-88F5-9083541C25A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188333</v>
      </c>
      <c r="C7" s="237">
        <v>157779</v>
      </c>
      <c r="D7" s="237">
        <v>1774119</v>
      </c>
      <c r="E7" s="237">
        <v>1583306</v>
      </c>
      <c r="F7" s="238">
        <v>-10.755366466398261</v>
      </c>
      <c r="G7" s="6"/>
    </row>
    <row r="8" spans="1:14" s="33" customFormat="1" ht="15.6" customHeight="1" x14ac:dyDescent="0.2">
      <c r="A8" s="236" t="s">
        <v>11</v>
      </c>
      <c r="B8" s="237">
        <v>9490</v>
      </c>
      <c r="C8" s="237">
        <v>23</v>
      </c>
      <c r="D8" s="237">
        <v>12921</v>
      </c>
      <c r="E8" s="237">
        <v>57</v>
      </c>
      <c r="F8" s="238">
        <v>-99.558857673554684</v>
      </c>
      <c r="G8" s="245"/>
    </row>
    <row r="9" spans="1:14" ht="15.6" customHeight="1" x14ac:dyDescent="0.25">
      <c r="A9" s="236" t="s">
        <v>8</v>
      </c>
      <c r="B9" s="237">
        <v>7140</v>
      </c>
      <c r="C9" s="237">
        <v>7003</v>
      </c>
      <c r="D9" s="237">
        <v>77964</v>
      </c>
      <c r="E9" s="237">
        <v>61252</v>
      </c>
      <c r="F9" s="238">
        <v>-21.43553434918681</v>
      </c>
      <c r="G9" s="246"/>
    </row>
    <row r="10" spans="1:14" ht="15.6" customHeight="1" x14ac:dyDescent="0.25">
      <c r="A10" s="236" t="s">
        <v>10</v>
      </c>
      <c r="B10" s="237">
        <v>185</v>
      </c>
      <c r="C10" s="237">
        <v>20641</v>
      </c>
      <c r="D10" s="237">
        <v>162268</v>
      </c>
      <c r="E10" s="237">
        <v>172931</v>
      </c>
      <c r="F10" s="238">
        <v>6.5712278452929667</v>
      </c>
    </row>
    <row r="11" spans="1:14" ht="15.6" customHeight="1" x14ac:dyDescent="0.25">
      <c r="A11" s="236" t="s">
        <v>9</v>
      </c>
      <c r="B11" s="237">
        <v>255752</v>
      </c>
      <c r="C11" s="237">
        <v>187466</v>
      </c>
      <c r="D11" s="237">
        <v>3362727</v>
      </c>
      <c r="E11" s="237">
        <v>2717458</v>
      </c>
      <c r="F11" s="238">
        <v>-19.18886070739612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35384</v>
      </c>
      <c r="C14" s="237">
        <v>25191</v>
      </c>
      <c r="D14" s="237">
        <v>435513</v>
      </c>
      <c r="E14" s="237">
        <v>452484</v>
      </c>
      <c r="F14" s="238">
        <v>3.896783792906291</v>
      </c>
    </row>
    <row r="15" spans="1:14" ht="15.6" customHeight="1" x14ac:dyDescent="0.25">
      <c r="A15" s="236" t="s">
        <v>145</v>
      </c>
      <c r="B15" s="237">
        <v>224252</v>
      </c>
      <c r="C15" s="237">
        <v>204555</v>
      </c>
      <c r="D15" s="237">
        <v>3165269</v>
      </c>
      <c r="E15" s="237">
        <v>2245149</v>
      </c>
      <c r="F15" s="238">
        <v>-29.06925130218001</v>
      </c>
    </row>
    <row r="16" spans="1:14" ht="15.6" customHeight="1" x14ac:dyDescent="0.5">
      <c r="A16" s="236" t="s">
        <v>144</v>
      </c>
      <c r="B16" s="237">
        <v>505758</v>
      </c>
      <c r="C16" s="237">
        <v>422628</v>
      </c>
      <c r="D16" s="237">
        <v>4808189</v>
      </c>
      <c r="E16" s="237">
        <v>4264244</v>
      </c>
      <c r="F16" s="238">
        <v>-11.31288724299316</v>
      </c>
      <c r="G16" s="1"/>
    </row>
    <row r="17" spans="1:10" ht="15.6" customHeight="1" x14ac:dyDescent="0.35">
      <c r="A17" s="236" t="s">
        <v>150</v>
      </c>
      <c r="B17" s="237">
        <v>120190</v>
      </c>
      <c r="C17" s="237">
        <v>62673</v>
      </c>
      <c r="D17" s="237">
        <v>1140394</v>
      </c>
      <c r="E17" s="237">
        <v>1035334</v>
      </c>
      <c r="F17" s="238">
        <v>-9.2126054679347646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5827</v>
      </c>
      <c r="D18" s="237">
        <v>0</v>
      </c>
      <c r="E18" s="237">
        <v>51134</v>
      </c>
      <c r="F18" s="238"/>
    </row>
    <row r="19" spans="1:10" ht="15.6" customHeight="1" x14ac:dyDescent="0.25">
      <c r="A19" s="236" t="s">
        <v>143</v>
      </c>
      <c r="B19" s="237">
        <v>6197</v>
      </c>
      <c r="C19" s="237">
        <v>31537</v>
      </c>
      <c r="D19" s="237">
        <v>171553</v>
      </c>
      <c r="E19" s="237">
        <v>251008</v>
      </c>
      <c r="F19" s="238">
        <v>46.315132932679688</v>
      </c>
    </row>
    <row r="20" spans="1:10" ht="15.6" customHeight="1" x14ac:dyDescent="0.25">
      <c r="A20" s="236" t="s">
        <v>142</v>
      </c>
      <c r="B20" s="237">
        <v>5923</v>
      </c>
      <c r="C20" s="237">
        <v>3366</v>
      </c>
      <c r="D20" s="237">
        <v>111741</v>
      </c>
      <c r="E20" s="237">
        <v>60075</v>
      </c>
      <c r="F20" s="238">
        <v>-46.237280854833948</v>
      </c>
      <c r="J20" s="247"/>
    </row>
    <row r="21" spans="1:10" ht="15.6" customHeight="1" x14ac:dyDescent="0.25">
      <c r="A21" s="236" t="s">
        <v>149</v>
      </c>
      <c r="B21" s="237">
        <v>393190</v>
      </c>
      <c r="C21" s="237">
        <v>270735</v>
      </c>
      <c r="D21" s="237">
        <v>3961398</v>
      </c>
      <c r="E21" s="237">
        <v>3272071</v>
      </c>
      <c r="F21" s="238">
        <v>-17.40110435760305</v>
      </c>
    </row>
    <row r="22" spans="1:10" ht="15.6" customHeight="1" x14ac:dyDescent="0.25">
      <c r="A22" s="236" t="s">
        <v>146</v>
      </c>
      <c r="B22" s="237">
        <v>4478</v>
      </c>
      <c r="C22" s="237">
        <v>212274</v>
      </c>
      <c r="D22" s="237">
        <v>110894</v>
      </c>
      <c r="E22" s="237">
        <v>349828</v>
      </c>
      <c r="F22" s="238">
        <v>215.4616119898281</v>
      </c>
    </row>
    <row r="23" spans="1:10" ht="15.6" customHeight="1" x14ac:dyDescent="0.25">
      <c r="A23" s="236" t="s">
        <v>165</v>
      </c>
      <c r="B23" s="237">
        <v>4139</v>
      </c>
      <c r="C23" s="237">
        <v>4958</v>
      </c>
      <c r="D23" s="237">
        <v>35669</v>
      </c>
      <c r="E23" s="237">
        <v>35589</v>
      </c>
      <c r="F23" s="238">
        <v>-0.22428439260983171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6820</v>
      </c>
      <c r="C28" s="237">
        <v>10438</v>
      </c>
      <c r="D28" s="237">
        <v>154809</v>
      </c>
      <c r="E28" s="237">
        <v>104245</v>
      </c>
      <c r="F28" s="238">
        <v>-32.662183723168553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359159</v>
      </c>
      <c r="C31" s="237">
        <v>179610</v>
      </c>
      <c r="D31" s="237">
        <v>2954463</v>
      </c>
      <c r="E31" s="237">
        <v>2510864</v>
      </c>
      <c r="F31" s="238">
        <v>-15.01453902113515</v>
      </c>
    </row>
    <row r="32" spans="1:10" ht="15.6" customHeight="1" x14ac:dyDescent="0.25">
      <c r="A32" s="236" t="s">
        <v>181</v>
      </c>
      <c r="B32" s="237">
        <v>0</v>
      </c>
      <c r="C32" s="237">
        <v>9972</v>
      </c>
      <c r="D32" s="237">
        <v>256879</v>
      </c>
      <c r="E32" s="237">
        <v>192766</v>
      </c>
      <c r="F32" s="238">
        <v>-24.958443469493421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2126390</v>
      </c>
      <c r="C35" s="241">
        <f>SUM(C7:C34)</f>
        <v>1816676</v>
      </c>
      <c r="D35" s="241">
        <f>SUM(D7:D34)</f>
        <v>22717701</v>
      </c>
      <c r="E35" s="241">
        <f>SUM(E7:E34)</f>
        <v>19408036</v>
      </c>
      <c r="F35" s="242">
        <f>E35*100/D35-100</f>
        <v>-14.568661679278193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D2B41-D4D8-45DA-BF56-922BF7236AE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39846</v>
      </c>
      <c r="C7" s="237">
        <v>88671</v>
      </c>
      <c r="D7" s="237">
        <v>603474</v>
      </c>
      <c r="E7" s="237">
        <v>632103</v>
      </c>
      <c r="F7" s="238">
        <v>4.7440320544049968</v>
      </c>
      <c r="G7" s="6"/>
    </row>
    <row r="8" spans="1:14" s="33" customFormat="1" ht="15.6" customHeight="1" x14ac:dyDescent="0.2">
      <c r="A8" s="236" t="s">
        <v>11</v>
      </c>
      <c r="B8" s="237">
        <v>43998</v>
      </c>
      <c r="C8" s="237">
        <v>87009</v>
      </c>
      <c r="D8" s="237">
        <v>752787</v>
      </c>
      <c r="E8" s="237">
        <v>573341</v>
      </c>
      <c r="F8" s="238">
        <v>-23.837552986435739</v>
      </c>
      <c r="G8" s="239"/>
    </row>
    <row r="9" spans="1:14" ht="15.6" customHeight="1" x14ac:dyDescent="0.25">
      <c r="A9" s="236" t="s">
        <v>8</v>
      </c>
      <c r="B9" s="237">
        <v>297206</v>
      </c>
      <c r="C9" s="237">
        <v>284768</v>
      </c>
      <c r="D9" s="237">
        <v>2545133</v>
      </c>
      <c r="E9" s="237">
        <v>3007488</v>
      </c>
      <c r="F9" s="238">
        <v>18.16624121411337</v>
      </c>
      <c r="G9" s="6"/>
    </row>
    <row r="10" spans="1:14" ht="15.6" customHeight="1" x14ac:dyDescent="0.25">
      <c r="A10" s="236" t="s">
        <v>10</v>
      </c>
      <c r="B10" s="237">
        <v>102457</v>
      </c>
      <c r="C10" s="237">
        <v>103385</v>
      </c>
      <c r="D10" s="237">
        <v>932868</v>
      </c>
      <c r="E10" s="237">
        <v>872449</v>
      </c>
      <c r="F10" s="238">
        <v>-6.4766933799851651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5156</v>
      </c>
      <c r="F11" s="238"/>
    </row>
    <row r="12" spans="1:14" ht="15.6" customHeight="1" x14ac:dyDescent="0.25">
      <c r="A12" s="236" t="s">
        <v>6</v>
      </c>
      <c r="B12" s="237">
        <v>31447</v>
      </c>
      <c r="C12" s="237">
        <v>25926</v>
      </c>
      <c r="D12" s="237">
        <v>336658</v>
      </c>
      <c r="E12" s="237">
        <v>399562</v>
      </c>
      <c r="F12" s="238">
        <v>18.684837431458629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225135</v>
      </c>
      <c r="C14" s="237">
        <v>128275</v>
      </c>
      <c r="D14" s="237">
        <v>1754131</v>
      </c>
      <c r="E14" s="237">
        <v>1317815</v>
      </c>
      <c r="F14" s="238">
        <v>-24.87362688419508</v>
      </c>
    </row>
    <row r="15" spans="1:14" ht="15.6" customHeight="1" x14ac:dyDescent="0.25">
      <c r="A15" s="236" t="s">
        <v>145</v>
      </c>
      <c r="B15" s="237">
        <v>205770</v>
      </c>
      <c r="C15" s="237">
        <v>188380</v>
      </c>
      <c r="D15" s="237">
        <v>1879536</v>
      </c>
      <c r="E15" s="237">
        <v>1965897</v>
      </c>
      <c r="F15" s="238">
        <v>4.5948042495594592</v>
      </c>
    </row>
    <row r="16" spans="1:14" ht="15.6" customHeight="1" x14ac:dyDescent="0.5">
      <c r="A16" s="236" t="s">
        <v>144</v>
      </c>
      <c r="B16" s="237">
        <v>125430</v>
      </c>
      <c r="C16" s="237">
        <v>246697</v>
      </c>
      <c r="D16" s="237">
        <v>2779582</v>
      </c>
      <c r="E16" s="237">
        <v>1961978</v>
      </c>
      <c r="F16" s="238">
        <v>-29.41463860393397</v>
      </c>
      <c r="G16" s="1"/>
    </row>
    <row r="17" spans="1:7" ht="15.6" customHeight="1" x14ac:dyDescent="0.35">
      <c r="A17" s="236" t="s">
        <v>150</v>
      </c>
      <c r="B17" s="237">
        <v>66853</v>
      </c>
      <c r="C17" s="237">
        <v>76025</v>
      </c>
      <c r="D17" s="237">
        <v>961429</v>
      </c>
      <c r="E17" s="237">
        <v>827050</v>
      </c>
      <c r="F17" s="238">
        <v>-13.977007142493109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79912</v>
      </c>
      <c r="C19" s="237">
        <v>42376</v>
      </c>
      <c r="D19" s="237">
        <v>906522</v>
      </c>
      <c r="E19" s="237">
        <v>782065</v>
      </c>
      <c r="F19" s="238">
        <v>-13.729065593554269</v>
      </c>
    </row>
    <row r="20" spans="1:7" ht="15.6" customHeight="1" x14ac:dyDescent="0.25">
      <c r="A20" s="236" t="s">
        <v>142</v>
      </c>
      <c r="B20" s="237">
        <v>163243</v>
      </c>
      <c r="C20" s="237">
        <v>182102</v>
      </c>
      <c r="D20" s="237">
        <v>1885580</v>
      </c>
      <c r="E20" s="237">
        <v>2072058</v>
      </c>
      <c r="F20" s="238">
        <v>9.8896891142247938</v>
      </c>
    </row>
    <row r="21" spans="1:7" ht="15.6" customHeight="1" x14ac:dyDescent="0.25">
      <c r="A21" s="236" t="s">
        <v>149</v>
      </c>
      <c r="B21" s="237">
        <v>143731</v>
      </c>
      <c r="C21" s="237">
        <v>84601</v>
      </c>
      <c r="D21" s="237">
        <v>1500056</v>
      </c>
      <c r="E21" s="237">
        <v>1570428</v>
      </c>
      <c r="F21" s="238">
        <v>4.691291525116398</v>
      </c>
    </row>
    <row r="22" spans="1:7" ht="15.6" customHeight="1" x14ac:dyDescent="0.25">
      <c r="A22" s="236" t="s">
        <v>146</v>
      </c>
      <c r="B22" s="237">
        <v>10</v>
      </c>
      <c r="C22" s="237">
        <v>3</v>
      </c>
      <c r="D22" s="237">
        <v>13190</v>
      </c>
      <c r="E22" s="237">
        <v>5117</v>
      </c>
      <c r="F22" s="238">
        <v>-61.205458680818801</v>
      </c>
    </row>
    <row r="23" spans="1:7" ht="15.6" customHeight="1" x14ac:dyDescent="0.25">
      <c r="A23" s="236" t="s">
        <v>165</v>
      </c>
      <c r="B23" s="237">
        <v>19083</v>
      </c>
      <c r="C23" s="237">
        <v>29595</v>
      </c>
      <c r="D23" s="237">
        <v>288751</v>
      </c>
      <c r="E23" s="237">
        <v>286296</v>
      </c>
      <c r="F23" s="238">
        <v>-0.85021350575409826</v>
      </c>
    </row>
    <row r="24" spans="1:7" ht="15.6" customHeight="1" x14ac:dyDescent="0.25">
      <c r="A24" s="236" t="s">
        <v>141</v>
      </c>
      <c r="B24" s="237">
        <v>1692</v>
      </c>
      <c r="C24" s="237">
        <v>0</v>
      </c>
      <c r="D24" s="237">
        <v>15947</v>
      </c>
      <c r="E24" s="237">
        <v>5036</v>
      </c>
      <c r="F24" s="238">
        <v>-68.420392550322944</v>
      </c>
    </row>
    <row r="25" spans="1:7" ht="15.6" customHeight="1" x14ac:dyDescent="0.25">
      <c r="A25" s="236" t="s">
        <v>140</v>
      </c>
      <c r="B25" s="237">
        <v>0</v>
      </c>
      <c r="C25" s="237">
        <v>15</v>
      </c>
      <c r="D25" s="237">
        <v>0</v>
      </c>
      <c r="E25" s="237">
        <v>138</v>
      </c>
      <c r="F25" s="238"/>
    </row>
    <row r="26" spans="1:7" ht="15.6" customHeight="1" x14ac:dyDescent="0.25">
      <c r="A26" s="236" t="s">
        <v>152</v>
      </c>
      <c r="B26" s="237">
        <v>33244</v>
      </c>
      <c r="C26" s="237">
        <v>105035</v>
      </c>
      <c r="D26" s="237">
        <v>498625</v>
      </c>
      <c r="E26" s="237">
        <v>555399</v>
      </c>
      <c r="F26" s="238">
        <v>11.38611180747054</v>
      </c>
    </row>
    <row r="27" spans="1:7" ht="15.6" customHeight="1" x14ac:dyDescent="0.25">
      <c r="A27" s="236" t="s">
        <v>173</v>
      </c>
      <c r="B27" s="237">
        <v>40952</v>
      </c>
      <c r="C27" s="237">
        <v>31500</v>
      </c>
      <c r="D27" s="237">
        <v>91207</v>
      </c>
      <c r="E27" s="237">
        <v>129390</v>
      </c>
      <c r="F27" s="238">
        <v>41.864111307246162</v>
      </c>
    </row>
    <row r="28" spans="1:7" ht="15.6" customHeight="1" x14ac:dyDescent="0.25">
      <c r="A28" s="236" t="s">
        <v>177</v>
      </c>
      <c r="B28" s="237">
        <v>3</v>
      </c>
      <c r="C28" s="237">
        <v>1</v>
      </c>
      <c r="D28" s="237">
        <v>16</v>
      </c>
      <c r="E28" s="237">
        <v>1982</v>
      </c>
      <c r="F28" s="238">
        <v>12287.5</v>
      </c>
    </row>
    <row r="29" spans="1:7" ht="15.6" customHeight="1" x14ac:dyDescent="0.25">
      <c r="A29" s="236" t="s">
        <v>178</v>
      </c>
      <c r="B29" s="237">
        <v>63889</v>
      </c>
      <c r="C29" s="237">
        <v>86896</v>
      </c>
      <c r="D29" s="237">
        <v>844165</v>
      </c>
      <c r="E29" s="237">
        <v>1037710</v>
      </c>
      <c r="F29" s="238">
        <v>22.927389787541529</v>
      </c>
    </row>
    <row r="30" spans="1:7" ht="15.6" customHeight="1" x14ac:dyDescent="0.25">
      <c r="A30" s="236" t="s">
        <v>179</v>
      </c>
      <c r="B30" s="237">
        <v>50784</v>
      </c>
      <c r="C30" s="237">
        <v>28918</v>
      </c>
      <c r="D30" s="237">
        <v>425861</v>
      </c>
      <c r="E30" s="237">
        <v>406032</v>
      </c>
      <c r="F30" s="238">
        <v>-4.6562141168127624</v>
      </c>
    </row>
    <row r="31" spans="1:7" ht="15.6" customHeight="1" x14ac:dyDescent="0.25">
      <c r="A31" s="236" t="s">
        <v>180</v>
      </c>
      <c r="B31" s="237">
        <v>320</v>
      </c>
      <c r="C31" s="237">
        <v>10607</v>
      </c>
      <c r="D31" s="237">
        <v>322285</v>
      </c>
      <c r="E31" s="237">
        <v>151437</v>
      </c>
      <c r="F31" s="238">
        <v>-53.01146500767954</v>
      </c>
    </row>
    <row r="32" spans="1:7" ht="15.6" customHeight="1" x14ac:dyDescent="0.25">
      <c r="A32" s="236" t="s">
        <v>181</v>
      </c>
      <c r="B32" s="237">
        <v>25469</v>
      </c>
      <c r="C32" s="237">
        <v>44356</v>
      </c>
      <c r="D32" s="237">
        <v>626252</v>
      </c>
      <c r="E32" s="237">
        <v>599078</v>
      </c>
      <c r="F32" s="238">
        <v>-4.339147819088808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9998</v>
      </c>
      <c r="C34" s="237">
        <v>21771</v>
      </c>
      <c r="D34" s="237">
        <v>90390</v>
      </c>
      <c r="E34" s="237">
        <v>76489</v>
      </c>
      <c r="F34" s="238">
        <v>-15.37891359663679</v>
      </c>
    </row>
    <row r="35" spans="1:6" ht="15.6" customHeight="1" x14ac:dyDescent="0.25">
      <c r="A35" s="240" t="s">
        <v>153</v>
      </c>
      <c r="B35" s="241">
        <f>SUM(B7:B34)</f>
        <v>1770472</v>
      </c>
      <c r="C35" s="241">
        <f>SUM(C7:C34)</f>
        <v>1896912</v>
      </c>
      <c r="D35" s="241">
        <f>SUM(D7:D34)</f>
        <v>20054488</v>
      </c>
      <c r="E35" s="241">
        <f>SUM(E7:E34)</f>
        <v>19241604</v>
      </c>
      <c r="F35" s="242">
        <f>E35*100/D35-100</f>
        <v>-4.0533769797563508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8FA2-24DE-41F1-8A69-F57F5E561212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CC0C-3ADB-4FB7-A2F1-9B7D5764CBF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14602</v>
      </c>
      <c r="C7" s="237">
        <v>2418</v>
      </c>
      <c r="D7" s="237">
        <v>127738</v>
      </c>
      <c r="E7" s="237">
        <v>91962</v>
      </c>
      <c r="F7" s="238">
        <v>-28.00732749847344</v>
      </c>
      <c r="G7" s="6"/>
    </row>
    <row r="8" spans="1:14" s="33" customFormat="1" ht="15.6" customHeight="1" x14ac:dyDescent="0.2">
      <c r="A8" s="236" t="s">
        <v>11</v>
      </c>
      <c r="B8" s="237">
        <v>10127</v>
      </c>
      <c r="C8" s="237">
        <v>10632</v>
      </c>
      <c r="D8" s="237">
        <v>79329</v>
      </c>
      <c r="E8" s="237">
        <v>107960</v>
      </c>
      <c r="F8" s="238">
        <v>36.091467180980487</v>
      </c>
    </row>
    <row r="9" spans="1:14" ht="15.6" customHeight="1" x14ac:dyDescent="0.25">
      <c r="A9" s="236" t="s">
        <v>8</v>
      </c>
      <c r="B9" s="237">
        <v>33822</v>
      </c>
      <c r="C9" s="237">
        <v>34844</v>
      </c>
      <c r="D9" s="237">
        <v>362247</v>
      </c>
      <c r="E9" s="237">
        <v>407325</v>
      </c>
      <c r="F9" s="238">
        <v>12.443995395407001</v>
      </c>
      <c r="G9" s="6"/>
    </row>
    <row r="10" spans="1:14" ht="15.6" customHeight="1" x14ac:dyDescent="0.25">
      <c r="A10" s="236" t="s">
        <v>10</v>
      </c>
      <c r="B10" s="237">
        <v>47122</v>
      </c>
      <c r="C10" s="237">
        <v>39562</v>
      </c>
      <c r="D10" s="237">
        <v>722625</v>
      </c>
      <c r="E10" s="237">
        <v>989952</v>
      </c>
      <c r="F10" s="238">
        <v>36.993876491956399</v>
      </c>
    </row>
    <row r="11" spans="1:14" ht="15.6" customHeight="1" x14ac:dyDescent="0.25">
      <c r="A11" s="236" t="s">
        <v>9</v>
      </c>
      <c r="B11" s="237">
        <v>478729</v>
      </c>
      <c r="C11" s="237">
        <v>514989</v>
      </c>
      <c r="D11" s="237">
        <v>4660478</v>
      </c>
      <c r="E11" s="237">
        <v>5115548</v>
      </c>
      <c r="F11" s="238">
        <v>9.7644490543673896</v>
      </c>
    </row>
    <row r="12" spans="1:14" ht="15.6" customHeight="1" x14ac:dyDescent="0.25">
      <c r="A12" s="236" t="s">
        <v>6</v>
      </c>
      <c r="B12" s="237">
        <v>15506</v>
      </c>
      <c r="C12" s="237">
        <v>13903</v>
      </c>
      <c r="D12" s="237">
        <v>242243</v>
      </c>
      <c r="E12" s="237">
        <v>244600</v>
      </c>
      <c r="F12" s="238">
        <v>0.97298993159760983</v>
      </c>
    </row>
    <row r="13" spans="1:14" ht="15.6" customHeight="1" x14ac:dyDescent="0.25">
      <c r="A13" s="236" t="s">
        <v>175</v>
      </c>
      <c r="B13" s="237">
        <v>3497</v>
      </c>
      <c r="C13" s="237">
        <v>1566</v>
      </c>
      <c r="D13" s="237">
        <v>12279</v>
      </c>
      <c r="E13" s="237">
        <v>10859</v>
      </c>
      <c r="F13" s="238">
        <v>-11.564459646551031</v>
      </c>
    </row>
    <row r="14" spans="1:14" ht="15.6" customHeight="1" x14ac:dyDescent="0.25">
      <c r="A14" s="236" t="s">
        <v>148</v>
      </c>
      <c r="B14" s="237">
        <v>820587</v>
      </c>
      <c r="C14" s="237">
        <v>900194</v>
      </c>
      <c r="D14" s="237">
        <v>8773425</v>
      </c>
      <c r="E14" s="237">
        <v>9105919</v>
      </c>
      <c r="F14" s="238">
        <v>3.789785631039194</v>
      </c>
    </row>
    <row r="15" spans="1:14" ht="15.6" customHeight="1" x14ac:dyDescent="0.25">
      <c r="A15" s="236" t="s">
        <v>145</v>
      </c>
      <c r="B15" s="237">
        <v>258627</v>
      </c>
      <c r="C15" s="237">
        <v>226986</v>
      </c>
      <c r="D15" s="237">
        <v>2957133</v>
      </c>
      <c r="E15" s="237">
        <v>2756306</v>
      </c>
      <c r="F15" s="238">
        <v>-6.7912738453089494</v>
      </c>
    </row>
    <row r="16" spans="1:14" ht="15.6" customHeight="1" x14ac:dyDescent="0.5">
      <c r="A16" s="236" t="s">
        <v>144</v>
      </c>
      <c r="B16" s="237">
        <v>31898</v>
      </c>
      <c r="C16" s="237">
        <v>18873</v>
      </c>
      <c r="D16" s="237">
        <v>337495</v>
      </c>
      <c r="E16" s="237">
        <v>263831</v>
      </c>
      <c r="F16" s="238">
        <v>-21.826693728795991</v>
      </c>
      <c r="G16" s="1"/>
    </row>
    <row r="17" spans="1:8" ht="15.6" customHeight="1" x14ac:dyDescent="0.35">
      <c r="A17" s="236" t="s">
        <v>150</v>
      </c>
      <c r="B17" s="237">
        <v>94501</v>
      </c>
      <c r="C17" s="237">
        <v>84875</v>
      </c>
      <c r="D17" s="237">
        <v>734131</v>
      </c>
      <c r="E17" s="237">
        <v>763378</v>
      </c>
      <c r="F17" s="238">
        <v>3.9838938826994048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43052</v>
      </c>
      <c r="C19" s="237">
        <v>59588</v>
      </c>
      <c r="D19" s="237">
        <v>454156</v>
      </c>
      <c r="E19" s="237">
        <v>546853</v>
      </c>
      <c r="F19" s="238">
        <v>20.4108279974282</v>
      </c>
      <c r="H19" s="248"/>
    </row>
    <row r="20" spans="1:8" ht="15.6" customHeight="1" x14ac:dyDescent="0.25">
      <c r="A20" s="236" t="s">
        <v>142</v>
      </c>
      <c r="B20" s="237">
        <v>69547</v>
      </c>
      <c r="C20" s="237">
        <v>97261</v>
      </c>
      <c r="D20" s="237">
        <v>854768</v>
      </c>
      <c r="E20" s="237">
        <v>789448</v>
      </c>
      <c r="F20" s="238">
        <v>-7.6418396570765452</v>
      </c>
    </row>
    <row r="21" spans="1:8" ht="15.6" customHeight="1" x14ac:dyDescent="0.25">
      <c r="A21" s="236" t="s">
        <v>149</v>
      </c>
      <c r="B21" s="237">
        <v>18241</v>
      </c>
      <c r="C21" s="237">
        <v>3405</v>
      </c>
      <c r="D21" s="237">
        <v>219823</v>
      </c>
      <c r="E21" s="237">
        <v>187681</v>
      </c>
      <c r="F21" s="238">
        <v>-14.62176387366199</v>
      </c>
    </row>
    <row r="22" spans="1:8" ht="15.6" customHeight="1" x14ac:dyDescent="0.25">
      <c r="A22" s="236" t="s">
        <v>146</v>
      </c>
      <c r="B22" s="237">
        <v>16307</v>
      </c>
      <c r="C22" s="237">
        <v>21100</v>
      </c>
      <c r="D22" s="237">
        <v>185092</v>
      </c>
      <c r="E22" s="237">
        <v>488294</v>
      </c>
      <c r="F22" s="238">
        <v>163.81150995180769</v>
      </c>
    </row>
    <row r="23" spans="1:8" ht="15.6" customHeight="1" x14ac:dyDescent="0.25">
      <c r="A23" s="236" t="s">
        <v>165</v>
      </c>
      <c r="B23" s="237">
        <v>16558</v>
      </c>
      <c r="C23" s="237">
        <v>38785</v>
      </c>
      <c r="D23" s="237">
        <v>135835</v>
      </c>
      <c r="E23" s="237">
        <v>198000</v>
      </c>
      <c r="F23" s="238">
        <v>45.765082637022857</v>
      </c>
    </row>
    <row r="24" spans="1:8" ht="15.6" customHeight="1" x14ac:dyDescent="0.25">
      <c r="A24" s="236" t="s">
        <v>141</v>
      </c>
      <c r="B24" s="237">
        <v>50833</v>
      </c>
      <c r="C24" s="237">
        <v>42441</v>
      </c>
      <c r="D24" s="237">
        <v>579480</v>
      </c>
      <c r="E24" s="237">
        <v>539151</v>
      </c>
      <c r="F24" s="238">
        <v>-6.9595154276247646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6046</v>
      </c>
      <c r="C26" s="237">
        <v>1062</v>
      </c>
      <c r="D26" s="237">
        <v>64796</v>
      </c>
      <c r="E26" s="237">
        <v>66653</v>
      </c>
      <c r="F26" s="238">
        <v>2.8659176492376019</v>
      </c>
    </row>
    <row r="27" spans="1:8" ht="15.6" customHeight="1" x14ac:dyDescent="0.25">
      <c r="A27" s="236" t="s">
        <v>173</v>
      </c>
      <c r="B27" s="237">
        <v>91607</v>
      </c>
      <c r="C27" s="237">
        <v>100809</v>
      </c>
      <c r="D27" s="237">
        <v>939960</v>
      </c>
      <c r="E27" s="237">
        <v>876708</v>
      </c>
      <c r="F27" s="238">
        <v>-6.7292225201072426</v>
      </c>
    </row>
    <row r="28" spans="1:8" ht="15.6" customHeight="1" x14ac:dyDescent="0.25">
      <c r="A28" s="236" t="s">
        <v>177</v>
      </c>
      <c r="B28" s="237">
        <v>12774</v>
      </c>
      <c r="C28" s="237">
        <v>8389</v>
      </c>
      <c r="D28" s="237">
        <v>92580</v>
      </c>
      <c r="E28" s="237">
        <v>142740</v>
      </c>
      <c r="F28" s="238">
        <v>54.180168502916388</v>
      </c>
    </row>
    <row r="29" spans="1:8" ht="15.6" customHeight="1" x14ac:dyDescent="0.25">
      <c r="A29" s="236" t="s">
        <v>178</v>
      </c>
      <c r="B29" s="237">
        <v>146780</v>
      </c>
      <c r="C29" s="237">
        <v>154607</v>
      </c>
      <c r="D29" s="237">
        <v>1478915</v>
      </c>
      <c r="E29" s="237">
        <v>1502310</v>
      </c>
      <c r="F29" s="238">
        <v>1.5819029491214851</v>
      </c>
    </row>
    <row r="30" spans="1:8" ht="15.6" customHeight="1" x14ac:dyDescent="0.25">
      <c r="A30" s="236" t="s">
        <v>179</v>
      </c>
      <c r="B30" s="237">
        <v>20576</v>
      </c>
      <c r="C30" s="237">
        <v>17951</v>
      </c>
      <c r="D30" s="237">
        <v>194852</v>
      </c>
      <c r="E30" s="237">
        <v>205652</v>
      </c>
      <c r="F30" s="238">
        <v>5.5426682815675434</v>
      </c>
    </row>
    <row r="31" spans="1:8" ht="15.6" customHeight="1" x14ac:dyDescent="0.25">
      <c r="A31" s="236" t="s">
        <v>180</v>
      </c>
      <c r="B31" s="237">
        <v>50960</v>
      </c>
      <c r="C31" s="237">
        <v>46251</v>
      </c>
      <c r="D31" s="237">
        <v>487268</v>
      </c>
      <c r="E31" s="237">
        <v>527342</v>
      </c>
      <c r="F31" s="238">
        <v>8.224221578269038</v>
      </c>
    </row>
    <row r="32" spans="1:8" ht="15.6" customHeight="1" x14ac:dyDescent="0.25">
      <c r="A32" s="236" t="s">
        <v>181</v>
      </c>
      <c r="B32" s="237">
        <v>926190</v>
      </c>
      <c r="C32" s="237">
        <v>1264757</v>
      </c>
      <c r="D32" s="237">
        <v>12350590</v>
      </c>
      <c r="E32" s="237">
        <v>12973956</v>
      </c>
      <c r="F32" s="238">
        <v>5.0472568516969574</v>
      </c>
    </row>
    <row r="33" spans="1:6" ht="15.6" customHeight="1" x14ac:dyDescent="0.25">
      <c r="A33" s="236" t="s">
        <v>182</v>
      </c>
      <c r="B33" s="237">
        <v>173846</v>
      </c>
      <c r="C33" s="237">
        <v>166527</v>
      </c>
      <c r="D33" s="237">
        <v>1783085</v>
      </c>
      <c r="E33" s="237">
        <v>1806679</v>
      </c>
      <c r="F33" s="238">
        <v>1.3232122977872649</v>
      </c>
    </row>
    <row r="34" spans="1:6" ht="15.6" customHeight="1" x14ac:dyDescent="0.25">
      <c r="A34" s="236" t="s">
        <v>183</v>
      </c>
      <c r="B34" s="237">
        <v>19509</v>
      </c>
      <c r="C34" s="237">
        <v>22721</v>
      </c>
      <c r="D34" s="237">
        <v>231216</v>
      </c>
      <c r="E34" s="237">
        <v>240440</v>
      </c>
      <c r="F34" s="238">
        <v>3.989343298041661</v>
      </c>
    </row>
    <row r="35" spans="1:6" ht="15.6" customHeight="1" x14ac:dyDescent="0.25">
      <c r="A35" s="240" t="s">
        <v>153</v>
      </c>
      <c r="B35" s="241">
        <f>SUM(B7:B34)</f>
        <v>3471844</v>
      </c>
      <c r="C35" s="241">
        <f>SUM(C7:C34)</f>
        <v>3894496</v>
      </c>
      <c r="D35" s="241">
        <f>SUM(D7:D34)</f>
        <v>39061539</v>
      </c>
      <c r="E35" s="241">
        <f>SUM(E7:E34)</f>
        <v>40949586</v>
      </c>
      <c r="F35" s="242">
        <f>E35*100/D35-100</f>
        <v>4.8335192323067417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F41D-B37B-4FA6-851F-06A18644F25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D206-089C-47F1-897F-EE5405FF33D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A5A44-6A1E-4DED-93C2-CE3F0E328039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676E-A421-421E-B000-010CFF6CB73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EF420-616C-4B7B-85D8-4A3F0E0FA5A8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8E88-1FB4-4FD6-AE3A-1AF5C2E695FE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59136636</v>
      </c>
      <c r="D8" s="184">
        <v>55609540</v>
      </c>
      <c r="E8" s="185">
        <v>-3527096</v>
      </c>
      <c r="F8" s="186">
        <v>-5.9643162658085629</v>
      </c>
      <c r="G8" s="187">
        <v>0</v>
      </c>
      <c r="H8" s="184">
        <v>0</v>
      </c>
      <c r="I8" s="185">
        <v>0</v>
      </c>
      <c r="J8" s="186" t="s">
        <v>151</v>
      </c>
      <c r="K8" s="187">
        <v>5364</v>
      </c>
      <c r="L8" s="184">
        <v>6209</v>
      </c>
      <c r="M8" s="185">
        <v>845</v>
      </c>
      <c r="N8" s="186">
        <v>15.753169276659211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13255794</v>
      </c>
      <c r="D9" s="184">
        <v>11052256</v>
      </c>
      <c r="E9" s="185">
        <v>-2203538</v>
      </c>
      <c r="F9" s="186">
        <v>-16.62320642580897</v>
      </c>
      <c r="G9" s="187">
        <v>0</v>
      </c>
      <c r="H9" s="184">
        <v>0</v>
      </c>
      <c r="I9" s="185">
        <v>0</v>
      </c>
      <c r="J9" s="186" t="s">
        <v>151</v>
      </c>
      <c r="K9" s="187">
        <v>424171</v>
      </c>
      <c r="L9" s="184">
        <v>419480</v>
      </c>
      <c r="M9" s="185">
        <v>-4691</v>
      </c>
      <c r="N9" s="186">
        <v>-1.105921904137716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21905775</v>
      </c>
      <c r="D10" s="184">
        <v>22939131</v>
      </c>
      <c r="E10" s="185">
        <v>1033356</v>
      </c>
      <c r="F10" s="186">
        <v>4.7172766085655553</v>
      </c>
      <c r="G10" s="187">
        <v>0</v>
      </c>
      <c r="H10" s="184">
        <v>0</v>
      </c>
      <c r="I10" s="185">
        <v>0</v>
      </c>
      <c r="J10" s="186" t="s">
        <v>151</v>
      </c>
      <c r="K10" s="187">
        <v>30516</v>
      </c>
      <c r="L10" s="184">
        <v>40148</v>
      </c>
      <c r="M10" s="185">
        <v>9632</v>
      </c>
      <c r="N10" s="186">
        <v>31.563769825665219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17395694</v>
      </c>
      <c r="D11" s="184">
        <v>19662572</v>
      </c>
      <c r="E11" s="185">
        <v>2266878</v>
      </c>
      <c r="F11" s="186">
        <v>13.031259344985029</v>
      </c>
      <c r="G11" s="187">
        <v>0</v>
      </c>
      <c r="H11" s="184">
        <v>0</v>
      </c>
      <c r="I11" s="185">
        <v>0</v>
      </c>
      <c r="J11" s="186" t="s">
        <v>151</v>
      </c>
      <c r="K11" s="187">
        <v>15206</v>
      </c>
      <c r="L11" s="184">
        <v>15304</v>
      </c>
      <c r="M11" s="185">
        <v>98</v>
      </c>
      <c r="N11" s="186">
        <v>0.64448244114164766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6639522</v>
      </c>
      <c r="D12" s="184">
        <v>5798127</v>
      </c>
      <c r="E12" s="185">
        <v>-841395</v>
      </c>
      <c r="F12" s="186">
        <v>-12.672523714809589</v>
      </c>
      <c r="G12" s="187">
        <v>0</v>
      </c>
      <c r="H12" s="184">
        <v>0</v>
      </c>
      <c r="I12" s="185">
        <v>0</v>
      </c>
      <c r="J12" s="186" t="s">
        <v>151</v>
      </c>
      <c r="K12" s="187">
        <v>356651</v>
      </c>
      <c r="L12" s="184">
        <v>335802</v>
      </c>
      <c r="M12" s="185">
        <v>-20849</v>
      </c>
      <c r="N12" s="186">
        <v>-5.8457707955396208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2545298</v>
      </c>
      <c r="D13" s="184">
        <v>2341039</v>
      </c>
      <c r="E13" s="185">
        <v>-204259</v>
      </c>
      <c r="F13" s="186">
        <v>-8.0249542489720227</v>
      </c>
      <c r="G13" s="187">
        <v>0</v>
      </c>
      <c r="H13" s="184">
        <v>0</v>
      </c>
      <c r="I13" s="185">
        <v>0</v>
      </c>
      <c r="J13" s="186" t="s">
        <v>151</v>
      </c>
      <c r="K13" s="187">
        <v>152132</v>
      </c>
      <c r="L13" s="184">
        <v>99330</v>
      </c>
      <c r="M13" s="185">
        <v>-52802</v>
      </c>
      <c r="N13" s="186">
        <v>-34.708016722320103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8894854</v>
      </c>
      <c r="H14" s="184">
        <v>8309322</v>
      </c>
      <c r="I14" s="185">
        <v>-585532</v>
      </c>
      <c r="J14" s="186">
        <v>-6.5828174357892797</v>
      </c>
      <c r="K14" s="187">
        <v>310383</v>
      </c>
      <c r="L14" s="184">
        <v>325163</v>
      </c>
      <c r="M14" s="185">
        <v>14780</v>
      </c>
      <c r="N14" s="186">
        <v>4.761858735819942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13346593</v>
      </c>
      <c r="D15" s="184">
        <v>15661440</v>
      </c>
      <c r="E15" s="185">
        <v>2314847</v>
      </c>
      <c r="F15" s="186">
        <v>17.34410422195387</v>
      </c>
      <c r="G15" s="187">
        <v>0</v>
      </c>
      <c r="H15" s="184">
        <v>0</v>
      </c>
      <c r="I15" s="185">
        <v>0</v>
      </c>
      <c r="J15" s="186" t="s">
        <v>151</v>
      </c>
      <c r="K15" s="187">
        <v>887</v>
      </c>
      <c r="L15" s="184">
        <v>1447</v>
      </c>
      <c r="M15" s="185">
        <v>560</v>
      </c>
      <c r="N15" s="186">
        <v>63.134160090191671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3567537</v>
      </c>
      <c r="D16" s="184">
        <v>3435053</v>
      </c>
      <c r="E16" s="185">
        <v>-132484</v>
      </c>
      <c r="F16" s="186">
        <v>-3.7135984854536872</v>
      </c>
      <c r="G16" s="187">
        <v>0</v>
      </c>
      <c r="H16" s="184">
        <v>1695</v>
      </c>
      <c r="I16" s="185">
        <v>1695</v>
      </c>
      <c r="J16" s="186" t="s">
        <v>151</v>
      </c>
      <c r="K16" s="187">
        <v>869692</v>
      </c>
      <c r="L16" s="184">
        <v>994206</v>
      </c>
      <c r="M16" s="185">
        <v>124514</v>
      </c>
      <c r="N16" s="186">
        <v>14.31702257810811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5403828</v>
      </c>
      <c r="H17" s="184">
        <v>6818760</v>
      </c>
      <c r="I17" s="185">
        <v>1414932</v>
      </c>
      <c r="J17" s="186">
        <v>26.18388298073144</v>
      </c>
      <c r="K17" s="187">
        <v>27567</v>
      </c>
      <c r="L17" s="184">
        <v>46132</v>
      </c>
      <c r="M17" s="185">
        <v>18565</v>
      </c>
      <c r="N17" s="186">
        <v>67.345013965973806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5124037</v>
      </c>
      <c r="H18" s="184">
        <v>5263799</v>
      </c>
      <c r="I18" s="185">
        <v>139762</v>
      </c>
      <c r="J18" s="186">
        <v>2.727575932804541</v>
      </c>
      <c r="K18" s="187">
        <v>2016237</v>
      </c>
      <c r="L18" s="184">
        <v>1937383</v>
      </c>
      <c r="M18" s="185">
        <v>-78854</v>
      </c>
      <c r="N18" s="186">
        <v>-3.9109489608612482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1440713</v>
      </c>
      <c r="H19" s="184">
        <v>1694476</v>
      </c>
      <c r="I19" s="185">
        <v>253763</v>
      </c>
      <c r="J19" s="186">
        <v>17.61370932309211</v>
      </c>
      <c r="K19" s="187">
        <v>1726302</v>
      </c>
      <c r="L19" s="184">
        <v>1137680</v>
      </c>
      <c r="M19" s="185">
        <v>-588622</v>
      </c>
      <c r="N19" s="186">
        <v>-34.09727845996818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347918</v>
      </c>
      <c r="H20" s="184">
        <v>374831</v>
      </c>
      <c r="I20" s="185">
        <v>26913</v>
      </c>
      <c r="J20" s="186">
        <v>7.7354434090791528</v>
      </c>
      <c r="K20" s="187">
        <v>14610557</v>
      </c>
      <c r="L20" s="184">
        <v>14206532</v>
      </c>
      <c r="M20" s="185">
        <v>-404025</v>
      </c>
      <c r="N20" s="186">
        <v>-2.7652949849892821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3721187</v>
      </c>
      <c r="L21" s="184">
        <v>3372279</v>
      </c>
      <c r="M21" s="185">
        <v>-348908</v>
      </c>
      <c r="N21" s="186">
        <v>-9.3762554797702933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758934</v>
      </c>
      <c r="H22" s="184">
        <v>521474</v>
      </c>
      <c r="I22" s="185">
        <v>-237460</v>
      </c>
      <c r="J22" s="186">
        <v>-31.28862325314191</v>
      </c>
      <c r="K22" s="187">
        <v>294602</v>
      </c>
      <c r="L22" s="184">
        <v>295470</v>
      </c>
      <c r="M22" s="185">
        <v>868</v>
      </c>
      <c r="N22" s="186">
        <v>0.29463479541890081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58512</v>
      </c>
      <c r="D23" s="184">
        <v>69577</v>
      </c>
      <c r="E23" s="185">
        <v>11065</v>
      </c>
      <c r="F23" s="186">
        <v>18.910650806672141</v>
      </c>
      <c r="G23" s="187">
        <v>13732087</v>
      </c>
      <c r="H23" s="184">
        <v>14814062</v>
      </c>
      <c r="I23" s="185">
        <v>1081975</v>
      </c>
      <c r="J23" s="186">
        <v>7.8791737920099081</v>
      </c>
      <c r="K23" s="187">
        <v>2982163</v>
      </c>
      <c r="L23" s="184">
        <v>2903895</v>
      </c>
      <c r="M23" s="185">
        <v>-78268</v>
      </c>
      <c r="N23" s="186">
        <v>-2.6245379612046662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670732</v>
      </c>
      <c r="H24" s="184">
        <v>319177</v>
      </c>
      <c r="I24" s="185">
        <v>-351555</v>
      </c>
      <c r="J24" s="186">
        <v>-52.413631674051643</v>
      </c>
      <c r="K24" s="187">
        <v>8244</v>
      </c>
      <c r="L24" s="184">
        <v>23456</v>
      </c>
      <c r="M24" s="185">
        <v>15212</v>
      </c>
      <c r="N24" s="186">
        <v>184.52207666181471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711012</v>
      </c>
      <c r="H25" s="184">
        <v>624974</v>
      </c>
      <c r="I25" s="185">
        <v>-86038</v>
      </c>
      <c r="J25" s="186">
        <v>-12.10078029625379</v>
      </c>
      <c r="K25" s="187">
        <v>235817</v>
      </c>
      <c r="L25" s="184">
        <v>212829</v>
      </c>
      <c r="M25" s="185">
        <v>-22988</v>
      </c>
      <c r="N25" s="186">
        <v>-9.748236980370379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275504</v>
      </c>
      <c r="D26" s="184">
        <v>277803</v>
      </c>
      <c r="E26" s="185">
        <v>2299</v>
      </c>
      <c r="F26" s="186">
        <v>0.83447064289447326</v>
      </c>
      <c r="G26" s="187">
        <v>3212781</v>
      </c>
      <c r="H26" s="184">
        <v>3010849</v>
      </c>
      <c r="I26" s="185">
        <v>-201932</v>
      </c>
      <c r="J26" s="186">
        <v>-6.2852712338625034</v>
      </c>
      <c r="K26" s="187">
        <v>2169422</v>
      </c>
      <c r="L26" s="184">
        <v>2441204</v>
      </c>
      <c r="M26" s="185">
        <v>271782</v>
      </c>
      <c r="N26" s="186">
        <v>12.52785304104043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19303411</v>
      </c>
      <c r="D27" s="184">
        <v>21596373</v>
      </c>
      <c r="E27" s="185">
        <v>2292962</v>
      </c>
      <c r="F27" s="186">
        <v>11.87853276294018</v>
      </c>
      <c r="G27" s="187">
        <v>2303196</v>
      </c>
      <c r="H27" s="184">
        <v>2300640</v>
      </c>
      <c r="I27" s="185">
        <v>-2556</v>
      </c>
      <c r="J27" s="186">
        <v>-0.11097622607888979</v>
      </c>
      <c r="K27" s="187">
        <v>23217915</v>
      </c>
      <c r="L27" s="184">
        <v>23481635</v>
      </c>
      <c r="M27" s="185">
        <v>263720</v>
      </c>
      <c r="N27" s="186">
        <v>1.13584703880602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2090708</v>
      </c>
      <c r="D28" s="184">
        <v>1990758</v>
      </c>
      <c r="E28" s="185">
        <v>-99950</v>
      </c>
      <c r="F28" s="186">
        <v>-4.7806771677345674</v>
      </c>
      <c r="G28" s="187">
        <v>102918</v>
      </c>
      <c r="H28" s="184">
        <v>113831</v>
      </c>
      <c r="I28" s="185">
        <v>10913</v>
      </c>
      <c r="J28" s="186">
        <v>10.60358732194562</v>
      </c>
      <c r="K28" s="187">
        <v>105651</v>
      </c>
      <c r="L28" s="184">
        <v>103497</v>
      </c>
      <c r="M28" s="185">
        <v>-2154</v>
      </c>
      <c r="N28" s="186">
        <v>-2.0387880852997138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6956127</v>
      </c>
      <c r="H29" s="184">
        <v>7434803</v>
      </c>
      <c r="I29" s="185">
        <v>478676</v>
      </c>
      <c r="J29" s="186">
        <v>6.8813579740565416</v>
      </c>
      <c r="K29" s="187">
        <v>1051680</v>
      </c>
      <c r="L29" s="184">
        <v>1100880</v>
      </c>
      <c r="M29" s="185">
        <v>49200</v>
      </c>
      <c r="N29" s="186">
        <v>4.6782291191236851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1877544</v>
      </c>
      <c r="H30" s="184">
        <v>1075860</v>
      </c>
      <c r="I30" s="185">
        <v>-801684</v>
      </c>
      <c r="J30" s="186">
        <v>-42.6985466119569</v>
      </c>
      <c r="K30" s="187">
        <v>17872116</v>
      </c>
      <c r="L30" s="184">
        <v>17161710</v>
      </c>
      <c r="M30" s="185">
        <v>-710406</v>
      </c>
      <c r="N30" s="186">
        <v>-3.9749406281830351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17415096</v>
      </c>
      <c r="H31" s="184">
        <v>13892890</v>
      </c>
      <c r="I31" s="185">
        <v>-3522206</v>
      </c>
      <c r="J31" s="186">
        <v>-20.22501627323788</v>
      </c>
      <c r="K31" s="187">
        <v>2360407</v>
      </c>
      <c r="L31" s="184">
        <v>2176384</v>
      </c>
      <c r="M31" s="185">
        <v>-184023</v>
      </c>
      <c r="N31" s="186">
        <v>-7.7962402246731139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3309312</v>
      </c>
      <c r="H32" s="184">
        <v>2800634</v>
      </c>
      <c r="I32" s="185">
        <v>-508678</v>
      </c>
      <c r="J32" s="186">
        <v>-15.371110369768701</v>
      </c>
      <c r="K32" s="187">
        <v>411377</v>
      </c>
      <c r="L32" s="184">
        <v>178129</v>
      </c>
      <c r="M32" s="185">
        <v>-233248</v>
      </c>
      <c r="N32" s="186">
        <v>-56.699329325655057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220369</v>
      </c>
      <c r="H33" s="184">
        <v>38705</v>
      </c>
      <c r="I33" s="185">
        <v>-181664</v>
      </c>
      <c r="J33" s="186">
        <v>-82.436277334833846</v>
      </c>
      <c r="K33" s="187">
        <v>10209198</v>
      </c>
      <c r="L33" s="184">
        <v>9315627</v>
      </c>
      <c r="M33" s="185">
        <v>-893571</v>
      </c>
      <c r="N33" s="186">
        <v>-8.7526072077356076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113190</v>
      </c>
      <c r="D34" s="184">
        <v>109619</v>
      </c>
      <c r="E34" s="185">
        <v>-3571</v>
      </c>
      <c r="F34" s="186">
        <v>-3.1548723385458151</v>
      </c>
      <c r="G34" s="187">
        <v>0</v>
      </c>
      <c r="H34" s="184">
        <v>0</v>
      </c>
      <c r="I34" s="185">
        <v>0</v>
      </c>
      <c r="J34" s="186" t="s">
        <v>151</v>
      </c>
      <c r="K34" s="187">
        <v>8311752</v>
      </c>
      <c r="L34" s="184">
        <v>8513690</v>
      </c>
      <c r="M34" s="185">
        <v>201938</v>
      </c>
      <c r="N34" s="186">
        <v>2.42954794608886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3182670</v>
      </c>
      <c r="L35" s="184">
        <v>3427056</v>
      </c>
      <c r="M35" s="185">
        <v>244386</v>
      </c>
      <c r="N35" s="186">
        <v>7.6786471735995292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3673917</v>
      </c>
      <c r="L36" s="184">
        <v>3418275</v>
      </c>
      <c r="M36" s="185">
        <v>-255642</v>
      </c>
      <c r="N36" s="186">
        <v>-6.9582954650309148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4359549</v>
      </c>
      <c r="D37" s="184">
        <v>3977959</v>
      </c>
      <c r="E37" s="185">
        <v>-381590</v>
      </c>
      <c r="F37" s="186">
        <v>-8.7529696305741709</v>
      </c>
      <c r="G37" s="187">
        <v>0</v>
      </c>
      <c r="H37" s="184">
        <v>0</v>
      </c>
      <c r="I37" s="185">
        <v>0</v>
      </c>
      <c r="J37" s="186" t="s">
        <v>151</v>
      </c>
      <c r="K37" s="187">
        <v>2286091</v>
      </c>
      <c r="L37" s="184">
        <v>2518197</v>
      </c>
      <c r="M37" s="185">
        <v>232106</v>
      </c>
      <c r="N37" s="186">
        <v>10.15296416459363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158891</v>
      </c>
      <c r="D38" s="184">
        <v>142125</v>
      </c>
      <c r="E38" s="185">
        <v>-16766</v>
      </c>
      <c r="F38" s="186">
        <v>-10.55188777212051</v>
      </c>
      <c r="G38" s="187">
        <v>207286</v>
      </c>
      <c r="H38" s="184">
        <v>362473</v>
      </c>
      <c r="I38" s="185">
        <v>155187</v>
      </c>
      <c r="J38" s="186">
        <v>74.866126993622345</v>
      </c>
      <c r="K38" s="187">
        <v>20281481</v>
      </c>
      <c r="L38" s="184">
        <v>20347119</v>
      </c>
      <c r="M38" s="185">
        <v>65638</v>
      </c>
      <c r="N38" s="186">
        <v>0.32363514281821892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3846488</v>
      </c>
      <c r="L39" s="184">
        <v>3992355</v>
      </c>
      <c r="M39" s="185">
        <v>145867</v>
      </c>
      <c r="N39" s="186">
        <v>3.7922125325751641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8963</v>
      </c>
      <c r="D40" s="184">
        <v>3293</v>
      </c>
      <c r="E40" s="185">
        <v>-5670</v>
      </c>
      <c r="F40" s="186">
        <v>-63.26006917326788</v>
      </c>
      <c r="G40" s="187">
        <v>4547932</v>
      </c>
      <c r="H40" s="184">
        <v>4881851</v>
      </c>
      <c r="I40" s="185">
        <v>333919</v>
      </c>
      <c r="J40" s="186">
        <v>7.3422161984831718</v>
      </c>
      <c r="K40" s="187">
        <v>3831870</v>
      </c>
      <c r="L40" s="184">
        <v>4458636</v>
      </c>
      <c r="M40" s="185">
        <v>626766</v>
      </c>
      <c r="N40" s="186">
        <v>16.35666136899216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502454</v>
      </c>
      <c r="H41" s="184">
        <v>459037</v>
      </c>
      <c r="I41" s="185">
        <v>-43417</v>
      </c>
      <c r="J41" s="186">
        <v>-8.6409900209770427</v>
      </c>
      <c r="K41" s="187">
        <v>4790539</v>
      </c>
      <c r="L41" s="184">
        <v>4780612</v>
      </c>
      <c r="M41" s="185">
        <v>-9927</v>
      </c>
      <c r="N41" s="186">
        <v>-0.20722094110912789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10489386</v>
      </c>
      <c r="L42" s="184">
        <v>9774361</v>
      </c>
      <c r="M42" s="185">
        <v>-715025</v>
      </c>
      <c r="N42" s="186">
        <v>-6.8166525666993323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46</v>
      </c>
      <c r="I43" s="185">
        <v>46</v>
      </c>
      <c r="J43" s="186" t="s">
        <v>151</v>
      </c>
      <c r="K43" s="187">
        <v>12810814</v>
      </c>
      <c r="L43" s="184">
        <v>12427549</v>
      </c>
      <c r="M43" s="185">
        <v>-383265</v>
      </c>
      <c r="N43" s="186">
        <v>-2.991730267881493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138</v>
      </c>
      <c r="D44" s="184">
        <v>7139</v>
      </c>
      <c r="E44" s="185">
        <v>7001</v>
      </c>
      <c r="F44" s="186">
        <v>5073.188405797101</v>
      </c>
      <c r="G44" s="187">
        <v>164964</v>
      </c>
      <c r="H44" s="184">
        <v>121273</v>
      </c>
      <c r="I44" s="185">
        <v>-43691</v>
      </c>
      <c r="J44" s="186">
        <v>-26.485172522489759</v>
      </c>
      <c r="K44" s="187">
        <v>26151894</v>
      </c>
      <c r="L44" s="184">
        <v>27679248</v>
      </c>
      <c r="M44" s="185">
        <v>1527354</v>
      </c>
      <c r="N44" s="186">
        <v>5.8403188694478549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9509997</v>
      </c>
      <c r="L45" s="184">
        <v>9764549</v>
      </c>
      <c r="M45" s="185">
        <v>254552</v>
      </c>
      <c r="N45" s="186">
        <v>2.6766780262916972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27790663</v>
      </c>
      <c r="L46" s="184">
        <v>28495993</v>
      </c>
      <c r="M46" s="185">
        <v>705330</v>
      </c>
      <c r="N46" s="186">
        <v>2.5380106980535122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34556289</v>
      </c>
      <c r="L47" s="184">
        <v>35509384</v>
      </c>
      <c r="M47" s="185">
        <v>953095</v>
      </c>
      <c r="N47" s="186">
        <v>2.7580941923480249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164161715</v>
      </c>
      <c r="D48" s="175">
        <f>SUM(D8:D47)</f>
        <v>164673804</v>
      </c>
      <c r="E48" s="175">
        <f>D48-C48</f>
        <v>512089</v>
      </c>
      <c r="F48" s="176">
        <f t="shared" ref="F48" si="0">((D48*100/C48)-100)</f>
        <v>0.31194179471138739</v>
      </c>
      <c r="G48" s="175">
        <f>SUM(G8:G47)</f>
        <v>77904367</v>
      </c>
      <c r="H48" s="175">
        <f>SUM(H8:H47)</f>
        <v>75235693</v>
      </c>
      <c r="I48" s="175">
        <f>H48-G48</f>
        <v>-2668674</v>
      </c>
      <c r="J48" s="176">
        <f t="shared" ref="J48" si="1">((H48*100/G48)-100)</f>
        <v>-3.4255768999445166</v>
      </c>
      <c r="K48" s="175">
        <f>SUM(K8:K47)</f>
        <v>256699295</v>
      </c>
      <c r="L48" s="175">
        <f>SUM(L8:L47)</f>
        <v>257438835</v>
      </c>
      <c r="M48" s="175">
        <f>L48-K48</f>
        <v>739540</v>
      </c>
      <c r="N48" s="176">
        <f t="shared" ref="N48" si="2">((L48*100/K48)-100)</f>
        <v>0.28809584381600928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D5020-F4DC-4709-BC68-F4B9CBA345A4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1311986.946</v>
      </c>
      <c r="C7" s="189">
        <v>1135168.834</v>
      </c>
      <c r="D7" s="189">
        <v>13359021.273</v>
      </c>
      <c r="E7" s="189">
        <v>12633600.941</v>
      </c>
      <c r="F7" s="190">
        <v>-5.4301907091513746</v>
      </c>
      <c r="G7" s="37"/>
    </row>
    <row r="8" spans="1:27" ht="15.6" customHeight="1" x14ac:dyDescent="0.25">
      <c r="A8" s="188" t="s">
        <v>11</v>
      </c>
      <c r="B8" s="189">
        <v>222883.50599999999</v>
      </c>
      <c r="C8" s="189">
        <v>314543</v>
      </c>
      <c r="D8" s="189">
        <v>2886117.355</v>
      </c>
      <c r="E8" s="189">
        <v>2664756.9530000002</v>
      </c>
      <c r="F8" s="190">
        <v>-7.6698337167928514</v>
      </c>
      <c r="G8" s="6"/>
    </row>
    <row r="9" spans="1:27" ht="15.6" customHeight="1" x14ac:dyDescent="0.25">
      <c r="A9" s="188" t="s">
        <v>8</v>
      </c>
      <c r="B9" s="189">
        <v>537508.91200000001</v>
      </c>
      <c r="C9" s="189">
        <v>588349.05499999982</v>
      </c>
      <c r="D9" s="189">
        <v>5008781.602</v>
      </c>
      <c r="E9" s="189">
        <v>5700921.3609999996</v>
      </c>
      <c r="F9" s="190">
        <v>13.818525421903569</v>
      </c>
      <c r="G9" s="6"/>
    </row>
    <row r="10" spans="1:27" ht="15.6" customHeight="1" x14ac:dyDescent="0.25">
      <c r="A10" s="188" t="s">
        <v>10</v>
      </c>
      <c r="B10" s="189">
        <v>361858.23600000009</v>
      </c>
      <c r="C10" s="189">
        <v>434985.261</v>
      </c>
      <c r="D10" s="189">
        <v>4240315.551</v>
      </c>
      <c r="E10" s="189">
        <v>4399335.5860000001</v>
      </c>
      <c r="F10" s="190">
        <v>3.7501934251685189</v>
      </c>
    </row>
    <row r="11" spans="1:27" ht="15.6" customHeight="1" x14ac:dyDescent="0.25">
      <c r="A11" s="188" t="s">
        <v>9</v>
      </c>
      <c r="B11" s="189">
        <v>8481256.5150000006</v>
      </c>
      <c r="C11" s="189">
        <v>8743498.813000001</v>
      </c>
      <c r="D11" s="189">
        <v>96035048.478</v>
      </c>
      <c r="E11" s="189">
        <v>92897690.805000007</v>
      </c>
      <c r="F11" s="190">
        <v>-3.2668882066725051</v>
      </c>
    </row>
    <row r="12" spans="1:27" ht="15.6" customHeight="1" x14ac:dyDescent="0.25">
      <c r="A12" s="188" t="s">
        <v>6</v>
      </c>
      <c r="B12" s="189">
        <v>383380.56</v>
      </c>
      <c r="C12" s="189">
        <v>441160.48499999999</v>
      </c>
      <c r="D12" s="189">
        <v>4413446.6099999994</v>
      </c>
      <c r="E12" s="189">
        <v>5091779.9759999998</v>
      </c>
      <c r="F12" s="190">
        <v>15.36969688186622</v>
      </c>
    </row>
    <row r="13" spans="1:27" ht="15.6" customHeight="1" x14ac:dyDescent="0.25">
      <c r="A13" s="188" t="s">
        <v>175</v>
      </c>
      <c r="B13" s="189">
        <v>1275869.966</v>
      </c>
      <c r="C13" s="189">
        <v>1264976.3689999999</v>
      </c>
      <c r="D13" s="189">
        <v>15929276.486</v>
      </c>
      <c r="E13" s="189">
        <v>16504705.434</v>
      </c>
      <c r="F13" s="190">
        <v>3.6123985198306912</v>
      </c>
    </row>
    <row r="14" spans="1:27" ht="15.6" customHeight="1" x14ac:dyDescent="0.25">
      <c r="A14" s="188" t="s">
        <v>148</v>
      </c>
      <c r="B14" s="189">
        <v>5495998.1239999998</v>
      </c>
      <c r="C14" s="189">
        <v>5668458.8949999996</v>
      </c>
      <c r="D14" s="189">
        <v>64579138.115999997</v>
      </c>
      <c r="E14" s="189">
        <v>63782217.174000002</v>
      </c>
      <c r="F14" s="190">
        <v>-1.234022263611706</v>
      </c>
    </row>
    <row r="15" spans="1:27" ht="15.6" customHeight="1" x14ac:dyDescent="0.25">
      <c r="A15" s="188" t="s">
        <v>145</v>
      </c>
      <c r="B15" s="189">
        <v>2776881</v>
      </c>
      <c r="C15" s="189">
        <v>2672148</v>
      </c>
      <c r="D15" s="189">
        <v>32130154</v>
      </c>
      <c r="E15" s="189">
        <v>29294847</v>
      </c>
      <c r="F15" s="190">
        <v>-8.8244426092697807</v>
      </c>
    </row>
    <row r="16" spans="1:27" ht="15.6" customHeight="1" x14ac:dyDescent="0.5">
      <c r="A16" s="188" t="s">
        <v>144</v>
      </c>
      <c r="B16" s="189">
        <v>2949315.6179999998</v>
      </c>
      <c r="C16" s="189">
        <v>3203117.4479999999</v>
      </c>
      <c r="D16" s="189">
        <v>33229346.046</v>
      </c>
      <c r="E16" s="189">
        <v>31437250.094000001</v>
      </c>
      <c r="F16" s="190">
        <v>-5.3931123095807152</v>
      </c>
      <c r="G16" s="1"/>
    </row>
    <row r="17" spans="1:7" ht="15.6" customHeight="1" x14ac:dyDescent="0.35">
      <c r="A17" s="188" t="s">
        <v>150</v>
      </c>
      <c r="B17" s="189">
        <v>1274435.18</v>
      </c>
      <c r="C17" s="189">
        <v>1429168.2479999999</v>
      </c>
      <c r="D17" s="189">
        <v>16052379.533</v>
      </c>
      <c r="E17" s="189">
        <v>17061670.149</v>
      </c>
      <c r="F17" s="190">
        <v>6.2874828864165124</v>
      </c>
      <c r="G17" s="2"/>
    </row>
    <row r="18" spans="1:7" ht="15.6" customHeight="1" x14ac:dyDescent="0.25">
      <c r="A18" s="188" t="s">
        <v>147</v>
      </c>
      <c r="B18" s="189">
        <v>134184.22399999999</v>
      </c>
      <c r="C18" s="189">
        <v>279499</v>
      </c>
      <c r="D18" s="189">
        <v>1591708.09</v>
      </c>
      <c r="E18" s="189">
        <v>2183936.6140000001</v>
      </c>
      <c r="F18" s="190">
        <v>37.207106486466387</v>
      </c>
    </row>
    <row r="19" spans="1:7" ht="15.6" customHeight="1" x14ac:dyDescent="0.25">
      <c r="A19" s="188" t="s">
        <v>143</v>
      </c>
      <c r="B19" s="189">
        <v>514443.83999999991</v>
      </c>
      <c r="C19" s="189">
        <v>636366.46200000006</v>
      </c>
      <c r="D19" s="189">
        <v>6159795.0659999996</v>
      </c>
      <c r="E19" s="189">
        <v>6423550.4560000002</v>
      </c>
      <c r="F19" s="190">
        <v>4.281885796101264</v>
      </c>
    </row>
    <row r="20" spans="1:7" ht="15.6" customHeight="1" x14ac:dyDescent="0.25">
      <c r="A20" s="188" t="s">
        <v>142</v>
      </c>
      <c r="B20" s="189">
        <v>1408753.655</v>
      </c>
      <c r="C20" s="189">
        <v>1179449.048</v>
      </c>
      <c r="D20" s="189">
        <v>14414015.960000001</v>
      </c>
      <c r="E20" s="189">
        <v>15101923.095000001</v>
      </c>
      <c r="F20" s="190">
        <v>4.7724876738654558</v>
      </c>
    </row>
    <row r="21" spans="1:7" ht="15.6" customHeight="1" x14ac:dyDescent="0.25">
      <c r="A21" s="188" t="s">
        <v>149</v>
      </c>
      <c r="B21" s="189">
        <v>2641097.0049999999</v>
      </c>
      <c r="C21" s="189">
        <v>2470413.429</v>
      </c>
      <c r="D21" s="189">
        <v>28403159.907000002</v>
      </c>
      <c r="E21" s="189">
        <v>27646354.568999998</v>
      </c>
      <c r="F21" s="190">
        <v>-2.6645110631281881</v>
      </c>
    </row>
    <row r="22" spans="1:7" ht="15.6" customHeight="1" x14ac:dyDescent="0.25">
      <c r="A22" s="188" t="s">
        <v>146</v>
      </c>
      <c r="B22" s="189">
        <v>2526776.0040000002</v>
      </c>
      <c r="C22" s="189">
        <v>3040465.7779999999</v>
      </c>
      <c r="D22" s="189">
        <v>28906611.537</v>
      </c>
      <c r="E22" s="189">
        <v>33675923.777999997</v>
      </c>
      <c r="F22" s="190">
        <v>16.499035990072219</v>
      </c>
    </row>
    <row r="23" spans="1:7" ht="15.6" customHeight="1" x14ac:dyDescent="0.25">
      <c r="A23" s="188" t="s">
        <v>165</v>
      </c>
      <c r="B23" s="189">
        <v>257691.117</v>
      </c>
      <c r="C23" s="189">
        <v>470752.72200000001</v>
      </c>
      <c r="D23" s="189">
        <v>4084176.1189999999</v>
      </c>
      <c r="E23" s="189">
        <v>4927975.62</v>
      </c>
      <c r="F23" s="190">
        <v>20.66021337999014</v>
      </c>
    </row>
    <row r="24" spans="1:7" ht="15.6" customHeight="1" x14ac:dyDescent="0.25">
      <c r="A24" s="188" t="s">
        <v>141</v>
      </c>
      <c r="B24" s="189">
        <v>190353.28400000001</v>
      </c>
      <c r="C24" s="189">
        <v>251121.821</v>
      </c>
      <c r="D24" s="189">
        <v>2313820.7250000001</v>
      </c>
      <c r="E24" s="189">
        <v>2105414.0260000001</v>
      </c>
      <c r="F24" s="190">
        <v>-9.0070374402061759</v>
      </c>
    </row>
    <row r="25" spans="1:7" ht="15.6" customHeight="1" x14ac:dyDescent="0.25">
      <c r="A25" s="188" t="s">
        <v>140</v>
      </c>
      <c r="B25" s="189">
        <v>46224</v>
      </c>
      <c r="C25" s="189">
        <v>48722</v>
      </c>
      <c r="D25" s="189">
        <v>500411</v>
      </c>
      <c r="E25" s="189">
        <v>498715</v>
      </c>
      <c r="F25" s="190">
        <v>-0.33892140660377368</v>
      </c>
    </row>
    <row r="26" spans="1:7" ht="15.6" customHeight="1" x14ac:dyDescent="0.25">
      <c r="A26" s="188" t="s">
        <v>152</v>
      </c>
      <c r="B26" s="189">
        <v>203021.95499999999</v>
      </c>
      <c r="C26" s="189">
        <v>247614.06099999999</v>
      </c>
      <c r="D26" s="189">
        <v>2433452.568</v>
      </c>
      <c r="E26" s="189">
        <v>2637144.8790000002</v>
      </c>
      <c r="F26" s="190">
        <v>8.3705067309945491</v>
      </c>
    </row>
    <row r="27" spans="1:7" ht="15.6" customHeight="1" x14ac:dyDescent="0.25">
      <c r="A27" s="188" t="s">
        <v>173</v>
      </c>
      <c r="B27" s="189">
        <v>303153.17700000003</v>
      </c>
      <c r="C27" s="189">
        <v>289589.63500000001</v>
      </c>
      <c r="D27" s="189">
        <v>3129293.0249999999</v>
      </c>
      <c r="E27" s="189">
        <v>3084201.6260000002</v>
      </c>
      <c r="F27" s="190">
        <v>-1.440945243534671</v>
      </c>
    </row>
    <row r="28" spans="1:7" ht="15.6" customHeight="1" x14ac:dyDescent="0.25">
      <c r="A28" s="188" t="s">
        <v>177</v>
      </c>
      <c r="B28" s="189">
        <v>1146238.9180000001</v>
      </c>
      <c r="C28" s="189">
        <v>1267642.3540000001</v>
      </c>
      <c r="D28" s="189">
        <v>12661869.427999999</v>
      </c>
      <c r="E28" s="189">
        <v>13232580.244000001</v>
      </c>
      <c r="F28" s="190">
        <v>4.5073187592501114</v>
      </c>
    </row>
    <row r="29" spans="1:7" ht="15.6" customHeight="1" x14ac:dyDescent="0.25">
      <c r="A29" s="188" t="s">
        <v>178</v>
      </c>
      <c r="B29" s="189">
        <v>611663.09600000002</v>
      </c>
      <c r="C29" s="189">
        <v>644682.054</v>
      </c>
      <c r="D29" s="189">
        <v>6714771.9709999999</v>
      </c>
      <c r="E29" s="189">
        <v>6640996.5259999996</v>
      </c>
      <c r="F29" s="190">
        <v>-1.098703653953166</v>
      </c>
    </row>
    <row r="30" spans="1:7" ht="15.6" customHeight="1" x14ac:dyDescent="0.25">
      <c r="A30" s="188" t="s">
        <v>179</v>
      </c>
      <c r="B30" s="189">
        <v>391542</v>
      </c>
      <c r="C30" s="189">
        <v>383194</v>
      </c>
      <c r="D30" s="189">
        <v>3954575</v>
      </c>
      <c r="E30" s="189">
        <v>3948492</v>
      </c>
      <c r="F30" s="190">
        <v>-0.15382183926212181</v>
      </c>
    </row>
    <row r="31" spans="1:7" ht="15.6" customHeight="1" x14ac:dyDescent="0.25">
      <c r="A31" s="188" t="s">
        <v>180</v>
      </c>
      <c r="B31" s="189">
        <v>2499098.9479999999</v>
      </c>
      <c r="C31" s="189">
        <v>2525629.0699999998</v>
      </c>
      <c r="D31" s="189">
        <v>29244285.919</v>
      </c>
      <c r="E31" s="189">
        <v>26958777.199999999</v>
      </c>
      <c r="F31" s="190">
        <v>-7.8152317527271444</v>
      </c>
    </row>
    <row r="32" spans="1:7" ht="15.6" customHeight="1" x14ac:dyDescent="0.25">
      <c r="A32" s="188" t="s">
        <v>181</v>
      </c>
      <c r="B32" s="189">
        <v>6077843.5410000002</v>
      </c>
      <c r="C32" s="189">
        <v>6701257.0070000002</v>
      </c>
      <c r="D32" s="189">
        <v>74510821.236000001</v>
      </c>
      <c r="E32" s="189">
        <v>74544701.44600001</v>
      </c>
      <c r="F32" s="190">
        <v>4.54701873338621E-2</v>
      </c>
    </row>
    <row r="33" spans="1:6" ht="15.6" customHeight="1" x14ac:dyDescent="0.25">
      <c r="A33" s="188" t="s">
        <v>182</v>
      </c>
      <c r="B33" s="189">
        <v>501013.13500000001</v>
      </c>
      <c r="C33" s="189">
        <v>474326.44199999998</v>
      </c>
      <c r="D33" s="189">
        <v>5055178.99</v>
      </c>
      <c r="E33" s="189">
        <v>5058311.7719999999</v>
      </c>
      <c r="F33" s="190">
        <v>6.1971732478653507E-2</v>
      </c>
    </row>
    <row r="34" spans="1:6" ht="15.6" customHeight="1" x14ac:dyDescent="0.25">
      <c r="A34" s="188" t="s">
        <v>183</v>
      </c>
      <c r="B34" s="189">
        <v>97493</v>
      </c>
      <c r="C34" s="189">
        <v>141938</v>
      </c>
      <c r="D34" s="189">
        <v>1297943</v>
      </c>
      <c r="E34" s="189">
        <v>1437701</v>
      </c>
      <c r="F34" s="190">
        <v>10.76765312498314</v>
      </c>
    </row>
    <row r="35" spans="1:6" ht="15.6" customHeight="1" x14ac:dyDescent="0.25">
      <c r="A35" s="179" t="s">
        <v>153</v>
      </c>
      <c r="B35" s="178">
        <f>SUM(B7:B34)</f>
        <v>44621965.461999997</v>
      </c>
      <c r="C35" s="77">
        <f>SUM(C7:C34)</f>
        <v>46948237.291000001</v>
      </c>
      <c r="D35" s="76">
        <f>SUM(D7:D34)</f>
        <v>513238914.5909999</v>
      </c>
      <c r="E35" s="78">
        <f>SUM(E7:E34)</f>
        <v>511575475.32400006</v>
      </c>
      <c r="F35" s="177">
        <f>E35*100/D35-100</f>
        <v>-0.32410622415983426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B50B6-28DA-4F17-A512-EBF486711105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1307468</v>
      </c>
      <c r="C7" s="189">
        <v>1129365</v>
      </c>
      <c r="D7" s="189">
        <v>13282893</v>
      </c>
      <c r="E7" s="189">
        <v>12545631</v>
      </c>
      <c r="F7" s="190">
        <v>-5.5504625385448776</v>
      </c>
      <c r="G7" s="13"/>
    </row>
    <row r="8" spans="1:14" ht="15.6" customHeight="1" x14ac:dyDescent="0.25">
      <c r="A8" s="188" t="s">
        <v>11</v>
      </c>
      <c r="B8" s="189">
        <v>221580</v>
      </c>
      <c r="C8" s="189">
        <v>311716</v>
      </c>
      <c r="D8" s="189">
        <v>2864879</v>
      </c>
      <c r="E8" s="189">
        <v>2637343</v>
      </c>
      <c r="F8" s="190">
        <v>-7.942255152835429</v>
      </c>
      <c r="G8" s="6"/>
    </row>
    <row r="9" spans="1:14" ht="15.6" customHeight="1" x14ac:dyDescent="0.25">
      <c r="A9" s="188" t="s">
        <v>8</v>
      </c>
      <c r="B9" s="189">
        <v>531109</v>
      </c>
      <c r="C9" s="189">
        <v>583404</v>
      </c>
      <c r="D9" s="189">
        <v>4917394</v>
      </c>
      <c r="E9" s="189">
        <v>5621596</v>
      </c>
      <c r="F9" s="190">
        <v>14.320634059422529</v>
      </c>
      <c r="G9" s="6"/>
    </row>
    <row r="10" spans="1:14" ht="15.6" customHeight="1" x14ac:dyDescent="0.25">
      <c r="A10" s="188" t="s">
        <v>10</v>
      </c>
      <c r="B10" s="189">
        <v>358121</v>
      </c>
      <c r="C10" s="189">
        <v>430083</v>
      </c>
      <c r="D10" s="189">
        <v>4178541</v>
      </c>
      <c r="E10" s="189">
        <v>4328019</v>
      </c>
      <c r="F10" s="190">
        <v>3.5772773319682609</v>
      </c>
    </row>
    <row r="11" spans="1:14" ht="15.6" customHeight="1" x14ac:dyDescent="0.25">
      <c r="A11" s="188" t="s">
        <v>9</v>
      </c>
      <c r="B11" s="189">
        <v>7984801</v>
      </c>
      <c r="C11" s="189">
        <v>8116717</v>
      </c>
      <c r="D11" s="189">
        <v>89573306</v>
      </c>
      <c r="E11" s="189">
        <v>86897618</v>
      </c>
      <c r="F11" s="190">
        <v>-2.9871488722320971</v>
      </c>
    </row>
    <row r="12" spans="1:14" ht="15.6" customHeight="1" x14ac:dyDescent="0.25">
      <c r="A12" s="188" t="s">
        <v>6</v>
      </c>
      <c r="B12" s="189">
        <v>369527</v>
      </c>
      <c r="C12" s="189">
        <v>425420</v>
      </c>
      <c r="D12" s="189">
        <v>4291425</v>
      </c>
      <c r="E12" s="189">
        <v>4955997</v>
      </c>
      <c r="F12" s="190">
        <v>15.486044845243709</v>
      </c>
    </row>
    <row r="13" spans="1:14" ht="15.6" customHeight="1" x14ac:dyDescent="0.25">
      <c r="A13" s="188" t="s">
        <v>175</v>
      </c>
      <c r="B13" s="189">
        <v>1266724</v>
      </c>
      <c r="C13" s="189">
        <v>1259595</v>
      </c>
      <c r="D13" s="189">
        <v>15773973</v>
      </c>
      <c r="E13" s="189">
        <v>16379764</v>
      </c>
      <c r="F13" s="190">
        <v>3.8404465381042598</v>
      </c>
    </row>
    <row r="14" spans="1:14" ht="15.6" customHeight="1" x14ac:dyDescent="0.25">
      <c r="A14" s="188" t="s">
        <v>148</v>
      </c>
      <c r="B14" s="189">
        <v>5335051</v>
      </c>
      <c r="C14" s="189">
        <v>5520167</v>
      </c>
      <c r="D14" s="189">
        <v>62853332</v>
      </c>
      <c r="E14" s="189">
        <v>62160404</v>
      </c>
      <c r="F14" s="190">
        <v>-1.102452293221305</v>
      </c>
    </row>
    <row r="15" spans="1:14" ht="15.6" customHeight="1" x14ac:dyDescent="0.25">
      <c r="A15" s="188" t="s">
        <v>145</v>
      </c>
      <c r="B15" s="189">
        <v>2764961</v>
      </c>
      <c r="C15" s="189">
        <v>2670660</v>
      </c>
      <c r="D15" s="189">
        <v>31990309</v>
      </c>
      <c r="E15" s="189">
        <v>29272299</v>
      </c>
      <c r="F15" s="190">
        <v>-8.4963543178029255</v>
      </c>
    </row>
    <row r="16" spans="1:14" ht="15.6" customHeight="1" x14ac:dyDescent="0.5">
      <c r="A16" s="188" t="s">
        <v>144</v>
      </c>
      <c r="B16" s="189">
        <v>2931188</v>
      </c>
      <c r="C16" s="189">
        <v>3182226</v>
      </c>
      <c r="D16" s="189">
        <v>33032866</v>
      </c>
      <c r="E16" s="189">
        <v>31205401</v>
      </c>
      <c r="F16" s="190">
        <v>-5.5322629286844176</v>
      </c>
      <c r="G16" s="1"/>
    </row>
    <row r="17" spans="1:7" ht="15.6" customHeight="1" x14ac:dyDescent="0.35">
      <c r="A17" s="188" t="s">
        <v>150</v>
      </c>
      <c r="B17" s="189">
        <v>1273103</v>
      </c>
      <c r="C17" s="189">
        <v>1426772</v>
      </c>
      <c r="D17" s="189">
        <v>16023757</v>
      </c>
      <c r="E17" s="189">
        <v>17035761</v>
      </c>
      <c r="F17" s="190">
        <v>6.3156474477240323</v>
      </c>
      <c r="G17" s="2"/>
    </row>
    <row r="18" spans="1:7" ht="15.6" customHeight="1" x14ac:dyDescent="0.25">
      <c r="A18" s="188" t="s">
        <v>147</v>
      </c>
      <c r="B18" s="189">
        <v>75607</v>
      </c>
      <c r="C18" s="189">
        <v>182024</v>
      </c>
      <c r="D18" s="189">
        <v>1068237</v>
      </c>
      <c r="E18" s="189">
        <v>1424256</v>
      </c>
      <c r="F18" s="190">
        <v>33.327716602214679</v>
      </c>
    </row>
    <row r="19" spans="1:7" ht="15.6" customHeight="1" x14ac:dyDescent="0.25">
      <c r="A19" s="188" t="s">
        <v>143</v>
      </c>
      <c r="B19" s="189">
        <v>513664</v>
      </c>
      <c r="C19" s="189">
        <v>629654</v>
      </c>
      <c r="D19" s="189">
        <v>6147088</v>
      </c>
      <c r="E19" s="189">
        <v>6397179</v>
      </c>
      <c r="F19" s="190">
        <v>4.0684467181859114</v>
      </c>
    </row>
    <row r="20" spans="1:7" ht="15.6" customHeight="1" x14ac:dyDescent="0.25">
      <c r="A20" s="188" t="s">
        <v>142</v>
      </c>
      <c r="B20" s="189">
        <v>1408607</v>
      </c>
      <c r="C20" s="189">
        <v>1175098</v>
      </c>
      <c r="D20" s="189">
        <v>14377009</v>
      </c>
      <c r="E20" s="189">
        <v>15085622</v>
      </c>
      <c r="F20" s="190">
        <v>4.9287929081772148</v>
      </c>
    </row>
    <row r="21" spans="1:7" ht="15.6" customHeight="1" x14ac:dyDescent="0.25">
      <c r="A21" s="188" t="s">
        <v>149</v>
      </c>
      <c r="B21" s="189">
        <v>2618235</v>
      </c>
      <c r="C21" s="189">
        <v>2430642</v>
      </c>
      <c r="D21" s="189">
        <v>28204678</v>
      </c>
      <c r="E21" s="189">
        <v>27252339</v>
      </c>
      <c r="F21" s="190">
        <v>-3.3765285318981451</v>
      </c>
    </row>
    <row r="22" spans="1:7" ht="15.6" customHeight="1" x14ac:dyDescent="0.25">
      <c r="A22" s="188" t="s">
        <v>146</v>
      </c>
      <c r="B22" s="189">
        <v>2243138</v>
      </c>
      <c r="C22" s="189">
        <v>2794548</v>
      </c>
      <c r="D22" s="189">
        <v>26226299</v>
      </c>
      <c r="E22" s="189">
        <v>30983039</v>
      </c>
      <c r="F22" s="190">
        <v>18.13729035881121</v>
      </c>
    </row>
    <row r="23" spans="1:7" ht="15.6" customHeight="1" x14ac:dyDescent="0.25">
      <c r="A23" s="188" t="s">
        <v>165</v>
      </c>
      <c r="B23" s="189">
        <v>243924</v>
      </c>
      <c r="C23" s="189">
        <v>454352</v>
      </c>
      <c r="D23" s="189">
        <v>4005515</v>
      </c>
      <c r="E23" s="189">
        <v>4840621</v>
      </c>
      <c r="F23" s="190">
        <v>20.848904572820221</v>
      </c>
    </row>
    <row r="24" spans="1:7" ht="15.6" customHeight="1" x14ac:dyDescent="0.25">
      <c r="A24" s="188" t="s">
        <v>141</v>
      </c>
      <c r="B24" s="189">
        <v>186713</v>
      </c>
      <c r="C24" s="189">
        <v>248483</v>
      </c>
      <c r="D24" s="189">
        <v>2286352</v>
      </c>
      <c r="E24" s="189">
        <v>2080893</v>
      </c>
      <c r="F24" s="190">
        <v>-8.9863240655857055</v>
      </c>
    </row>
    <row r="25" spans="1:7" ht="15.6" customHeight="1" x14ac:dyDescent="0.25">
      <c r="A25" s="188" t="s">
        <v>140</v>
      </c>
      <c r="B25" s="189">
        <v>46202</v>
      </c>
      <c r="C25" s="189">
        <v>48722</v>
      </c>
      <c r="D25" s="189">
        <v>495537</v>
      </c>
      <c r="E25" s="189">
        <v>497884</v>
      </c>
      <c r="F25" s="190">
        <v>0.47362759995721138</v>
      </c>
    </row>
    <row r="26" spans="1:7" ht="15.6" customHeight="1" x14ac:dyDescent="0.25">
      <c r="A26" s="188" t="s">
        <v>152</v>
      </c>
      <c r="B26" s="189">
        <v>201628</v>
      </c>
      <c r="C26" s="189">
        <v>245836</v>
      </c>
      <c r="D26" s="189">
        <v>2410053</v>
      </c>
      <c r="E26" s="189">
        <v>2610957</v>
      </c>
      <c r="F26" s="190">
        <v>8.3360822355358977</v>
      </c>
    </row>
    <row r="27" spans="1:7" ht="15.6" customHeight="1" x14ac:dyDescent="0.25">
      <c r="A27" s="188" t="s">
        <v>173</v>
      </c>
      <c r="B27" s="189">
        <v>299844</v>
      </c>
      <c r="C27" s="189">
        <v>286308</v>
      </c>
      <c r="D27" s="189">
        <v>3089641</v>
      </c>
      <c r="E27" s="189">
        <v>3039363</v>
      </c>
      <c r="F27" s="190">
        <v>-1.627308803838375</v>
      </c>
    </row>
    <row r="28" spans="1:7" ht="15.6" customHeight="1" x14ac:dyDescent="0.25">
      <c r="A28" s="188" t="s">
        <v>177</v>
      </c>
      <c r="B28" s="189">
        <v>1067699</v>
      </c>
      <c r="C28" s="189">
        <v>1183402</v>
      </c>
      <c r="D28" s="189">
        <v>11841757</v>
      </c>
      <c r="E28" s="189">
        <v>12514551</v>
      </c>
      <c r="F28" s="190">
        <v>5.6815386432942319</v>
      </c>
    </row>
    <row r="29" spans="1:7" ht="15.6" customHeight="1" x14ac:dyDescent="0.25">
      <c r="A29" s="188" t="s">
        <v>178</v>
      </c>
      <c r="B29" s="189">
        <v>606922</v>
      </c>
      <c r="C29" s="189">
        <v>640754</v>
      </c>
      <c r="D29" s="189">
        <v>6659531</v>
      </c>
      <c r="E29" s="189">
        <v>6590972</v>
      </c>
      <c r="F29" s="190">
        <v>-1.0294869113155301</v>
      </c>
    </row>
    <row r="30" spans="1:7" ht="15.6" customHeight="1" x14ac:dyDescent="0.25">
      <c r="A30" s="188" t="s">
        <v>179</v>
      </c>
      <c r="B30" s="189">
        <v>388298</v>
      </c>
      <c r="C30" s="189">
        <v>379280</v>
      </c>
      <c r="D30" s="189">
        <v>3922009</v>
      </c>
      <c r="E30" s="189">
        <v>3913913</v>
      </c>
      <c r="F30" s="190">
        <v>-0.20642481952489791</v>
      </c>
    </row>
    <row r="31" spans="1:7" ht="15.6" customHeight="1" x14ac:dyDescent="0.25">
      <c r="A31" s="188" t="s">
        <v>180</v>
      </c>
      <c r="B31" s="189">
        <v>2482650</v>
      </c>
      <c r="C31" s="189">
        <v>2518721</v>
      </c>
      <c r="D31" s="189">
        <v>29071750</v>
      </c>
      <c r="E31" s="189">
        <v>26757244</v>
      </c>
      <c r="F31" s="190">
        <v>-7.9613576754065321</v>
      </c>
    </row>
    <row r="32" spans="1:7" ht="15.6" customHeight="1" x14ac:dyDescent="0.25">
      <c r="A32" s="188" t="s">
        <v>181</v>
      </c>
      <c r="B32" s="189">
        <v>6036206</v>
      </c>
      <c r="C32" s="189">
        <v>6650414</v>
      </c>
      <c r="D32" s="189">
        <v>73970285</v>
      </c>
      <c r="E32" s="189">
        <v>73978772</v>
      </c>
      <c r="F32" s="190">
        <v>1.147352615986108E-2</v>
      </c>
    </row>
    <row r="33" spans="1:6" ht="15.6" customHeight="1" x14ac:dyDescent="0.25">
      <c r="A33" s="188" t="s">
        <v>182</v>
      </c>
      <c r="B33" s="189">
        <v>490121</v>
      </c>
      <c r="C33" s="189">
        <v>462360</v>
      </c>
      <c r="D33" s="189">
        <v>4916662</v>
      </c>
      <c r="E33" s="189">
        <v>4909830</v>
      </c>
      <c r="F33" s="190">
        <v>-0.13895606409388961</v>
      </c>
    </row>
    <row r="34" spans="1:6" ht="15.6" customHeight="1" x14ac:dyDescent="0.25">
      <c r="A34" s="188" t="s">
        <v>183</v>
      </c>
      <c r="B34" s="189">
        <v>96971</v>
      </c>
      <c r="C34" s="189">
        <v>140979</v>
      </c>
      <c r="D34" s="189">
        <v>1290299</v>
      </c>
      <c r="E34" s="189">
        <v>1431064</v>
      </c>
      <c r="F34" s="190">
        <v>10.90948687087257</v>
      </c>
    </row>
    <row r="35" spans="1:6" ht="15.6" customHeight="1" x14ac:dyDescent="0.25">
      <c r="A35" s="156" t="s">
        <v>153</v>
      </c>
      <c r="B35" s="178">
        <f>SUM(B7:B34)</f>
        <v>43350062</v>
      </c>
      <c r="C35" s="178">
        <f>SUM(C7:C34)</f>
        <v>45527702</v>
      </c>
      <c r="D35" s="76">
        <f>SUM(D7:D34)</f>
        <v>498765377</v>
      </c>
      <c r="E35" s="78">
        <f>SUM(E7:E34)</f>
        <v>497348332</v>
      </c>
      <c r="F35" s="140">
        <f>E35*100/D35-100</f>
        <v>-0.28411053881151815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D63EF-F2A7-4B2B-9E57-57094A2D5C43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884749</v>
      </c>
      <c r="C7" s="189">
        <v>706568</v>
      </c>
      <c r="D7" s="189">
        <v>8866495</v>
      </c>
      <c r="E7" s="189">
        <v>8604574</v>
      </c>
      <c r="F7" s="190">
        <v>-2.954053433741294</v>
      </c>
      <c r="G7" s="37"/>
    </row>
    <row r="8" spans="1:14" ht="15.6" customHeight="1" x14ac:dyDescent="0.25">
      <c r="A8" s="188" t="s">
        <v>11</v>
      </c>
      <c r="B8" s="189">
        <v>9490</v>
      </c>
      <c r="C8" s="189">
        <v>5023</v>
      </c>
      <c r="D8" s="189">
        <v>60120</v>
      </c>
      <c r="E8" s="189">
        <v>53384</v>
      </c>
      <c r="F8" s="190">
        <v>-11.204258150365931</v>
      </c>
      <c r="G8" s="6"/>
    </row>
    <row r="9" spans="1:14" ht="15.6" customHeight="1" x14ac:dyDescent="0.25">
      <c r="A9" s="188" t="s">
        <v>8</v>
      </c>
      <c r="B9" s="189">
        <v>7140</v>
      </c>
      <c r="C9" s="189">
        <v>13003</v>
      </c>
      <c r="D9" s="189">
        <v>122835</v>
      </c>
      <c r="E9" s="189">
        <v>102487</v>
      </c>
      <c r="F9" s="190">
        <v>-16.56531118980746</v>
      </c>
      <c r="G9" s="6"/>
    </row>
    <row r="10" spans="1:14" ht="15.6" customHeight="1" x14ac:dyDescent="0.25">
      <c r="A10" s="188" t="s">
        <v>10</v>
      </c>
      <c r="B10" s="189">
        <v>32696</v>
      </c>
      <c r="C10" s="189">
        <v>52859</v>
      </c>
      <c r="D10" s="189">
        <v>543559</v>
      </c>
      <c r="E10" s="189">
        <v>541582</v>
      </c>
      <c r="F10" s="190">
        <v>-0.3637139666531084</v>
      </c>
    </row>
    <row r="11" spans="1:14" ht="15.6" customHeight="1" x14ac:dyDescent="0.25">
      <c r="A11" s="188" t="s">
        <v>9</v>
      </c>
      <c r="B11" s="189">
        <v>2139788</v>
      </c>
      <c r="C11" s="189">
        <v>2297448</v>
      </c>
      <c r="D11" s="189">
        <v>26210193</v>
      </c>
      <c r="E11" s="189">
        <v>26003460</v>
      </c>
      <c r="F11" s="190">
        <v>-0.78875039187998652</v>
      </c>
    </row>
    <row r="12" spans="1:14" ht="15.6" customHeight="1" x14ac:dyDescent="0.25">
      <c r="A12" s="188" t="s">
        <v>6</v>
      </c>
      <c r="B12" s="189">
        <v>0</v>
      </c>
      <c r="C12" s="189">
        <v>61376</v>
      </c>
      <c r="D12" s="189">
        <v>507968</v>
      </c>
      <c r="E12" s="189">
        <v>1026874</v>
      </c>
      <c r="F12" s="190">
        <v>102.1532852463147</v>
      </c>
    </row>
    <row r="13" spans="1:14" ht="15.6" customHeight="1" x14ac:dyDescent="0.25">
      <c r="A13" s="188" t="s">
        <v>175</v>
      </c>
      <c r="B13" s="189">
        <v>82971</v>
      </c>
      <c r="C13" s="189">
        <v>65311</v>
      </c>
      <c r="D13" s="189">
        <v>1515565</v>
      </c>
      <c r="E13" s="189">
        <v>1559390</v>
      </c>
      <c r="F13" s="190">
        <v>2.891660865749742</v>
      </c>
    </row>
    <row r="14" spans="1:14" ht="15.6" customHeight="1" x14ac:dyDescent="0.25">
      <c r="A14" s="188" t="s">
        <v>148</v>
      </c>
      <c r="B14" s="189">
        <v>1188016</v>
      </c>
      <c r="C14" s="189">
        <v>1291907</v>
      </c>
      <c r="D14" s="189">
        <v>12914221</v>
      </c>
      <c r="E14" s="189">
        <v>15057805</v>
      </c>
      <c r="F14" s="190">
        <v>16.598631849338801</v>
      </c>
    </row>
    <row r="15" spans="1:14" ht="15.6" customHeight="1" x14ac:dyDescent="0.25">
      <c r="A15" s="188" t="s">
        <v>145</v>
      </c>
      <c r="B15" s="189">
        <v>1765294</v>
      </c>
      <c r="C15" s="189">
        <v>1786909</v>
      </c>
      <c r="D15" s="189">
        <v>20170228</v>
      </c>
      <c r="E15" s="189">
        <v>17822647</v>
      </c>
      <c r="F15" s="190">
        <v>-11.638842158849171</v>
      </c>
    </row>
    <row r="16" spans="1:14" ht="15.6" customHeight="1" x14ac:dyDescent="0.5">
      <c r="A16" s="188" t="s">
        <v>144</v>
      </c>
      <c r="B16" s="189">
        <v>2310120</v>
      </c>
      <c r="C16" s="189">
        <v>2251909</v>
      </c>
      <c r="D16" s="189">
        <v>24191902</v>
      </c>
      <c r="E16" s="189">
        <v>23917036</v>
      </c>
      <c r="F16" s="190">
        <v>-1.1361901184950229</v>
      </c>
      <c r="G16" s="1"/>
    </row>
    <row r="17" spans="1:7" ht="15.6" customHeight="1" x14ac:dyDescent="0.35">
      <c r="A17" s="188" t="s">
        <v>150</v>
      </c>
      <c r="B17" s="189">
        <v>614980</v>
      </c>
      <c r="C17" s="189">
        <v>601642</v>
      </c>
      <c r="D17" s="189">
        <v>7843473</v>
      </c>
      <c r="E17" s="189">
        <v>8433226</v>
      </c>
      <c r="F17" s="190">
        <v>7.519028879171259</v>
      </c>
      <c r="G17" s="2"/>
    </row>
    <row r="18" spans="1:7" ht="15.6" customHeight="1" x14ac:dyDescent="0.25">
      <c r="A18" s="188" t="s">
        <v>147</v>
      </c>
      <c r="B18" s="189">
        <v>24553</v>
      </c>
      <c r="C18" s="189">
        <v>126242</v>
      </c>
      <c r="D18" s="189">
        <v>521853</v>
      </c>
      <c r="E18" s="189">
        <v>854604</v>
      </c>
      <c r="F18" s="190">
        <v>63.763358646975298</v>
      </c>
    </row>
    <row r="19" spans="1:7" ht="15.6" customHeight="1" x14ac:dyDescent="0.25">
      <c r="A19" s="188" t="s">
        <v>143</v>
      </c>
      <c r="B19" s="189">
        <v>167435</v>
      </c>
      <c r="C19" s="189">
        <v>287861</v>
      </c>
      <c r="D19" s="189">
        <v>2095897</v>
      </c>
      <c r="E19" s="189">
        <v>2367730</v>
      </c>
      <c r="F19" s="190">
        <v>12.969769029680361</v>
      </c>
    </row>
    <row r="20" spans="1:7" ht="15.6" customHeight="1" x14ac:dyDescent="0.25">
      <c r="A20" s="188" t="s">
        <v>142</v>
      </c>
      <c r="B20" s="189">
        <v>173414</v>
      </c>
      <c r="C20" s="189">
        <v>103651</v>
      </c>
      <c r="D20" s="189">
        <v>1599201</v>
      </c>
      <c r="E20" s="189">
        <v>1449860</v>
      </c>
      <c r="F20" s="190">
        <v>-9.3384759014032568</v>
      </c>
    </row>
    <row r="21" spans="1:7" ht="15.6" customHeight="1" x14ac:dyDescent="0.25">
      <c r="A21" s="188" t="s">
        <v>149</v>
      </c>
      <c r="B21" s="189">
        <v>2023451</v>
      </c>
      <c r="C21" s="189">
        <v>1865473</v>
      </c>
      <c r="D21" s="189">
        <v>21624523</v>
      </c>
      <c r="E21" s="189">
        <v>20655907</v>
      </c>
      <c r="F21" s="190">
        <v>-4.4792479353186252</v>
      </c>
    </row>
    <row r="22" spans="1:7" ht="15.6" customHeight="1" x14ac:dyDescent="0.25">
      <c r="A22" s="188" t="s">
        <v>146</v>
      </c>
      <c r="B22" s="189">
        <v>719741</v>
      </c>
      <c r="C22" s="189">
        <v>1053522</v>
      </c>
      <c r="D22" s="189">
        <v>7764918</v>
      </c>
      <c r="E22" s="189">
        <v>9802074</v>
      </c>
      <c r="F22" s="190">
        <v>26.235383297029021</v>
      </c>
    </row>
    <row r="23" spans="1:7" ht="15.6" customHeight="1" x14ac:dyDescent="0.25">
      <c r="A23" s="188" t="s">
        <v>165</v>
      </c>
      <c r="B23" s="189">
        <v>5639</v>
      </c>
      <c r="C23" s="189">
        <v>18376</v>
      </c>
      <c r="D23" s="189">
        <v>103135</v>
      </c>
      <c r="E23" s="189">
        <v>79821</v>
      </c>
      <c r="F23" s="190">
        <v>-22.605323120182291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6882</v>
      </c>
      <c r="C25" s="189">
        <v>4729</v>
      </c>
      <c r="D25" s="189">
        <v>60290</v>
      </c>
      <c r="E25" s="189">
        <v>60791</v>
      </c>
      <c r="F25" s="190">
        <v>0.83098357936638934</v>
      </c>
    </row>
    <row r="26" spans="1:7" ht="15.6" customHeight="1" x14ac:dyDescent="0.25">
      <c r="A26" s="188" t="s">
        <v>152</v>
      </c>
      <c r="B26" s="189">
        <v>89723</v>
      </c>
      <c r="C26" s="189">
        <v>97868</v>
      </c>
      <c r="D26" s="189">
        <v>1165104</v>
      </c>
      <c r="E26" s="189">
        <v>1332589</v>
      </c>
      <c r="F26" s="190">
        <v>14.37511157802221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273226</v>
      </c>
      <c r="C28" s="189">
        <v>210439</v>
      </c>
      <c r="D28" s="189">
        <v>3283335</v>
      </c>
      <c r="E28" s="189">
        <v>2986114</v>
      </c>
      <c r="F28" s="190">
        <v>-9.0524116485220105</v>
      </c>
    </row>
    <row r="29" spans="1:7" ht="15.6" customHeight="1" x14ac:dyDescent="0.25">
      <c r="A29" s="188" t="s">
        <v>178</v>
      </c>
      <c r="B29" s="189">
        <v>3800</v>
      </c>
      <c r="C29" s="189">
        <v>9344</v>
      </c>
      <c r="D29" s="189">
        <v>159676</v>
      </c>
      <c r="E29" s="189">
        <v>197148</v>
      </c>
      <c r="F29" s="190">
        <v>23.467521731506299</v>
      </c>
    </row>
    <row r="30" spans="1:7" ht="15.6" customHeight="1" x14ac:dyDescent="0.25">
      <c r="A30" s="188" t="s">
        <v>179</v>
      </c>
      <c r="B30" s="189">
        <v>49546</v>
      </c>
      <c r="C30" s="189">
        <v>50618</v>
      </c>
      <c r="D30" s="189">
        <v>541681</v>
      </c>
      <c r="E30" s="189">
        <v>475835</v>
      </c>
      <c r="F30" s="190">
        <v>-12.155862952549571</v>
      </c>
    </row>
    <row r="31" spans="1:7" ht="15.6" customHeight="1" x14ac:dyDescent="0.25">
      <c r="A31" s="188" t="s">
        <v>180</v>
      </c>
      <c r="B31" s="189">
        <v>1506813</v>
      </c>
      <c r="C31" s="189">
        <v>1536367</v>
      </c>
      <c r="D31" s="189">
        <v>18957788</v>
      </c>
      <c r="E31" s="189">
        <v>17337912</v>
      </c>
      <c r="F31" s="190">
        <v>-8.5446466644737313</v>
      </c>
    </row>
    <row r="32" spans="1:7" ht="15.6" customHeight="1" x14ac:dyDescent="0.25">
      <c r="A32" s="188" t="s">
        <v>181</v>
      </c>
      <c r="B32" s="189">
        <v>330313</v>
      </c>
      <c r="C32" s="189">
        <v>292966</v>
      </c>
      <c r="D32" s="189">
        <v>3060383</v>
      </c>
      <c r="E32" s="189">
        <v>3606684</v>
      </c>
      <c r="F32" s="190">
        <v>17.850739596972019</v>
      </c>
    </row>
    <row r="33" spans="1:6" ht="15.6" customHeight="1" x14ac:dyDescent="0.25">
      <c r="A33" s="188" t="s">
        <v>182</v>
      </c>
      <c r="B33" s="189">
        <v>2400</v>
      </c>
      <c r="C33" s="189">
        <v>0</v>
      </c>
      <c r="D33" s="189">
        <v>32905</v>
      </c>
      <c r="E33" s="189">
        <v>26354</v>
      </c>
      <c r="F33" s="190">
        <v>-19.908828445525</v>
      </c>
    </row>
    <row r="34" spans="1:6" ht="15.6" customHeight="1" x14ac:dyDescent="0.25">
      <c r="A34" s="188" t="s">
        <v>183</v>
      </c>
      <c r="B34" s="189">
        <v>10657</v>
      </c>
      <c r="C34" s="189">
        <v>28134</v>
      </c>
      <c r="D34" s="189">
        <v>244467</v>
      </c>
      <c r="E34" s="189">
        <v>317916</v>
      </c>
      <c r="F34" s="190">
        <v>30.044545889629259</v>
      </c>
    </row>
    <row r="35" spans="1:6" ht="15.6" customHeight="1" x14ac:dyDescent="0.25">
      <c r="A35" s="156" t="s">
        <v>153</v>
      </c>
      <c r="B35" s="76">
        <f>SUM(B7:B34)</f>
        <v>14422837</v>
      </c>
      <c r="C35" s="77">
        <f>SUM(C7:C34)</f>
        <v>14819545</v>
      </c>
      <c r="D35" s="76">
        <f>SUM(D7:D34)</f>
        <v>164161715</v>
      </c>
      <c r="E35" s="78">
        <f>SUM(E7:E34)</f>
        <v>164673804</v>
      </c>
      <c r="F35" s="140">
        <f>E35*100/D35-100</f>
        <v>0.31194179471138739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B999-FA64-4EC2-9174-6E09E1EE2173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379869</v>
      </c>
      <c r="C7" s="189">
        <v>390824</v>
      </c>
      <c r="D7" s="189">
        <v>3938829</v>
      </c>
      <c r="E7" s="189">
        <v>3499850</v>
      </c>
      <c r="F7" s="190">
        <v>-11.144911342939739</v>
      </c>
      <c r="G7" s="37"/>
    </row>
    <row r="8" spans="1:14" ht="15.6" customHeight="1" x14ac:dyDescent="0.25">
      <c r="A8" s="188" t="s">
        <v>11</v>
      </c>
      <c r="B8" s="189">
        <v>79654</v>
      </c>
      <c r="C8" s="189">
        <v>162903</v>
      </c>
      <c r="D8" s="189">
        <v>1673502</v>
      </c>
      <c r="E8" s="189">
        <v>1299028</v>
      </c>
      <c r="F8" s="190">
        <v>-22.376668805893271</v>
      </c>
      <c r="G8" s="6"/>
    </row>
    <row r="9" spans="1:14" ht="15.6" customHeight="1" x14ac:dyDescent="0.25">
      <c r="A9" s="188" t="s">
        <v>8</v>
      </c>
      <c r="B9" s="189">
        <v>397281</v>
      </c>
      <c r="C9" s="189">
        <v>439340</v>
      </c>
      <c r="D9" s="189">
        <v>3467848</v>
      </c>
      <c r="E9" s="189">
        <v>4019395</v>
      </c>
      <c r="F9" s="190">
        <v>15.90458982054577</v>
      </c>
      <c r="G9" s="6"/>
    </row>
    <row r="10" spans="1:14" ht="15.6" customHeight="1" x14ac:dyDescent="0.25">
      <c r="A10" s="188" t="s">
        <v>10</v>
      </c>
      <c r="B10" s="189">
        <v>226156</v>
      </c>
      <c r="C10" s="189">
        <v>323035</v>
      </c>
      <c r="D10" s="189">
        <v>2574535</v>
      </c>
      <c r="E10" s="189">
        <v>2675359</v>
      </c>
      <c r="F10" s="190">
        <v>3.9162023433357831</v>
      </c>
    </row>
    <row r="11" spans="1:14" ht="15.6" customHeight="1" x14ac:dyDescent="0.25">
      <c r="A11" s="188" t="s">
        <v>9</v>
      </c>
      <c r="B11" s="189">
        <v>14981</v>
      </c>
      <c r="C11" s="189">
        <v>23375</v>
      </c>
      <c r="D11" s="189">
        <v>231055</v>
      </c>
      <c r="E11" s="189">
        <v>259110</v>
      </c>
      <c r="F11" s="190">
        <v>12.1421306615308</v>
      </c>
    </row>
    <row r="12" spans="1:14" ht="15.6" customHeight="1" x14ac:dyDescent="0.25">
      <c r="A12" s="188" t="s">
        <v>6</v>
      </c>
      <c r="B12" s="189">
        <v>144654</v>
      </c>
      <c r="C12" s="189">
        <v>161936</v>
      </c>
      <c r="D12" s="189">
        <v>1577504</v>
      </c>
      <c r="E12" s="189">
        <v>1697207</v>
      </c>
      <c r="F12" s="190">
        <v>7.5881265594255183</v>
      </c>
    </row>
    <row r="13" spans="1:14" ht="15.6" customHeight="1" x14ac:dyDescent="0.25">
      <c r="A13" s="188" t="s">
        <v>175</v>
      </c>
      <c r="B13" s="189">
        <v>46388</v>
      </c>
      <c r="C13" s="189">
        <v>25399</v>
      </c>
      <c r="D13" s="189">
        <v>338810</v>
      </c>
      <c r="E13" s="189">
        <v>300114</v>
      </c>
      <c r="F13" s="190">
        <v>-11.421150497328879</v>
      </c>
    </row>
    <row r="14" spans="1:14" ht="15.6" customHeight="1" x14ac:dyDescent="0.25">
      <c r="A14" s="188" t="s">
        <v>148</v>
      </c>
      <c r="B14" s="189">
        <v>524287</v>
      </c>
      <c r="C14" s="189">
        <v>436129</v>
      </c>
      <c r="D14" s="189">
        <v>4359108</v>
      </c>
      <c r="E14" s="189">
        <v>3671112</v>
      </c>
      <c r="F14" s="190">
        <v>-15.78295376026472</v>
      </c>
    </row>
    <row r="15" spans="1:14" ht="15.6" customHeight="1" x14ac:dyDescent="0.25">
      <c r="A15" s="188" t="s">
        <v>145</v>
      </c>
      <c r="B15" s="189">
        <v>343456</v>
      </c>
      <c r="C15" s="189">
        <v>293540</v>
      </c>
      <c r="D15" s="189">
        <v>3942933</v>
      </c>
      <c r="E15" s="189">
        <v>3934594</v>
      </c>
      <c r="F15" s="190">
        <v>-0.2114923078835034</v>
      </c>
    </row>
    <row r="16" spans="1:14" ht="15.6" customHeight="1" x14ac:dyDescent="0.5">
      <c r="A16" s="188" t="s">
        <v>144</v>
      </c>
      <c r="B16" s="189">
        <v>535753</v>
      </c>
      <c r="C16" s="189">
        <v>860931</v>
      </c>
      <c r="D16" s="189">
        <v>7899607</v>
      </c>
      <c r="E16" s="189">
        <v>6463896</v>
      </c>
      <c r="F16" s="190">
        <v>-18.174461083950121</v>
      </c>
      <c r="G16" s="1"/>
    </row>
    <row r="17" spans="1:7" ht="15.6" customHeight="1" x14ac:dyDescent="0.35">
      <c r="A17" s="188" t="s">
        <v>150</v>
      </c>
      <c r="B17" s="189">
        <v>527107</v>
      </c>
      <c r="C17" s="189">
        <v>706023</v>
      </c>
      <c r="D17" s="189">
        <v>7049852</v>
      </c>
      <c r="E17" s="189">
        <v>7435205</v>
      </c>
      <c r="F17" s="190">
        <v>5.4661147496429692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1606</v>
      </c>
      <c r="D18" s="189">
        <v>3926</v>
      </c>
      <c r="E18" s="189">
        <v>6906</v>
      </c>
      <c r="F18" s="190">
        <v>75.904228222109026</v>
      </c>
    </row>
    <row r="19" spans="1:7" ht="15.6" customHeight="1" x14ac:dyDescent="0.25">
      <c r="A19" s="188" t="s">
        <v>143</v>
      </c>
      <c r="B19" s="189">
        <v>294817</v>
      </c>
      <c r="C19" s="189">
        <v>269696</v>
      </c>
      <c r="D19" s="189">
        <v>3432218</v>
      </c>
      <c r="E19" s="189">
        <v>3184022</v>
      </c>
      <c r="F19" s="190">
        <v>-7.2313588472527082</v>
      </c>
    </row>
    <row r="20" spans="1:7" ht="15.6" customHeight="1" x14ac:dyDescent="0.25">
      <c r="A20" s="188" t="s">
        <v>142</v>
      </c>
      <c r="B20" s="189">
        <v>1121232</v>
      </c>
      <c r="C20" s="189">
        <v>893114</v>
      </c>
      <c r="D20" s="189">
        <v>11100167</v>
      </c>
      <c r="E20" s="189">
        <v>12075108</v>
      </c>
      <c r="F20" s="190">
        <v>8.7831201098145613</v>
      </c>
    </row>
    <row r="21" spans="1:7" ht="15.6" customHeight="1" x14ac:dyDescent="0.25">
      <c r="A21" s="188" t="s">
        <v>149</v>
      </c>
      <c r="B21" s="189">
        <v>444918</v>
      </c>
      <c r="C21" s="189">
        <v>421699</v>
      </c>
      <c r="D21" s="189">
        <v>4951809</v>
      </c>
      <c r="E21" s="189">
        <v>4913286</v>
      </c>
      <c r="F21" s="190">
        <v>-0.77795811591279573</v>
      </c>
    </row>
    <row r="22" spans="1:7" ht="15.6" customHeight="1" x14ac:dyDescent="0.25">
      <c r="A22" s="188" t="s">
        <v>146</v>
      </c>
      <c r="B22" s="189">
        <v>47535</v>
      </c>
      <c r="C22" s="189">
        <v>58177</v>
      </c>
      <c r="D22" s="189">
        <v>380258</v>
      </c>
      <c r="E22" s="189">
        <v>438254</v>
      </c>
      <c r="F22" s="190">
        <v>15.25175012754498</v>
      </c>
    </row>
    <row r="23" spans="1:7" ht="15.6" customHeight="1" x14ac:dyDescent="0.25">
      <c r="A23" s="188" t="s">
        <v>165</v>
      </c>
      <c r="B23" s="189">
        <v>59540</v>
      </c>
      <c r="C23" s="189">
        <v>61699</v>
      </c>
      <c r="D23" s="189">
        <v>1179626</v>
      </c>
      <c r="E23" s="189">
        <v>923522</v>
      </c>
      <c r="F23" s="190">
        <v>-21.710609972991431</v>
      </c>
    </row>
    <row r="24" spans="1:7" ht="15.6" customHeight="1" x14ac:dyDescent="0.25">
      <c r="A24" s="188" t="s">
        <v>141</v>
      </c>
      <c r="B24" s="189">
        <v>91008</v>
      </c>
      <c r="C24" s="189">
        <v>154325</v>
      </c>
      <c r="D24" s="189">
        <v>1212634</v>
      </c>
      <c r="E24" s="189">
        <v>1014000</v>
      </c>
      <c r="F24" s="190">
        <v>-16.380375282236859</v>
      </c>
    </row>
    <row r="25" spans="1:7" ht="15.6" customHeight="1" x14ac:dyDescent="0.25">
      <c r="A25" s="188" t="s">
        <v>140</v>
      </c>
      <c r="B25" s="189">
        <v>0</v>
      </c>
      <c r="C25" s="189">
        <v>3615</v>
      </c>
      <c r="D25" s="189">
        <v>16689</v>
      </c>
      <c r="E25" s="189">
        <v>14630</v>
      </c>
      <c r="F25" s="190">
        <v>-12.33746779315717</v>
      </c>
    </row>
    <row r="26" spans="1:7" ht="15.6" customHeight="1" x14ac:dyDescent="0.25">
      <c r="A26" s="188" t="s">
        <v>152</v>
      </c>
      <c r="B26" s="189">
        <v>57171</v>
      </c>
      <c r="C26" s="189">
        <v>134799</v>
      </c>
      <c r="D26" s="189">
        <v>727469</v>
      </c>
      <c r="E26" s="189">
        <v>769405</v>
      </c>
      <c r="F26" s="190">
        <v>5.7646442666285367</v>
      </c>
    </row>
    <row r="27" spans="1:7" ht="15.6" customHeight="1" x14ac:dyDescent="0.25">
      <c r="A27" s="188" t="s">
        <v>173</v>
      </c>
      <c r="B27" s="189">
        <v>128779</v>
      </c>
      <c r="C27" s="189">
        <v>85739</v>
      </c>
      <c r="D27" s="189">
        <v>851938</v>
      </c>
      <c r="E27" s="189">
        <v>916625</v>
      </c>
      <c r="F27" s="190">
        <v>7.5929234287002174</v>
      </c>
    </row>
    <row r="28" spans="1:7" ht="15.6" customHeight="1" x14ac:dyDescent="0.25">
      <c r="A28" s="188" t="s">
        <v>177</v>
      </c>
      <c r="B28" s="189">
        <v>43827</v>
      </c>
      <c r="C28" s="189">
        <v>63379</v>
      </c>
      <c r="D28" s="189">
        <v>328406</v>
      </c>
      <c r="E28" s="189">
        <v>391328</v>
      </c>
      <c r="F28" s="190">
        <v>19.159820466130341</v>
      </c>
    </row>
    <row r="29" spans="1:7" ht="15.6" customHeight="1" x14ac:dyDescent="0.25">
      <c r="A29" s="188" t="s">
        <v>178</v>
      </c>
      <c r="B29" s="189">
        <v>279432</v>
      </c>
      <c r="C29" s="189">
        <v>274051</v>
      </c>
      <c r="D29" s="189">
        <v>3072007</v>
      </c>
      <c r="E29" s="189">
        <v>2922345</v>
      </c>
      <c r="F29" s="190">
        <v>-4.8717987947293153</v>
      </c>
    </row>
    <row r="30" spans="1:7" ht="15.6" customHeight="1" x14ac:dyDescent="0.25">
      <c r="A30" s="188" t="s">
        <v>179</v>
      </c>
      <c r="B30" s="189">
        <v>196925</v>
      </c>
      <c r="C30" s="189">
        <v>192273</v>
      </c>
      <c r="D30" s="189">
        <v>1868197</v>
      </c>
      <c r="E30" s="189">
        <v>1917707</v>
      </c>
      <c r="F30" s="190">
        <v>2.650148779812838</v>
      </c>
    </row>
    <row r="31" spans="1:7" ht="15.6" customHeight="1" x14ac:dyDescent="0.25">
      <c r="A31" s="188" t="s">
        <v>180</v>
      </c>
      <c r="B31" s="189">
        <v>804644</v>
      </c>
      <c r="C31" s="189">
        <v>786412</v>
      </c>
      <c r="D31" s="189">
        <v>8559466</v>
      </c>
      <c r="E31" s="189">
        <v>7605874</v>
      </c>
      <c r="F31" s="190">
        <v>-11.14078845572843</v>
      </c>
    </row>
    <row r="32" spans="1:7" ht="15.6" customHeight="1" x14ac:dyDescent="0.25">
      <c r="A32" s="188" t="s">
        <v>181</v>
      </c>
      <c r="B32" s="189">
        <v>166074</v>
      </c>
      <c r="C32" s="189">
        <v>238002</v>
      </c>
      <c r="D32" s="189">
        <v>2542586</v>
      </c>
      <c r="E32" s="189">
        <v>2248686</v>
      </c>
      <c r="F32" s="190">
        <v>-11.559097706036299</v>
      </c>
    </row>
    <row r="33" spans="1:6" ht="15.6" customHeight="1" x14ac:dyDescent="0.25">
      <c r="A33" s="188" t="s">
        <v>182</v>
      </c>
      <c r="B33" s="189">
        <v>30278</v>
      </c>
      <c r="C33" s="189">
        <v>29426</v>
      </c>
      <c r="D33" s="189">
        <v>242196</v>
      </c>
      <c r="E33" s="189">
        <v>283873</v>
      </c>
      <c r="F33" s="190">
        <v>17.207963797915738</v>
      </c>
    </row>
    <row r="34" spans="1:6" ht="15.6" customHeight="1" x14ac:dyDescent="0.25">
      <c r="A34" s="188" t="s">
        <v>183</v>
      </c>
      <c r="B34" s="189">
        <v>27703</v>
      </c>
      <c r="C34" s="189">
        <v>39820</v>
      </c>
      <c r="D34" s="189">
        <v>381192</v>
      </c>
      <c r="E34" s="189">
        <v>355252</v>
      </c>
      <c r="F34" s="190">
        <v>-6.8049696740750107</v>
      </c>
    </row>
    <row r="35" spans="1:6" ht="15.6" customHeight="1" x14ac:dyDescent="0.25">
      <c r="A35" s="156" t="s">
        <v>153</v>
      </c>
      <c r="B35" s="76">
        <f>SUM(B7:B34)</f>
        <v>7013469</v>
      </c>
      <c r="C35" s="77">
        <f>SUM(C7:C34)</f>
        <v>7531267</v>
      </c>
      <c r="D35" s="76">
        <f>SUM(D7:D34)</f>
        <v>77904367</v>
      </c>
      <c r="E35" s="78">
        <f>SUM(E7:E34)</f>
        <v>75235693</v>
      </c>
      <c r="F35" s="140">
        <f>E35*100/D35-100</f>
        <v>-3.4255768999445166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dcterms:created xsi:type="dcterms:W3CDTF">2014-04-30T10:51:23Z</dcterms:created>
  <dcterms:modified xsi:type="dcterms:W3CDTF">2026-01-26T10:14:41Z</dcterms:modified>
  <cp:category/>
</cp:coreProperties>
</file>