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0F2E376D-3D06-4915-8005-5C6889B80CFE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3" r:id="rId32"/>
    <sheet name="Import total" sheetId="44" r:id="rId33"/>
    <sheet name="Import GL" sheetId="45" r:id="rId34"/>
    <sheet name="Import GS" sheetId="46" r:id="rId35"/>
    <sheet name="Import MG" sheetId="47" r:id="rId36"/>
    <sheet name="Export total" sheetId="48" r:id="rId37"/>
    <sheet name="Export GL" sheetId="49" r:id="rId38"/>
    <sheet name="Export GS" sheetId="50" r:id="rId39"/>
    <sheet name="Export MG" sheetId="51" r:id="rId40"/>
    <sheet name="Portada (3)" sheetId="52" r:id="rId41"/>
    <sheet name="Evolución Mensual (t)" sheetId="53" r:id="rId42"/>
    <sheet name="Evolución Mensual %" sheetId="54" r:id="rId43"/>
    <sheet name="Evolución Interanual (t)" sheetId="55" r:id="rId44"/>
    <sheet name="Evolución Interanual %" sheetId="56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1" l="1"/>
  <c r="F35" i="51" s="1"/>
  <c r="D35" i="51"/>
  <c r="C35" i="51"/>
  <c r="B35" i="51"/>
  <c r="E35" i="50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AA2" i="44"/>
  <c r="AA1" i="44"/>
  <c r="F35" i="31"/>
  <c r="E35" i="31"/>
  <c r="D35" i="31"/>
  <c r="C35" i="31"/>
  <c r="D35" i="6" s="1" a="1"/>
  <c r="B35" i="31"/>
  <c r="F35" i="30"/>
  <c r="E35" i="30"/>
  <c r="D35" i="30"/>
  <c r="C35" i="30"/>
  <c r="D34" i="6" s="1" a="1"/>
  <c r="B35" i="30"/>
  <c r="E35" i="29"/>
  <c r="F35" i="29" s="1"/>
  <c r="D35" i="29"/>
  <c r="C35" i="29"/>
  <c r="D33" i="6" s="1" a="1"/>
  <c r="B35" i="29"/>
  <c r="F35" i="38"/>
  <c r="E35" i="38"/>
  <c r="D35" i="38"/>
  <c r="C35" i="38"/>
  <c r="B35" i="38"/>
  <c r="F35" i="28"/>
  <c r="E35" i="28"/>
  <c r="D35" i="28"/>
  <c r="C35" i="28"/>
  <c r="B35" i="28"/>
  <c r="E35" i="34"/>
  <c r="D35" i="34"/>
  <c r="F35" i="34" s="1"/>
  <c r="C35" i="34"/>
  <c r="B35" i="34"/>
  <c r="E35" i="33"/>
  <c r="F35" i="33" s="1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F35" i="21"/>
  <c r="E35" i="21"/>
  <c r="D35" i="21"/>
  <c r="C35" i="21"/>
  <c r="B35" i="21"/>
  <c r="F35" i="20"/>
  <c r="E35" i="20"/>
  <c r="D35" i="20"/>
  <c r="C35" i="20"/>
  <c r="B35" i="20"/>
  <c r="E35" i="19"/>
  <c r="F35" i="19" s="1"/>
  <c r="D35" i="19"/>
  <c r="C35" i="19"/>
  <c r="B35" i="19"/>
  <c r="F35" i="18"/>
  <c r="E35" i="18"/>
  <c r="D35" i="18"/>
  <c r="C35" i="18"/>
  <c r="B35" i="18"/>
  <c r="F35" i="17"/>
  <c r="E35" i="17"/>
  <c r="D35" i="17"/>
  <c r="C35" i="17"/>
  <c r="B35" i="17"/>
  <c r="E35" i="16"/>
  <c r="D35" i="16"/>
  <c r="F35" i="16" s="1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F35" i="9"/>
  <c r="E35" i="9"/>
  <c r="D35" i="9"/>
  <c r="C35" i="9"/>
  <c r="B35" i="9"/>
  <c r="F35" i="7"/>
  <c r="E35" i="7"/>
  <c r="D35" i="7"/>
  <c r="C35" i="7"/>
  <c r="B35" i="7"/>
  <c r="AA2" i="7"/>
  <c r="AA1" i="7"/>
  <c r="N48" i="40"/>
  <c r="L48" i="40"/>
  <c r="K48" i="40"/>
  <c r="M48" i="40" s="1"/>
  <c r="I48" i="40"/>
  <c r="H48" i="40"/>
  <c r="J48" i="40" s="1"/>
  <c r="G48" i="40"/>
  <c r="F48" i="40"/>
  <c r="D48" i="40"/>
  <c r="E48" i="40" s="1"/>
  <c r="C48" i="40"/>
  <c r="N48" i="39"/>
  <c r="L48" i="39"/>
  <c r="K48" i="39"/>
  <c r="M48" i="39" s="1"/>
  <c r="I48" i="39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2" i="6" a="1"/>
  <c r="I32" i="6" s="1"/>
  <c r="D31" i="6" a="1"/>
  <c r="I31" i="6" s="1"/>
  <c r="D30" i="6" a="1"/>
  <c r="I30" i="6" s="1"/>
  <c r="D29" i="6" a="1"/>
  <c r="I29" i="6" s="1"/>
  <c r="D28" i="6" a="1"/>
  <c r="I28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1" i="6" a="1"/>
  <c r="I21" i="6" s="1"/>
  <c r="D20" i="6" a="1"/>
  <c r="I20" i="6" s="1"/>
  <c r="G17" i="6"/>
  <c r="E17" i="6"/>
  <c r="D16" i="6" a="1"/>
  <c r="I16" i="6" s="1"/>
  <c r="D15" i="6" a="1"/>
  <c r="I15" i="6" s="1"/>
  <c r="D14" i="6" a="1"/>
  <c r="H14" i="6" s="1"/>
  <c r="D13" i="6" a="1"/>
  <c r="I13" i="6" s="1"/>
  <c r="D10" i="6" a="1"/>
  <c r="I10" i="6" s="1"/>
  <c r="D9" i="6" a="1"/>
  <c r="H9" i="6" s="1"/>
  <c r="D8" i="6" a="1"/>
  <c r="I8" i="6" s="1"/>
  <c r="D7" i="6" a="1"/>
  <c r="I7" i="6" s="1"/>
  <c r="I34" i="6" l="1"/>
  <c r="H34" i="6"/>
  <c r="D34" i="6"/>
  <c r="I35" i="6"/>
  <c r="D35" i="6"/>
  <c r="H35" i="6"/>
  <c r="I33" i="6"/>
  <c r="H33" i="6"/>
  <c r="D33" i="6"/>
  <c r="F17" i="6"/>
  <c r="I17" i="6" s="1"/>
  <c r="H20" i="6"/>
  <c r="H23" i="6"/>
  <c r="H26" i="6"/>
  <c r="H29" i="6"/>
  <c r="I9" i="6"/>
  <c r="E12" i="6"/>
  <c r="E18" i="6" s="1"/>
  <c r="I14" i="6"/>
  <c r="D7" i="6"/>
  <c r="D10" i="6"/>
  <c r="F12" i="6"/>
  <c r="F18" i="6" s="1"/>
  <c r="D15" i="6"/>
  <c r="D21" i="6"/>
  <c r="D24" i="6"/>
  <c r="D27" i="6"/>
  <c r="D30" i="6"/>
  <c r="G12" i="6"/>
  <c r="H7" i="6"/>
  <c r="H10" i="6"/>
  <c r="H15" i="6"/>
  <c r="H21" i="6"/>
  <c r="H24" i="6"/>
  <c r="H27" i="6"/>
  <c r="H30" i="6"/>
  <c r="D8" i="6"/>
  <c r="D13" i="6"/>
  <c r="D16" i="6"/>
  <c r="D22" i="6"/>
  <c r="D25" i="6"/>
  <c r="D28" i="6"/>
  <c r="D31" i="6"/>
  <c r="E11" i="6"/>
  <c r="H8" i="6"/>
  <c r="F11" i="6"/>
  <c r="H13" i="6"/>
  <c r="H16" i="6"/>
  <c r="H22" i="6"/>
  <c r="H25" i="6"/>
  <c r="H28" i="6"/>
  <c r="H31" i="6"/>
  <c r="G11" i="6"/>
  <c r="D9" i="6"/>
  <c r="D14" i="6"/>
  <c r="D20" i="6"/>
  <c r="D23" i="6"/>
  <c r="D26" i="6"/>
  <c r="D29" i="6"/>
  <c r="D32" i="6"/>
  <c r="H32" i="6"/>
  <c r="H17" i="6" l="1"/>
  <c r="D12" i="6"/>
  <c r="D11" i="6"/>
  <c r="H11" i="6"/>
  <c r="I11" i="6"/>
  <c r="G18" i="6"/>
  <c r="I12" i="6"/>
  <c r="H12" i="6"/>
  <c r="D17" i="6"/>
  <c r="D18" i="6" l="1"/>
  <c r="I18" i="6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<sst xmlns="http://schemas.openxmlformats.org/spreadsheetml/2006/main" count="1919" uniqueCount="244">
  <si>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</si>
  <si>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</si>
  <si>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</si>
  <si>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</si>
  <si>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</si>
  <si>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</si>
  <si>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</si>
  <si>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</si>
  <si>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</si>
  <si>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</si>
  <si>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</si>
  <si>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</si>
  <si>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</si>
  <si>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</si>
  <si>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</si>
  <si>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</si>
  <si>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</si>
  <si>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</si>
  <si>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</si>
  <si>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</si>
  <si>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</si>
  <si>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</si>
  <si>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</si>
  <si>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</si>
  <si>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</si>
  <si>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</si>
  <si>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</si>
  <si>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</si>
  <si>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</si>
  <si>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</si>
  <si>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</si>
  <si>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</si>
  <si>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</si>
  <si>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</si>
  <si>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</si>
  <si>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</si>
  <si>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</si>
  <si>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</si>
  <si>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</si>
  <si>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</si>
  <si>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</si>
  <si>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</si>
  <si>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</si>
  <si>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</si>
  <si>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</si>
  <si>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</si>
  <si>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</si>
  <si>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</si>
  <si>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</si>
  <si>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</si>
  <si>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</si>
  <si>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</si>
  <si>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</si>
  <si>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</si>
  <si>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</si>
  <si>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</si>
  <si>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</si>
  <si>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</si>
  <si>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</si>
  <si>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</si>
  <si>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</si>
  <si>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</si>
  <si>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</si>
  <si>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</si>
  <si>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</si>
  <si>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</si>
  <si>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</si>
  <si>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</si>
  <si>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</si>
  <si>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</si>
  <si>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</si>
  <si>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</si>
  <si>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</si>
  <si>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</si>
  <si>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</si>
  <si>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</si>
  <si>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</si>
  <si>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</si>
  <si>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</si>
  <si>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</si>
  <si>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</si>
  <si>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</si>
  <si>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</si>
  <si>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</si>
  <si>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</si>
  <si>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</si>
  <si>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</si>
  <si>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</si>
  <si>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</si>
  <si>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</si>
  <si>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</si>
  <si>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</si>
  <si>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</si>
  <si>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</si>
  <si>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</si>
  <si>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</si>
  <si>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</si>
  <si>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</si>
  <si>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</si>
  <si>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</si>
  <si>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</si>
  <si>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</si>
  <si>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</si>
  <si>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</si>
  <si>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</si>
  <si>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</si>
  <si>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</si>
  <si>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</si>
  <si>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</si>
  <si>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</si>
  <si>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</si>
  <si>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</si>
  <si>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</si>
  <si>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</si>
  <si>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</si>
  <si>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</si>
  <si>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</si>
  <si>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</si>
  <si>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</si>
  <si>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</si>
  <si>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</si>
  <si>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</si>
  <si>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</si>
  <si>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</si>
  <si>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</si>
  <si>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</si>
  <si>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</si>
  <si>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</si>
  <si>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</si>
  <si>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</si>
  <si>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</si>
  <si>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</si>
  <si>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</si>
  <si>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</si>
  <si>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</si>
  <si>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</si>
  <si>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</si>
  <si>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</si>
  <si>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</si>
  <si>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</si>
  <si>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</si>
  <si>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</si>
  <si>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</si>
  <si>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</si>
  <si>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</si>
  <si>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</si>
  <si>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</si>
  <si>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</si>
  <si>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</si>
  <si>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</si>
  <si>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</si>
  <si>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</si>
  <si>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</si>
  <si>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</si>
  <si>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</si>
  <si>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</si>
  <si>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</si>
  <si>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</si>
  <si>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</si>
  <si>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</si>
  <si>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</si>
  <si>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</si>
  <si>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</si>
  <si>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</si>
  <si>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</si>
  <si>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</si>
  <si>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</si>
  <si>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</si>
  <si>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</si>
  <si>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</si>
  <si>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</si>
  <si>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</si>
  <si>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23/3/2026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</si>
  <si>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</si>
  <si>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</si>
  <si>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</si>
  <si>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</si>
  <si>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</si>
  <si>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</si>
  <si>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</si>
  <si>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</si>
  <si>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</si>
  <si>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</si>
  <si>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</si>
  <si>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2.3. EXPORTACIONES DE MERCANCÍA GENERAL</t>
  </si>
  <si>
    <t>Fecha: 23/03/2026</t>
  </si>
  <si>
    <t>Var.(%)</t>
  </si>
  <si>
    <t>No incluye tránsito, ni taras ni transbordo y el país de destino es distinto a España</t>
  </si>
  <si>
    <t>1. IMPORTACIONES TOTALES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</si>
  <si>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</si>
  <si>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</si>
  <si>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</si>
  <si>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</si>
  <si>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</si>
  <si>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</si>
  <si>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2.1. EXPORTACIONES DE GRANELES LÍQUIDOS</t>
  </si>
  <si>
    <t>2.2. EXPORTACIONES DE GRANELES SÓLIDOS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</si>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</sst>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indent="1"/>
    </xf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21" fillId="0" borderId="1" xfId="0" applyFont="1" applyBorder="1"/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70AF0700-6EFE-4F3D-9775-F362367759F4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1935166.571</c:v>
                </c:pt>
                <c:pt idx="1">
                  <c:v>395023</c:v>
                </c:pt>
                <c:pt idx="2">
                  <c:v>1015134.029</c:v>
                </c:pt>
                <c:pt idx="3">
                  <c:v>694009.304</c:v>
                </c:pt>
                <c:pt idx="4">
                  <c:v>14123460.280999999</c:v>
                </c:pt>
                <c:pt idx="5">
                  <c:v>894491.14199999999</c:v>
                </c:pt>
                <c:pt idx="6">
                  <c:v>2267996.5460000001</c:v>
                </c:pt>
                <c:pt idx="7">
                  <c:v>11164543.518999999</c:v>
                </c:pt>
                <c:pt idx="8">
                  <c:v>5225246</c:v>
                </c:pt>
                <c:pt idx="9">
                  <c:v>6066405.0800000001</c:v>
                </c:pt>
                <c:pt idx="10">
                  <c:v>3247790.9279999998</c:v>
                </c:pt>
                <c:pt idx="11">
                  <c:v>288594</c:v>
                </c:pt>
                <c:pt idx="12">
                  <c:v>1308747.6740000001</c:v>
                </c:pt>
                <c:pt idx="13">
                  <c:v>2086961.618</c:v>
                </c:pt>
                <c:pt idx="14">
                  <c:v>5080976.2570000002</c:v>
                </c:pt>
                <c:pt idx="15">
                  <c:v>5654848.4129999997</c:v>
                </c:pt>
                <c:pt idx="16">
                  <c:v>1136427.743</c:v>
                </c:pt>
                <c:pt idx="17">
                  <c:v>300138.18099999998</c:v>
                </c:pt>
                <c:pt idx="18">
                  <c:v>91775</c:v>
                </c:pt>
                <c:pt idx="19">
                  <c:v>411673.05599999998</c:v>
                </c:pt>
                <c:pt idx="20">
                  <c:v>529192.92099999997</c:v>
                </c:pt>
                <c:pt idx="21">
                  <c:v>2429882.355</c:v>
                </c:pt>
                <c:pt idx="22">
                  <c:v>1126285.2549999999</c:v>
                </c:pt>
                <c:pt idx="23">
                  <c:v>628594</c:v>
                </c:pt>
                <c:pt idx="24">
                  <c:v>5062884.159</c:v>
                </c:pt>
                <c:pt idx="25">
                  <c:v>11769947.892000001</c:v>
                </c:pt>
                <c:pt idx="26">
                  <c:v>761013.32700000005</c:v>
                </c:pt>
                <c:pt idx="27">
                  <c:v>257995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2001690.0519999999</c:v>
                </c:pt>
                <c:pt idx="1">
                  <c:v>425585</c:v>
                </c:pt>
                <c:pt idx="2">
                  <c:v>954573.03799999994</c:v>
                </c:pt>
                <c:pt idx="3">
                  <c:v>791445.02799999982</c:v>
                </c:pt>
                <c:pt idx="4">
                  <c:v>16463575.956</c:v>
                </c:pt>
                <c:pt idx="5">
                  <c:v>897147.41599999997</c:v>
                </c:pt>
                <c:pt idx="6">
                  <c:v>2512427.1120000002</c:v>
                </c:pt>
                <c:pt idx="7">
                  <c:v>10110181.668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344142</c:v>
                </c:pt>
                <c:pt idx="12">
                  <c:v>855807.33499999996</c:v>
                </c:pt>
                <c:pt idx="13">
                  <c:v>2568703.7790000001</c:v>
                </c:pt>
                <c:pt idx="14">
                  <c:v>4873906.0470000003</c:v>
                </c:pt>
                <c:pt idx="15">
                  <c:v>5402352.8530000001</c:v>
                </c:pt>
                <c:pt idx="16">
                  <c:v>745029.96900000004</c:v>
                </c:pt>
                <c:pt idx="17">
                  <c:v>407216.76199999999</c:v>
                </c:pt>
                <c:pt idx="18">
                  <c:v>88303</c:v>
                </c:pt>
                <c:pt idx="19">
                  <c:v>378033.32199999999</c:v>
                </c:pt>
                <c:pt idx="20">
                  <c:v>543867.30900000001</c:v>
                </c:pt>
                <c:pt idx="21">
                  <c:v>2542082.4049999998</c:v>
                </c:pt>
                <c:pt idx="22">
                  <c:v>1003799.31</c:v>
                </c:pt>
                <c:pt idx="23">
                  <c:v>715234</c:v>
                </c:pt>
                <c:pt idx="24">
                  <c:v>4902530.233</c:v>
                </c:pt>
                <c:pt idx="25">
                  <c:v>12728854.057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345836"/>
        <c:axId val="45791178"/>
      </c:barChart>
      <c:catAx>
        <c:axId val="633458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91178"/>
        <c:crosses val="autoZero"/>
        <c:auto val="1"/>
        <c:lblAlgn val="ctr"/>
        <c:lblOffset val="100"/>
        <c:noMultiLvlLbl val="0"/>
      </c:catAx>
      <c:valAx>
        <c:axId val="45791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4583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450</c:v>
                </c:pt>
                <c:pt idx="3">
                  <c:v>0</c:v>
                </c:pt>
                <c:pt idx="4">
                  <c:v>511537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135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600261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23904"/>
        <c:axId val="10481111"/>
      </c:barChart>
      <c:catAx>
        <c:axId val="15823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81111"/>
        <c:crosses val="autoZero"/>
        <c:auto val="1"/>
        <c:lblAlgn val="ctr"/>
        <c:lblOffset val="100"/>
        <c:noMultiLvlLbl val="0"/>
      </c:catAx>
      <c:valAx>
        <c:axId val="104811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39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12317</c:v>
                </c:pt>
                <c:pt idx="2">
                  <c:v>0</c:v>
                </c:pt>
                <c:pt idx="3">
                  <c:v>9494</c:v>
                </c:pt>
                <c:pt idx="4">
                  <c:v>8273260</c:v>
                </c:pt>
                <c:pt idx="5">
                  <c:v>191561</c:v>
                </c:pt>
                <c:pt idx="6">
                  <c:v>36246</c:v>
                </c:pt>
                <c:pt idx="7">
                  <c:v>4492892</c:v>
                </c:pt>
                <c:pt idx="8">
                  <c:v>63404</c:v>
                </c:pt>
                <c:pt idx="9">
                  <c:v>117069</c:v>
                </c:pt>
                <c:pt idx="10">
                  <c:v>106140</c:v>
                </c:pt>
                <c:pt idx="11">
                  <c:v>0</c:v>
                </c:pt>
                <c:pt idx="12">
                  <c:v>28628</c:v>
                </c:pt>
                <c:pt idx="13">
                  <c:v>17481</c:v>
                </c:pt>
                <c:pt idx="14">
                  <c:v>583450</c:v>
                </c:pt>
                <c:pt idx="15">
                  <c:v>2665150</c:v>
                </c:pt>
                <c:pt idx="16">
                  <c:v>737760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5169</c:v>
                </c:pt>
                <c:pt idx="21">
                  <c:v>204754</c:v>
                </c:pt>
                <c:pt idx="22">
                  <c:v>71261</c:v>
                </c:pt>
                <c:pt idx="23">
                  <c:v>1352</c:v>
                </c:pt>
                <c:pt idx="24">
                  <c:v>549035</c:v>
                </c:pt>
                <c:pt idx="25">
                  <c:v>4329557</c:v>
                </c:pt>
                <c:pt idx="26">
                  <c:v>76038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9897027</c:v>
                </c:pt>
                <c:pt idx="5">
                  <c:v>145297</c:v>
                </c:pt>
                <c:pt idx="6">
                  <c:v>2321</c:v>
                </c:pt>
                <c:pt idx="7">
                  <c:v>3629722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340229</c:v>
                </c:pt>
                <c:pt idx="15">
                  <c:v>2492059</c:v>
                </c:pt>
                <c:pt idx="16">
                  <c:v>409733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5086697</c:v>
                </c:pt>
                <c:pt idx="26">
                  <c:v>56420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9206"/>
        <c:axId val="66810050"/>
      </c:barChart>
      <c:catAx>
        <c:axId val="17392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10050"/>
        <c:crosses val="autoZero"/>
        <c:auto val="1"/>
        <c:lblAlgn val="ctr"/>
        <c:lblOffset val="100"/>
        <c:noMultiLvlLbl val="0"/>
      </c:catAx>
      <c:valAx>
        <c:axId val="668100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2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12317</c:v>
                </c:pt>
                <c:pt idx="2">
                  <c:v>0</c:v>
                </c:pt>
                <c:pt idx="3">
                  <c:v>0</c:v>
                </c:pt>
                <c:pt idx="4">
                  <c:v>6570584</c:v>
                </c:pt>
                <c:pt idx="5">
                  <c:v>36413</c:v>
                </c:pt>
                <c:pt idx="6">
                  <c:v>0</c:v>
                </c:pt>
                <c:pt idx="7">
                  <c:v>3260559</c:v>
                </c:pt>
                <c:pt idx="8">
                  <c:v>62577</c:v>
                </c:pt>
                <c:pt idx="9">
                  <c:v>9090</c:v>
                </c:pt>
                <c:pt idx="10">
                  <c:v>106140</c:v>
                </c:pt>
                <c:pt idx="11">
                  <c:v>0</c:v>
                </c:pt>
                <c:pt idx="12">
                  <c:v>28452</c:v>
                </c:pt>
                <c:pt idx="13">
                  <c:v>400</c:v>
                </c:pt>
                <c:pt idx="14">
                  <c:v>49323</c:v>
                </c:pt>
                <c:pt idx="15">
                  <c:v>1667235</c:v>
                </c:pt>
                <c:pt idx="16">
                  <c:v>731738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181330</c:v>
                </c:pt>
                <c:pt idx="22">
                  <c:v>70533</c:v>
                </c:pt>
                <c:pt idx="23">
                  <c:v>8</c:v>
                </c:pt>
                <c:pt idx="24">
                  <c:v>198</c:v>
                </c:pt>
                <c:pt idx="25">
                  <c:v>4261417</c:v>
                </c:pt>
                <c:pt idx="26">
                  <c:v>53608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7337327</c:v>
                </c:pt>
                <c:pt idx="5">
                  <c:v>33681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399648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4996843</c:v>
                </c:pt>
                <c:pt idx="26">
                  <c:v>37979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03876"/>
        <c:axId val="27656695"/>
      </c:barChart>
      <c:catAx>
        <c:axId val="143038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56695"/>
        <c:crosses val="autoZero"/>
        <c:auto val="1"/>
        <c:lblAlgn val="ctr"/>
        <c:lblOffset val="100"/>
        <c:noMultiLvlLbl val="0"/>
      </c:catAx>
      <c:valAx>
        <c:axId val="276566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038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11537</c:v>
                </c:pt>
                <c:pt idx="2">
                  <c:v>197467</c:v>
                </c:pt>
                <c:pt idx="3">
                  <c:v>0</c:v>
                </c:pt>
                <c:pt idx="4">
                  <c:v>2140384</c:v>
                </c:pt>
                <c:pt idx="5">
                  <c:v>159178</c:v>
                </c:pt>
                <c:pt idx="6">
                  <c:v>2078487</c:v>
                </c:pt>
                <c:pt idx="7">
                  <c:v>1672559</c:v>
                </c:pt>
                <c:pt idx="8">
                  <c:v>141371</c:v>
                </c:pt>
                <c:pt idx="9">
                  <c:v>0</c:v>
                </c:pt>
                <c:pt idx="10">
                  <c:v>0</c:v>
                </c:pt>
                <c:pt idx="11">
                  <c:v>88881</c:v>
                </c:pt>
                <c:pt idx="12">
                  <c:v>4056</c:v>
                </c:pt>
                <c:pt idx="13">
                  <c:v>0</c:v>
                </c:pt>
                <c:pt idx="14">
                  <c:v>97894</c:v>
                </c:pt>
                <c:pt idx="15">
                  <c:v>963167</c:v>
                </c:pt>
                <c:pt idx="16">
                  <c:v>74573</c:v>
                </c:pt>
                <c:pt idx="17">
                  <c:v>0</c:v>
                </c:pt>
                <c:pt idx="18">
                  <c:v>71364</c:v>
                </c:pt>
                <c:pt idx="19">
                  <c:v>7419</c:v>
                </c:pt>
                <c:pt idx="20">
                  <c:v>72877</c:v>
                </c:pt>
                <c:pt idx="21">
                  <c:v>736051</c:v>
                </c:pt>
                <c:pt idx="22">
                  <c:v>293191</c:v>
                </c:pt>
                <c:pt idx="23">
                  <c:v>20869</c:v>
                </c:pt>
                <c:pt idx="24">
                  <c:v>51504</c:v>
                </c:pt>
                <c:pt idx="25">
                  <c:v>2013161</c:v>
                </c:pt>
                <c:pt idx="26">
                  <c:v>195554</c:v>
                </c:pt>
                <c:pt idx="27">
                  <c:v>58393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165307</c:v>
                </c:pt>
                <c:pt idx="3">
                  <c:v>0</c:v>
                </c:pt>
                <c:pt idx="4">
                  <c:v>2254474</c:v>
                </c:pt>
                <c:pt idx="5">
                  <c:v>165205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95200</c:v>
                </c:pt>
                <c:pt idx="15">
                  <c:v>920438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805617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2165458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45821"/>
        <c:axId val="17305277"/>
      </c:barChart>
      <c:catAx>
        <c:axId val="516458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05277"/>
        <c:crosses val="autoZero"/>
        <c:auto val="1"/>
        <c:lblAlgn val="ctr"/>
        <c:lblOffset val="100"/>
        <c:noMultiLvlLbl val="0"/>
      </c:catAx>
      <c:valAx>
        <c:axId val="173052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458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252</c:v>
                </c:pt>
                <c:pt idx="2">
                  <c:v>9591</c:v>
                </c:pt>
                <c:pt idx="3">
                  <c:v>0</c:v>
                </c:pt>
                <c:pt idx="4">
                  <c:v>88065</c:v>
                </c:pt>
                <c:pt idx="5">
                  <c:v>5999</c:v>
                </c:pt>
                <c:pt idx="6">
                  <c:v>96300</c:v>
                </c:pt>
                <c:pt idx="7">
                  <c:v>60785</c:v>
                </c:pt>
                <c:pt idx="8">
                  <c:v>5060</c:v>
                </c:pt>
                <c:pt idx="9">
                  <c:v>0</c:v>
                </c:pt>
                <c:pt idx="10">
                  <c:v>0</c:v>
                </c:pt>
                <c:pt idx="11">
                  <c:v>4815</c:v>
                </c:pt>
                <c:pt idx="12">
                  <c:v>11</c:v>
                </c:pt>
                <c:pt idx="13">
                  <c:v>0</c:v>
                </c:pt>
                <c:pt idx="14">
                  <c:v>4917</c:v>
                </c:pt>
                <c:pt idx="15">
                  <c:v>55726</c:v>
                </c:pt>
                <c:pt idx="16">
                  <c:v>3257</c:v>
                </c:pt>
                <c:pt idx="17">
                  <c:v>0</c:v>
                </c:pt>
                <c:pt idx="18">
                  <c:v>4383</c:v>
                </c:pt>
                <c:pt idx="19">
                  <c:v>532</c:v>
                </c:pt>
                <c:pt idx="20">
                  <c:v>493</c:v>
                </c:pt>
                <c:pt idx="21">
                  <c:v>47390</c:v>
                </c:pt>
                <c:pt idx="22">
                  <c:v>6479</c:v>
                </c:pt>
                <c:pt idx="23">
                  <c:v>1079</c:v>
                </c:pt>
                <c:pt idx="24">
                  <c:v>0</c:v>
                </c:pt>
                <c:pt idx="25">
                  <c:v>73753</c:v>
                </c:pt>
                <c:pt idx="26">
                  <c:v>2540</c:v>
                </c:pt>
                <c:pt idx="27">
                  <c:v>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93138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80737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27280"/>
        <c:axId val="58005614"/>
      </c:barChart>
      <c:catAx>
        <c:axId val="19927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05614"/>
        <c:crosses val="autoZero"/>
        <c:auto val="1"/>
        <c:lblAlgn val="ctr"/>
        <c:lblOffset val="100"/>
        <c:noMultiLvlLbl val="0"/>
      </c:catAx>
      <c:valAx>
        <c:axId val="580056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272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30992.75</c:v>
                </c:pt>
                <c:pt idx="2">
                  <c:v>2282</c:v>
                </c:pt>
                <c:pt idx="3">
                  <c:v>8</c:v>
                </c:pt>
                <c:pt idx="4">
                  <c:v>690733</c:v>
                </c:pt>
                <c:pt idx="5">
                  <c:v>32068.75</c:v>
                </c:pt>
                <c:pt idx="6">
                  <c:v>11238</c:v>
                </c:pt>
                <c:pt idx="7">
                  <c:v>617761</c:v>
                </c:pt>
                <c:pt idx="8">
                  <c:v>61327.25</c:v>
                </c:pt>
                <c:pt idx="9">
                  <c:v>4585</c:v>
                </c:pt>
                <c:pt idx="10">
                  <c:v>21119.75</c:v>
                </c:pt>
                <c:pt idx="11">
                  <c:v>980</c:v>
                </c:pt>
                <c:pt idx="12">
                  <c:v>2410.25</c:v>
                </c:pt>
                <c:pt idx="13">
                  <c:v>11348</c:v>
                </c:pt>
                <c:pt idx="14">
                  <c:v>16338.25</c:v>
                </c:pt>
                <c:pt idx="15">
                  <c:v>232251</c:v>
                </c:pt>
                <c:pt idx="16">
                  <c:v>61387.75</c:v>
                </c:pt>
                <c:pt idx="17">
                  <c:v>6684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85334</c:v>
                </c:pt>
                <c:pt idx="22">
                  <c:v>26604.75</c:v>
                </c:pt>
                <c:pt idx="23">
                  <c:v>23447.75</c:v>
                </c:pt>
                <c:pt idx="24">
                  <c:v>2078</c:v>
                </c:pt>
                <c:pt idx="25">
                  <c:v>833576</c:v>
                </c:pt>
                <c:pt idx="26">
                  <c:v>43665</c:v>
                </c:pt>
                <c:pt idx="27">
                  <c:v>6768.25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691782</c:v>
                </c:pt>
                <c:pt idx="5">
                  <c:v>35411.75</c:v>
                </c:pt>
                <c:pt idx="6">
                  <c:v>12244</c:v>
                </c:pt>
                <c:pt idx="7">
                  <c:v>599111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17658.5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865064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070433"/>
        <c:axId val="40109229"/>
      </c:barChart>
      <c:catAx>
        <c:axId val="51070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09229"/>
        <c:crosses val="autoZero"/>
        <c:auto val="1"/>
        <c:lblAlgn val="ctr"/>
        <c:lblOffset val="100"/>
        <c:noMultiLvlLbl val="0"/>
      </c:catAx>
      <c:valAx>
        <c:axId val="401092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70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1287.25</c:v>
                </c:pt>
                <c:pt idx="2">
                  <c:v>0</c:v>
                </c:pt>
                <c:pt idx="3">
                  <c:v>0</c:v>
                </c:pt>
                <c:pt idx="4">
                  <c:v>602660</c:v>
                </c:pt>
                <c:pt idx="5">
                  <c:v>3213.5</c:v>
                </c:pt>
                <c:pt idx="6">
                  <c:v>0</c:v>
                </c:pt>
                <c:pt idx="7">
                  <c:v>285758.5</c:v>
                </c:pt>
                <c:pt idx="8">
                  <c:v>4612.5</c:v>
                </c:pt>
                <c:pt idx="9">
                  <c:v>734</c:v>
                </c:pt>
                <c:pt idx="10">
                  <c:v>8365.75</c:v>
                </c:pt>
                <c:pt idx="11">
                  <c:v>0</c:v>
                </c:pt>
                <c:pt idx="12">
                  <c:v>1944</c:v>
                </c:pt>
                <c:pt idx="13">
                  <c:v>174</c:v>
                </c:pt>
                <c:pt idx="14">
                  <c:v>4761.5</c:v>
                </c:pt>
                <c:pt idx="15">
                  <c:v>137870</c:v>
                </c:pt>
                <c:pt idx="16">
                  <c:v>50777.75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14584</c:v>
                </c:pt>
                <c:pt idx="22">
                  <c:v>6258.5</c:v>
                </c:pt>
                <c:pt idx="23">
                  <c:v>1</c:v>
                </c:pt>
                <c:pt idx="24">
                  <c:v>88</c:v>
                </c:pt>
                <c:pt idx="25">
                  <c:v>362469</c:v>
                </c:pt>
                <c:pt idx="26">
                  <c:v>4955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596879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37235.25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404233</c:v>
                </c:pt>
                <c:pt idx="26">
                  <c:v>2753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978525"/>
        <c:axId val="5488057"/>
      </c:barChart>
      <c:catAx>
        <c:axId val="549785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8057"/>
        <c:crosses val="autoZero"/>
        <c:auto val="1"/>
        <c:lblAlgn val="ctr"/>
        <c:lblOffset val="100"/>
        <c:noMultiLvlLbl val="0"/>
      </c:catAx>
      <c:valAx>
        <c:axId val="5488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785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25266</c:v>
                </c:pt>
                <c:pt idx="2">
                  <c:v>785</c:v>
                </c:pt>
                <c:pt idx="3">
                  <c:v>0</c:v>
                </c:pt>
                <c:pt idx="4">
                  <c:v>0</c:v>
                </c:pt>
                <c:pt idx="5">
                  <c:v>25907</c:v>
                </c:pt>
                <c:pt idx="6">
                  <c:v>11224</c:v>
                </c:pt>
                <c:pt idx="7">
                  <c:v>33884</c:v>
                </c:pt>
                <c:pt idx="8">
                  <c:v>2421.25</c:v>
                </c:pt>
                <c:pt idx="9">
                  <c:v>241</c:v>
                </c:pt>
                <c:pt idx="10">
                  <c:v>1026</c:v>
                </c:pt>
                <c:pt idx="11">
                  <c:v>955</c:v>
                </c:pt>
                <c:pt idx="12">
                  <c:v>0</c:v>
                </c:pt>
                <c:pt idx="13">
                  <c:v>813</c:v>
                </c:pt>
                <c:pt idx="14">
                  <c:v>11135.75</c:v>
                </c:pt>
                <c:pt idx="15">
                  <c:v>80348</c:v>
                </c:pt>
                <c:pt idx="16">
                  <c:v>2047</c:v>
                </c:pt>
                <c:pt idx="17">
                  <c:v>729.25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60315</c:v>
                </c:pt>
                <c:pt idx="22">
                  <c:v>5050.75</c:v>
                </c:pt>
                <c:pt idx="23">
                  <c:v>23365.75</c:v>
                </c:pt>
                <c:pt idx="24">
                  <c:v>0</c:v>
                </c:pt>
                <c:pt idx="25">
                  <c:v>28948</c:v>
                </c:pt>
                <c:pt idx="26">
                  <c:v>2200</c:v>
                </c:pt>
                <c:pt idx="27">
                  <c:v>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35819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14524.5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33907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060268"/>
        <c:axId val="54850632"/>
      </c:barChart>
      <c:catAx>
        <c:axId val="390602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50632"/>
        <c:crosses val="autoZero"/>
        <c:auto val="1"/>
        <c:lblAlgn val="ctr"/>
        <c:lblOffset val="100"/>
        <c:noMultiLvlLbl val="0"/>
      </c:catAx>
      <c:valAx>
        <c:axId val="548506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602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4439.5</c:v>
                </c:pt>
                <c:pt idx="2">
                  <c:v>1497</c:v>
                </c:pt>
                <c:pt idx="3">
                  <c:v>8</c:v>
                </c:pt>
                <c:pt idx="4">
                  <c:v>88073</c:v>
                </c:pt>
                <c:pt idx="5">
                  <c:v>2948.25</c:v>
                </c:pt>
                <c:pt idx="6">
                  <c:v>14</c:v>
                </c:pt>
                <c:pt idx="7">
                  <c:v>298118.5</c:v>
                </c:pt>
                <c:pt idx="8">
                  <c:v>54293.5</c:v>
                </c:pt>
                <c:pt idx="9">
                  <c:v>3610</c:v>
                </c:pt>
                <c:pt idx="10">
                  <c:v>11728</c:v>
                </c:pt>
                <c:pt idx="11">
                  <c:v>25</c:v>
                </c:pt>
                <c:pt idx="12">
                  <c:v>466.25</c:v>
                </c:pt>
                <c:pt idx="13">
                  <c:v>10361</c:v>
                </c:pt>
                <c:pt idx="14">
                  <c:v>441</c:v>
                </c:pt>
                <c:pt idx="15">
                  <c:v>14033</c:v>
                </c:pt>
                <c:pt idx="16">
                  <c:v>8563</c:v>
                </c:pt>
                <c:pt idx="17">
                  <c:v>5594.75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10435</c:v>
                </c:pt>
                <c:pt idx="22">
                  <c:v>15295.5</c:v>
                </c:pt>
                <c:pt idx="23">
                  <c:v>81</c:v>
                </c:pt>
                <c:pt idx="24">
                  <c:v>1990</c:v>
                </c:pt>
                <c:pt idx="25">
                  <c:v>442159</c:v>
                </c:pt>
                <c:pt idx="26">
                  <c:v>36510</c:v>
                </c:pt>
                <c:pt idx="27">
                  <c:v>1264.25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2757.5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426924</c:v>
                </c:pt>
                <c:pt idx="26">
                  <c:v>37890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49099"/>
        <c:axId val="66951327"/>
      </c:barChart>
      <c:catAx>
        <c:axId val="627490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51327"/>
        <c:crosses val="autoZero"/>
        <c:auto val="1"/>
        <c:lblAlgn val="ctr"/>
        <c:lblOffset val="100"/>
        <c:noMultiLvlLbl val="0"/>
      </c:catAx>
      <c:valAx>
        <c:axId val="669513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90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155</c:v>
                </c:pt>
                <c:pt idx="1">
                  <c:v>117</c:v>
                </c:pt>
                <c:pt idx="2">
                  <c:v>218</c:v>
                </c:pt>
                <c:pt idx="3">
                  <c:v>101</c:v>
                </c:pt>
                <c:pt idx="4">
                  <c:v>3982</c:v>
                </c:pt>
                <c:pt idx="5">
                  <c:v>267</c:v>
                </c:pt>
                <c:pt idx="6">
                  <c:v>4716</c:v>
                </c:pt>
                <c:pt idx="7">
                  <c:v>1125</c:v>
                </c:pt>
                <c:pt idx="8">
                  <c:v>373</c:v>
                </c:pt>
                <c:pt idx="9">
                  <c:v>358</c:v>
                </c:pt>
                <c:pt idx="10">
                  <c:v>205</c:v>
                </c:pt>
                <c:pt idx="11">
                  <c:v>1413</c:v>
                </c:pt>
                <c:pt idx="12">
                  <c:v>111</c:v>
                </c:pt>
                <c:pt idx="13">
                  <c:v>164</c:v>
                </c:pt>
                <c:pt idx="14">
                  <c:v>333</c:v>
                </c:pt>
                <c:pt idx="15">
                  <c:v>2453</c:v>
                </c:pt>
                <c:pt idx="16">
                  <c:v>223</c:v>
                </c:pt>
                <c:pt idx="17">
                  <c:v>108</c:v>
                </c:pt>
                <c:pt idx="18">
                  <c:v>112</c:v>
                </c:pt>
                <c:pt idx="19">
                  <c:v>70</c:v>
                </c:pt>
                <c:pt idx="20">
                  <c:v>136</c:v>
                </c:pt>
                <c:pt idx="21">
                  <c:v>2894</c:v>
                </c:pt>
                <c:pt idx="22">
                  <c:v>206</c:v>
                </c:pt>
                <c:pt idx="23">
                  <c:v>133</c:v>
                </c:pt>
                <c:pt idx="24">
                  <c:v>321</c:v>
                </c:pt>
                <c:pt idx="25">
                  <c:v>1132</c:v>
                </c:pt>
                <c:pt idx="26">
                  <c:v>270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244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1646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74</c:v>
                </c:pt>
                <c:pt idx="18">
                  <c:v>122</c:v>
                </c:pt>
                <c:pt idx="19">
                  <c:v>132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1096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2890"/>
        <c:axId val="40913682"/>
      </c:barChart>
      <c:catAx>
        <c:axId val="14028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13682"/>
        <c:crosses val="autoZero"/>
        <c:auto val="1"/>
        <c:lblAlgn val="ctr"/>
        <c:lblOffset val="100"/>
        <c:noMultiLvlLbl val="0"/>
      </c:catAx>
      <c:valAx>
        <c:axId val="409136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28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1928219</c:v>
                </c:pt>
                <c:pt idx="1">
                  <c:v>391128</c:v>
                </c:pt>
                <c:pt idx="2">
                  <c:v>1005400</c:v>
                </c:pt>
                <c:pt idx="3">
                  <c:v>687288</c:v>
                </c:pt>
                <c:pt idx="4">
                  <c:v>13163627</c:v>
                </c:pt>
                <c:pt idx="5">
                  <c:v>876653</c:v>
                </c:pt>
                <c:pt idx="6">
                  <c:v>2261043</c:v>
                </c:pt>
                <c:pt idx="7">
                  <c:v>10946470</c:v>
                </c:pt>
                <c:pt idx="8">
                  <c:v>5222103</c:v>
                </c:pt>
                <c:pt idx="9">
                  <c:v>6020288</c:v>
                </c:pt>
                <c:pt idx="10">
                  <c:v>3242312</c:v>
                </c:pt>
                <c:pt idx="11">
                  <c:v>194448</c:v>
                </c:pt>
                <c:pt idx="12">
                  <c:v>1306760</c:v>
                </c:pt>
                <c:pt idx="13">
                  <c:v>2086750</c:v>
                </c:pt>
                <c:pt idx="14">
                  <c:v>4985019</c:v>
                </c:pt>
                <c:pt idx="15">
                  <c:v>5152192</c:v>
                </c:pt>
                <c:pt idx="16">
                  <c:v>1110110</c:v>
                </c:pt>
                <c:pt idx="17">
                  <c:v>297316</c:v>
                </c:pt>
                <c:pt idx="18">
                  <c:v>90668</c:v>
                </c:pt>
                <c:pt idx="19">
                  <c:v>408888</c:v>
                </c:pt>
                <c:pt idx="20">
                  <c:v>522275</c:v>
                </c:pt>
                <c:pt idx="21">
                  <c:v>2229397</c:v>
                </c:pt>
                <c:pt idx="22">
                  <c:v>1118272</c:v>
                </c:pt>
                <c:pt idx="23">
                  <c:v>624772</c:v>
                </c:pt>
                <c:pt idx="24">
                  <c:v>5036827</c:v>
                </c:pt>
                <c:pt idx="25">
                  <c:v>11679878</c:v>
                </c:pt>
                <c:pt idx="26">
                  <c:v>748137</c:v>
                </c:pt>
                <c:pt idx="27">
                  <c:v>256130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943696</c:v>
                </c:pt>
                <c:pt idx="3">
                  <c:v>768935</c:v>
                </c:pt>
                <c:pt idx="4">
                  <c:v>15349311</c:v>
                </c:pt>
                <c:pt idx="5">
                  <c:v>880842</c:v>
                </c:pt>
                <c:pt idx="6">
                  <c:v>2497697</c:v>
                </c:pt>
                <c:pt idx="7">
                  <c:v>9876754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4798333</c:v>
                </c:pt>
                <c:pt idx="15">
                  <c:v>4942345</c:v>
                </c:pt>
                <c:pt idx="16">
                  <c:v>740059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2411804</c:v>
                </c:pt>
                <c:pt idx="22">
                  <c:v>995385</c:v>
                </c:pt>
                <c:pt idx="23">
                  <c:v>710719</c:v>
                </c:pt>
                <c:pt idx="24">
                  <c:v>4816768</c:v>
                </c:pt>
                <c:pt idx="25">
                  <c:v>12646955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39330"/>
        <c:axId val="57682742"/>
      </c:barChart>
      <c:catAx>
        <c:axId val="347393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82742"/>
        <c:crosses val="autoZero"/>
        <c:auto val="1"/>
        <c:lblAlgn val="ctr"/>
        <c:lblOffset val="100"/>
        <c:noMultiLvlLbl val="0"/>
      </c:catAx>
      <c:valAx>
        <c:axId val="576827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393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2893517</c:v>
                </c:pt>
                <c:pt idx="1">
                  <c:v>2122547</c:v>
                </c:pt>
                <c:pt idx="2">
                  <c:v>3726645</c:v>
                </c:pt>
                <c:pt idx="3">
                  <c:v>729022</c:v>
                </c:pt>
                <c:pt idx="4">
                  <c:v>71462223</c:v>
                </c:pt>
                <c:pt idx="5">
                  <c:v>3623500</c:v>
                </c:pt>
                <c:pt idx="6">
                  <c:v>26608173</c:v>
                </c:pt>
                <c:pt idx="7">
                  <c:v>46834926</c:v>
                </c:pt>
                <c:pt idx="8">
                  <c:v>7923543</c:v>
                </c:pt>
                <c:pt idx="9">
                  <c:v>6793850</c:v>
                </c:pt>
                <c:pt idx="10">
                  <c:v>3324365</c:v>
                </c:pt>
                <c:pt idx="11">
                  <c:v>10503306</c:v>
                </c:pt>
                <c:pt idx="12">
                  <c:v>2032411</c:v>
                </c:pt>
                <c:pt idx="13">
                  <c:v>2584312</c:v>
                </c:pt>
                <c:pt idx="14">
                  <c:v>6201623</c:v>
                </c:pt>
                <c:pt idx="15">
                  <c:v>62061507</c:v>
                </c:pt>
                <c:pt idx="16">
                  <c:v>10334373</c:v>
                </c:pt>
                <c:pt idx="17">
                  <c:v>739763</c:v>
                </c:pt>
                <c:pt idx="18">
                  <c:v>3215258</c:v>
                </c:pt>
                <c:pt idx="19">
                  <c:v>981303</c:v>
                </c:pt>
                <c:pt idx="20">
                  <c:v>948053</c:v>
                </c:pt>
                <c:pt idx="21">
                  <c:v>45634487</c:v>
                </c:pt>
                <c:pt idx="22">
                  <c:v>3620617</c:v>
                </c:pt>
                <c:pt idx="23">
                  <c:v>819068</c:v>
                </c:pt>
                <c:pt idx="24">
                  <c:v>6418947</c:v>
                </c:pt>
                <c:pt idx="25">
                  <c:v>44946822</c:v>
                </c:pt>
                <c:pt idx="26">
                  <c:v>6507836</c:v>
                </c:pt>
                <c:pt idx="27">
                  <c:v>603108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3533068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12113851</c:v>
                </c:pt>
                <c:pt idx="12">
                  <c:v>1573488</c:v>
                </c:pt>
                <c:pt idx="13">
                  <c:v>2615538</c:v>
                </c:pt>
                <c:pt idx="14">
                  <c:v>5918104</c:v>
                </c:pt>
                <c:pt idx="15">
                  <c:v>61083630</c:v>
                </c:pt>
                <c:pt idx="16">
                  <c:v>7103062</c:v>
                </c:pt>
                <c:pt idx="17">
                  <c:v>600104</c:v>
                </c:pt>
                <c:pt idx="18">
                  <c:v>3436716</c:v>
                </c:pt>
                <c:pt idx="19">
                  <c:v>2072308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6800439</c:v>
                </c:pt>
                <c:pt idx="25">
                  <c:v>42705614</c:v>
                </c:pt>
                <c:pt idx="26">
                  <c:v>6183958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437921"/>
        <c:axId val="60643790"/>
      </c:barChart>
      <c:catAx>
        <c:axId val="574379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43790"/>
        <c:crosses val="autoZero"/>
        <c:auto val="1"/>
        <c:lblAlgn val="ctr"/>
        <c:lblOffset val="100"/>
        <c:noMultiLvlLbl val="0"/>
      </c:catAx>
      <c:valAx>
        <c:axId val="606437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379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13</c:v>
                </c:pt>
                <c:pt idx="7">
                  <c:v>55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239</c:v>
                </c:pt>
                <c:pt idx="16">
                  <c:v>18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204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21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247298"/>
        <c:axId val="49469698"/>
      </c:barChart>
      <c:catAx>
        <c:axId val="372472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69698"/>
        <c:crosses val="autoZero"/>
        <c:auto val="1"/>
        <c:lblAlgn val="ctr"/>
        <c:lblOffset val="100"/>
        <c:noMultiLvlLbl val="0"/>
      </c:catAx>
      <c:valAx>
        <c:axId val="494696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472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12066</c:v>
                </c:pt>
                <c:pt idx="1">
                  <c:v>34570</c:v>
                </c:pt>
                <c:pt idx="2">
                  <c:v>58491</c:v>
                </c:pt>
                <c:pt idx="3">
                  <c:v>0</c:v>
                </c:pt>
                <c:pt idx="4">
                  <c:v>629667</c:v>
                </c:pt>
                <c:pt idx="5">
                  <c:v>26028</c:v>
                </c:pt>
                <c:pt idx="6">
                  <c:v>499236</c:v>
                </c:pt>
                <c:pt idx="7">
                  <c:v>378677</c:v>
                </c:pt>
                <c:pt idx="8">
                  <c:v>12790</c:v>
                </c:pt>
                <c:pt idx="9">
                  <c:v>4125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888378</c:v>
                </c:pt>
                <c:pt idx="16">
                  <c:v>74825</c:v>
                </c:pt>
                <c:pt idx="17">
                  <c:v>0</c:v>
                </c:pt>
                <c:pt idx="18">
                  <c:v>72620</c:v>
                </c:pt>
                <c:pt idx="19">
                  <c:v>13907</c:v>
                </c:pt>
                <c:pt idx="20">
                  <c:v>0</c:v>
                </c:pt>
                <c:pt idx="21">
                  <c:v>1386304</c:v>
                </c:pt>
                <c:pt idx="22">
                  <c:v>12987</c:v>
                </c:pt>
                <c:pt idx="23">
                  <c:v>976</c:v>
                </c:pt>
                <c:pt idx="24">
                  <c:v>861</c:v>
                </c:pt>
                <c:pt idx="25">
                  <c:v>131421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118151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100259"/>
        <c:axId val="40276774"/>
      </c:barChart>
      <c:catAx>
        <c:axId val="441002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76774"/>
        <c:crosses val="autoZero"/>
        <c:auto val="1"/>
        <c:lblAlgn val="ctr"/>
        <c:lblOffset val="100"/>
        <c:noMultiLvlLbl val="0"/>
      </c:catAx>
      <c:valAx>
        <c:axId val="402767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002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23406</c:v>
                </c:pt>
                <c:pt idx="2">
                  <c:v>58491</c:v>
                </c:pt>
                <c:pt idx="3">
                  <c:v>0</c:v>
                </c:pt>
                <c:pt idx="4">
                  <c:v>629667</c:v>
                </c:pt>
                <c:pt idx="5">
                  <c:v>5545</c:v>
                </c:pt>
                <c:pt idx="6">
                  <c:v>462936</c:v>
                </c:pt>
                <c:pt idx="7">
                  <c:v>132604</c:v>
                </c:pt>
                <c:pt idx="8">
                  <c:v>7015</c:v>
                </c:pt>
                <c:pt idx="9">
                  <c:v>0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178306</c:v>
                </c:pt>
                <c:pt idx="16">
                  <c:v>42915</c:v>
                </c:pt>
                <c:pt idx="17">
                  <c:v>0</c:v>
                </c:pt>
                <c:pt idx="18">
                  <c:v>71583</c:v>
                </c:pt>
                <c:pt idx="19">
                  <c:v>13907</c:v>
                </c:pt>
                <c:pt idx="20">
                  <c:v>0</c:v>
                </c:pt>
                <c:pt idx="21">
                  <c:v>861663</c:v>
                </c:pt>
                <c:pt idx="22">
                  <c:v>12109</c:v>
                </c:pt>
                <c:pt idx="23">
                  <c:v>0</c:v>
                </c:pt>
                <c:pt idx="24">
                  <c:v>0</c:v>
                </c:pt>
                <c:pt idx="25">
                  <c:v>93263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87820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0785"/>
        <c:axId val="17057321"/>
      </c:barChart>
      <c:catAx>
        <c:axId val="54507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57321"/>
        <c:crosses val="autoZero"/>
        <c:auto val="1"/>
        <c:lblAlgn val="ctr"/>
        <c:lblOffset val="100"/>
        <c:noMultiLvlLbl val="0"/>
      </c:catAx>
      <c:valAx>
        <c:axId val="170573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07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12066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20483</c:v>
                </c:pt>
                <c:pt idx="6">
                  <c:v>36300</c:v>
                </c:pt>
                <c:pt idx="7">
                  <c:v>246073</c:v>
                </c:pt>
                <c:pt idx="8">
                  <c:v>5775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710072</c:v>
                </c:pt>
                <c:pt idx="16">
                  <c:v>31910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524641</c:v>
                </c:pt>
                <c:pt idx="22">
                  <c:v>878</c:v>
                </c:pt>
                <c:pt idx="23">
                  <c:v>976</c:v>
                </c:pt>
                <c:pt idx="24">
                  <c:v>861</c:v>
                </c:pt>
                <c:pt idx="25">
                  <c:v>38158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55955"/>
        <c:axId val="38364236"/>
      </c:barChart>
      <c:catAx>
        <c:axId val="48559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64236"/>
        <c:crosses val="autoZero"/>
        <c:auto val="1"/>
        <c:lblAlgn val="ctr"/>
        <c:lblOffset val="100"/>
        <c:noMultiLvlLbl val="0"/>
      </c:catAx>
      <c:valAx>
        <c:axId val="383642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59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11696</c:v>
                </c:pt>
                <c:pt idx="2">
                  <c:v>18668</c:v>
                </c:pt>
                <c:pt idx="3">
                  <c:v>0</c:v>
                </c:pt>
                <c:pt idx="4">
                  <c:v>144428</c:v>
                </c:pt>
                <c:pt idx="5">
                  <c:v>3353</c:v>
                </c:pt>
                <c:pt idx="6">
                  <c:v>115330</c:v>
                </c:pt>
                <c:pt idx="7">
                  <c:v>44842</c:v>
                </c:pt>
                <c:pt idx="8">
                  <c:v>3449</c:v>
                </c:pt>
                <c:pt idx="9">
                  <c:v>0</c:v>
                </c:pt>
                <c:pt idx="10">
                  <c:v>0</c:v>
                </c:pt>
                <c:pt idx="11">
                  <c:v>53835</c:v>
                </c:pt>
                <c:pt idx="12">
                  <c:v>0</c:v>
                </c:pt>
                <c:pt idx="13">
                  <c:v>0</c:v>
                </c:pt>
                <c:pt idx="14">
                  <c:v>3380</c:v>
                </c:pt>
                <c:pt idx="15">
                  <c:v>80234</c:v>
                </c:pt>
                <c:pt idx="16">
                  <c:v>10175</c:v>
                </c:pt>
                <c:pt idx="17">
                  <c:v>0</c:v>
                </c:pt>
                <c:pt idx="18">
                  <c:v>19760</c:v>
                </c:pt>
                <c:pt idx="19">
                  <c:v>4724</c:v>
                </c:pt>
                <c:pt idx="20">
                  <c:v>0</c:v>
                </c:pt>
                <c:pt idx="21">
                  <c:v>257495</c:v>
                </c:pt>
                <c:pt idx="22">
                  <c:v>5948</c:v>
                </c:pt>
                <c:pt idx="23">
                  <c:v>0</c:v>
                </c:pt>
                <c:pt idx="24">
                  <c:v>0</c:v>
                </c:pt>
                <c:pt idx="25">
                  <c:v>29034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25992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80710"/>
        <c:axId val="55049944"/>
      </c:barChart>
      <c:catAx>
        <c:axId val="660807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49944"/>
        <c:crosses val="autoZero"/>
        <c:auto val="1"/>
        <c:lblAlgn val="ctr"/>
        <c:lblOffset val="100"/>
        <c:noMultiLvlLbl val="0"/>
      </c:catAx>
      <c:valAx>
        <c:axId val="550499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807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937</c:v>
                </c:pt>
                <c:pt idx="2">
                  <c:v>1089</c:v>
                </c:pt>
                <c:pt idx="3">
                  <c:v>0</c:v>
                </c:pt>
                <c:pt idx="4">
                  <c:v>1038</c:v>
                </c:pt>
                <c:pt idx="5">
                  <c:v>4636</c:v>
                </c:pt>
                <c:pt idx="6">
                  <c:v>14262</c:v>
                </c:pt>
                <c:pt idx="7">
                  <c:v>94646</c:v>
                </c:pt>
                <c:pt idx="8">
                  <c:v>1803</c:v>
                </c:pt>
                <c:pt idx="9">
                  <c:v>0</c:v>
                </c:pt>
                <c:pt idx="10">
                  <c:v>6098</c:v>
                </c:pt>
                <c:pt idx="11">
                  <c:v>596</c:v>
                </c:pt>
                <c:pt idx="12">
                  <c:v>0</c:v>
                </c:pt>
                <c:pt idx="13">
                  <c:v>5</c:v>
                </c:pt>
                <c:pt idx="14">
                  <c:v>8891</c:v>
                </c:pt>
                <c:pt idx="15">
                  <c:v>51278</c:v>
                </c:pt>
                <c:pt idx="16">
                  <c:v>13819</c:v>
                </c:pt>
                <c:pt idx="17">
                  <c:v>280</c:v>
                </c:pt>
                <c:pt idx="18">
                  <c:v>346</c:v>
                </c:pt>
                <c:pt idx="19">
                  <c:v>1</c:v>
                </c:pt>
                <c:pt idx="20">
                  <c:v>25214</c:v>
                </c:pt>
                <c:pt idx="21">
                  <c:v>14437</c:v>
                </c:pt>
                <c:pt idx="22">
                  <c:v>49346</c:v>
                </c:pt>
                <c:pt idx="23">
                  <c:v>2325</c:v>
                </c:pt>
                <c:pt idx="24">
                  <c:v>35665</c:v>
                </c:pt>
                <c:pt idx="25">
                  <c:v>80950</c:v>
                </c:pt>
                <c:pt idx="26">
                  <c:v>95758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73184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59812"/>
        <c:axId val="40542169"/>
      </c:barChart>
      <c:catAx>
        <c:axId val="362598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42169"/>
        <c:crosses val="autoZero"/>
        <c:auto val="1"/>
        <c:lblAlgn val="ctr"/>
        <c:lblOffset val="100"/>
        <c:noMultiLvlLbl val="0"/>
      </c:catAx>
      <c:valAx>
        <c:axId val="405421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598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1228518</c:v>
                </c:pt>
                <c:pt idx="1">
                  <c:v>93353</c:v>
                </c:pt>
                <c:pt idx="2">
                  <c:v>123588</c:v>
                </c:pt>
                <c:pt idx="3">
                  <c:v>420464</c:v>
                </c:pt>
                <c:pt idx="4">
                  <c:v>2440322</c:v>
                </c:pt>
                <c:pt idx="5">
                  <c:v>209397</c:v>
                </c:pt>
                <c:pt idx="6">
                  <c:v>11085</c:v>
                </c:pt>
                <c:pt idx="7">
                  <c:v>2695384</c:v>
                </c:pt>
                <c:pt idx="8">
                  <c:v>3498057</c:v>
                </c:pt>
                <c:pt idx="9">
                  <c:v>4216510</c:v>
                </c:pt>
                <c:pt idx="10">
                  <c:v>2212653</c:v>
                </c:pt>
                <c:pt idx="11">
                  <c:v>83668</c:v>
                </c:pt>
                <c:pt idx="12">
                  <c:v>941554</c:v>
                </c:pt>
                <c:pt idx="13">
                  <c:v>1498378</c:v>
                </c:pt>
                <c:pt idx="14">
                  <c:v>2795591</c:v>
                </c:pt>
                <c:pt idx="15">
                  <c:v>374457</c:v>
                </c:pt>
                <c:pt idx="16">
                  <c:v>162839</c:v>
                </c:pt>
                <c:pt idx="17">
                  <c:v>185162</c:v>
                </c:pt>
                <c:pt idx="18">
                  <c:v>0</c:v>
                </c:pt>
                <c:pt idx="19">
                  <c:v>131694</c:v>
                </c:pt>
                <c:pt idx="20">
                  <c:v>358584</c:v>
                </c:pt>
                <c:pt idx="21">
                  <c:v>219080</c:v>
                </c:pt>
                <c:pt idx="22">
                  <c:v>521250</c:v>
                </c:pt>
                <c:pt idx="23">
                  <c:v>276045</c:v>
                </c:pt>
                <c:pt idx="24">
                  <c:v>3588407</c:v>
                </c:pt>
                <c:pt idx="25">
                  <c:v>2633351</c:v>
                </c:pt>
                <c:pt idx="26">
                  <c:v>268777</c:v>
                </c:pt>
                <c:pt idx="27">
                  <c:v>136370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36D-82C4-A4C608364B9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187084</c:v>
                </c:pt>
                <c:pt idx="6">
                  <c:v>21347</c:v>
                </c:pt>
                <c:pt idx="7">
                  <c:v>2454924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2628075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180294</c:v>
                </c:pt>
                <c:pt idx="22">
                  <c:v>397128</c:v>
                </c:pt>
                <c:pt idx="23">
                  <c:v>332269</c:v>
                </c:pt>
                <c:pt idx="24">
                  <c:v>3524886</c:v>
                </c:pt>
                <c:pt idx="25">
                  <c:v>2636432</c:v>
                </c:pt>
                <c:pt idx="26">
                  <c:v>259787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36D-82C4-A4C60836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683415"/>
        <c:axId val="51248178"/>
      </c:barChart>
      <c:catAx>
        <c:axId val="276834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48178"/>
        <c:crosses val="autoZero"/>
        <c:auto val="1"/>
        <c:lblAlgn val="ctr"/>
        <c:lblOffset val="100"/>
        <c:noMultiLvlLbl val="0"/>
      </c:catAx>
      <c:valAx>
        <c:axId val="512481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834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772804</c:v>
                </c:pt>
                <c:pt idx="1">
                  <c:v>2100</c:v>
                </c:pt>
                <c:pt idx="2">
                  <c:v>16902</c:v>
                </c:pt>
                <c:pt idx="3">
                  <c:v>29228</c:v>
                </c:pt>
                <c:pt idx="4">
                  <c:v>1523488</c:v>
                </c:pt>
                <c:pt idx="5">
                  <c:v>10197</c:v>
                </c:pt>
                <c:pt idx="6">
                  <c:v>0</c:v>
                </c:pt>
                <c:pt idx="7">
                  <c:v>1113723</c:v>
                </c:pt>
                <c:pt idx="8">
                  <c:v>2525556</c:v>
                </c:pt>
                <c:pt idx="9">
                  <c:v>3353514</c:v>
                </c:pt>
                <c:pt idx="10">
                  <c:v>1113542</c:v>
                </c:pt>
                <c:pt idx="11">
                  <c:v>83420</c:v>
                </c:pt>
                <c:pt idx="12">
                  <c:v>453334</c:v>
                </c:pt>
                <c:pt idx="13">
                  <c:v>172794</c:v>
                </c:pt>
                <c:pt idx="14">
                  <c:v>2329124</c:v>
                </c:pt>
                <c:pt idx="15">
                  <c:v>240703</c:v>
                </c:pt>
                <c:pt idx="16">
                  <c:v>19653</c:v>
                </c:pt>
                <c:pt idx="17">
                  <c:v>0</c:v>
                </c:pt>
                <c:pt idx="18">
                  <c:v>0</c:v>
                </c:pt>
                <c:pt idx="19">
                  <c:v>96845</c:v>
                </c:pt>
                <c:pt idx="20">
                  <c:v>0</c:v>
                </c:pt>
                <c:pt idx="21">
                  <c:v>103396</c:v>
                </c:pt>
                <c:pt idx="22">
                  <c:v>21009</c:v>
                </c:pt>
                <c:pt idx="23">
                  <c:v>98835</c:v>
                </c:pt>
                <c:pt idx="24">
                  <c:v>2255797</c:v>
                </c:pt>
                <c:pt idx="25">
                  <c:v>505542</c:v>
                </c:pt>
                <c:pt idx="26">
                  <c:v>5899</c:v>
                </c:pt>
                <c:pt idx="27">
                  <c:v>50338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A-4515-A4BB-4E5AB23A8F5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11604</c:v>
                </c:pt>
                <c:pt idx="6">
                  <c:v>9492</c:v>
                </c:pt>
                <c:pt idx="7">
                  <c:v>817955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2131414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408172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A-4515-A4BB-4E5AB23A8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795612"/>
        <c:axId val="48621424"/>
      </c:barChart>
      <c:catAx>
        <c:axId val="537956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21424"/>
        <c:crosses val="autoZero"/>
        <c:auto val="1"/>
        <c:lblAlgn val="ctr"/>
        <c:lblOffset val="100"/>
        <c:noMultiLvlLbl val="0"/>
      </c:catAx>
      <c:valAx>
        <c:axId val="486214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956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406421</c:v>
                </c:pt>
                <c:pt idx="1">
                  <c:v>61788</c:v>
                </c:pt>
                <c:pt idx="2">
                  <c:v>31300</c:v>
                </c:pt>
                <c:pt idx="3">
                  <c:v>254517</c:v>
                </c:pt>
                <c:pt idx="4">
                  <c:v>27743</c:v>
                </c:pt>
                <c:pt idx="5">
                  <c:v>183465</c:v>
                </c:pt>
                <c:pt idx="6">
                  <c:v>10069</c:v>
                </c:pt>
                <c:pt idx="7">
                  <c:v>342978</c:v>
                </c:pt>
                <c:pt idx="8">
                  <c:v>373151</c:v>
                </c:pt>
                <c:pt idx="9">
                  <c:v>809148</c:v>
                </c:pt>
                <c:pt idx="10">
                  <c:v>1075631</c:v>
                </c:pt>
                <c:pt idx="11">
                  <c:v>0</c:v>
                </c:pt>
                <c:pt idx="12">
                  <c:v>464734</c:v>
                </c:pt>
                <c:pt idx="13">
                  <c:v>1198878</c:v>
                </c:pt>
                <c:pt idx="14">
                  <c:v>426280</c:v>
                </c:pt>
                <c:pt idx="15">
                  <c:v>48945</c:v>
                </c:pt>
                <c:pt idx="16">
                  <c:v>110499</c:v>
                </c:pt>
                <c:pt idx="17">
                  <c:v>108981</c:v>
                </c:pt>
                <c:pt idx="18">
                  <c:v>0</c:v>
                </c:pt>
                <c:pt idx="19">
                  <c:v>25746</c:v>
                </c:pt>
                <c:pt idx="20">
                  <c:v>121745</c:v>
                </c:pt>
                <c:pt idx="21">
                  <c:v>21329</c:v>
                </c:pt>
                <c:pt idx="22">
                  <c:v>383446</c:v>
                </c:pt>
                <c:pt idx="23">
                  <c:v>168942</c:v>
                </c:pt>
                <c:pt idx="24">
                  <c:v>1175182</c:v>
                </c:pt>
                <c:pt idx="25">
                  <c:v>250391</c:v>
                </c:pt>
                <c:pt idx="26">
                  <c:v>2418</c:v>
                </c:pt>
                <c:pt idx="27">
                  <c:v>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6-49F2-9BF5-A752ECBE834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494524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227912</c:v>
                </c:pt>
                <c:pt idx="23">
                  <c:v>265161</c:v>
                </c:pt>
                <c:pt idx="24">
                  <c:v>1147658</c:v>
                </c:pt>
                <c:pt idx="25">
                  <c:v>290641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6-49F2-9BF5-A752ECBE8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926658"/>
        <c:axId val="21276573"/>
      </c:barChart>
      <c:catAx>
        <c:axId val="569266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76573"/>
        <c:crosses val="autoZero"/>
        <c:auto val="1"/>
        <c:lblAlgn val="ctr"/>
        <c:lblOffset val="100"/>
        <c:noMultiLvlLbl val="0"/>
      </c:catAx>
      <c:valAx>
        <c:axId val="212765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266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1296218</c:v>
                </c:pt>
                <c:pt idx="1">
                  <c:v>12205</c:v>
                </c:pt>
                <c:pt idx="2">
                  <c:v>32904</c:v>
                </c:pt>
                <c:pt idx="3">
                  <c:v>98383</c:v>
                </c:pt>
                <c:pt idx="4">
                  <c:v>3592420</c:v>
                </c:pt>
                <c:pt idx="5">
                  <c:v>160069</c:v>
                </c:pt>
                <c:pt idx="6">
                  <c:v>126117</c:v>
                </c:pt>
                <c:pt idx="7">
                  <c:v>2545719</c:v>
                </c:pt>
                <c:pt idx="8">
                  <c:v>3299145</c:v>
                </c:pt>
                <c:pt idx="9">
                  <c:v>4537800</c:v>
                </c:pt>
                <c:pt idx="10">
                  <c:v>1660075</c:v>
                </c:pt>
                <c:pt idx="11">
                  <c:v>103736</c:v>
                </c:pt>
                <c:pt idx="12">
                  <c:v>592726</c:v>
                </c:pt>
                <c:pt idx="13">
                  <c:v>249791</c:v>
                </c:pt>
                <c:pt idx="14">
                  <c:v>3966744</c:v>
                </c:pt>
                <c:pt idx="15">
                  <c:v>1752204</c:v>
                </c:pt>
                <c:pt idx="16">
                  <c:v>23866</c:v>
                </c:pt>
                <c:pt idx="17">
                  <c:v>0</c:v>
                </c:pt>
                <c:pt idx="18">
                  <c:v>13023</c:v>
                </c:pt>
                <c:pt idx="19">
                  <c:v>241139</c:v>
                </c:pt>
                <c:pt idx="20">
                  <c:v>0</c:v>
                </c:pt>
                <c:pt idx="21">
                  <c:v>550955</c:v>
                </c:pt>
                <c:pt idx="22">
                  <c:v>23703</c:v>
                </c:pt>
                <c:pt idx="23">
                  <c:v>103191</c:v>
                </c:pt>
                <c:pt idx="24">
                  <c:v>3063653</c:v>
                </c:pt>
                <c:pt idx="25">
                  <c:v>708232</c:v>
                </c:pt>
                <c:pt idx="26">
                  <c:v>5902</c:v>
                </c:pt>
                <c:pt idx="27">
                  <c:v>50338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4701298</c:v>
                </c:pt>
                <c:pt idx="5">
                  <c:v>109656</c:v>
                </c:pt>
                <c:pt idx="6">
                  <c:v>210839</c:v>
                </c:pt>
                <c:pt idx="7">
                  <c:v>1782214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122547</c:v>
                </c:pt>
                <c:pt idx="12">
                  <c:v>287024</c:v>
                </c:pt>
                <c:pt idx="13">
                  <c:v>247435</c:v>
                </c:pt>
                <c:pt idx="14">
                  <c:v>3656368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630992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555798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6207"/>
        <c:axId val="29619132"/>
      </c:barChart>
      <c:catAx>
        <c:axId val="12562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19132"/>
        <c:crosses val="autoZero"/>
        <c:auto val="1"/>
        <c:lblAlgn val="ctr"/>
        <c:lblOffset val="100"/>
        <c:noMultiLvlLbl val="0"/>
      </c:catAx>
      <c:valAx>
        <c:axId val="296191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62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49293</c:v>
                </c:pt>
                <c:pt idx="1">
                  <c:v>29465</c:v>
                </c:pt>
                <c:pt idx="2">
                  <c:v>75386</c:v>
                </c:pt>
                <c:pt idx="3">
                  <c:v>136719</c:v>
                </c:pt>
                <c:pt idx="4">
                  <c:v>889091</c:v>
                </c:pt>
                <c:pt idx="5">
                  <c:v>15735</c:v>
                </c:pt>
                <c:pt idx="6">
                  <c:v>1016</c:v>
                </c:pt>
                <c:pt idx="7">
                  <c:v>1238683</c:v>
                </c:pt>
                <c:pt idx="8">
                  <c:v>599350</c:v>
                </c:pt>
                <c:pt idx="9">
                  <c:v>53848</c:v>
                </c:pt>
                <c:pt idx="10">
                  <c:v>23480</c:v>
                </c:pt>
                <c:pt idx="11">
                  <c:v>248</c:v>
                </c:pt>
                <c:pt idx="12">
                  <c:v>23486</c:v>
                </c:pt>
                <c:pt idx="13">
                  <c:v>126706</c:v>
                </c:pt>
                <c:pt idx="14">
                  <c:v>40187</c:v>
                </c:pt>
                <c:pt idx="15">
                  <c:v>84809</c:v>
                </c:pt>
                <c:pt idx="16">
                  <c:v>32687</c:v>
                </c:pt>
                <c:pt idx="17">
                  <c:v>76181</c:v>
                </c:pt>
                <c:pt idx="18">
                  <c:v>0</c:v>
                </c:pt>
                <c:pt idx="19">
                  <c:v>9103</c:v>
                </c:pt>
                <c:pt idx="20">
                  <c:v>236839</c:v>
                </c:pt>
                <c:pt idx="21">
                  <c:v>94355</c:v>
                </c:pt>
                <c:pt idx="22">
                  <c:v>116795</c:v>
                </c:pt>
                <c:pt idx="23">
                  <c:v>8268</c:v>
                </c:pt>
                <c:pt idx="24">
                  <c:v>157428</c:v>
                </c:pt>
                <c:pt idx="25">
                  <c:v>1877418</c:v>
                </c:pt>
                <c:pt idx="26">
                  <c:v>260460</c:v>
                </c:pt>
                <c:pt idx="27">
                  <c:v>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4-498E-9FEA-BAA732ED922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82033</c:v>
                </c:pt>
                <c:pt idx="22">
                  <c:v>134324</c:v>
                </c:pt>
                <c:pt idx="23">
                  <c:v>6884</c:v>
                </c:pt>
                <c:pt idx="24">
                  <c:v>157230</c:v>
                </c:pt>
                <c:pt idx="25">
                  <c:v>1937619</c:v>
                </c:pt>
                <c:pt idx="26">
                  <c:v>248035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4-498E-9FEA-BAA732ED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48817"/>
        <c:axId val="19096899"/>
      </c:barChart>
      <c:catAx>
        <c:axId val="6348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96899"/>
        <c:crosses val="autoZero"/>
        <c:auto val="1"/>
        <c:lblAlgn val="ctr"/>
        <c:lblOffset val="100"/>
        <c:noMultiLvlLbl val="0"/>
      </c:catAx>
      <c:valAx>
        <c:axId val="190968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88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362062</c:v>
                </c:pt>
                <c:pt idx="1">
                  <c:v>102546</c:v>
                </c:pt>
                <c:pt idx="2">
                  <c:v>619897</c:v>
                </c:pt>
                <c:pt idx="3">
                  <c:v>224374</c:v>
                </c:pt>
                <c:pt idx="4">
                  <c:v>1267569</c:v>
                </c:pt>
                <c:pt idx="5">
                  <c:v>126492</c:v>
                </c:pt>
                <c:pt idx="6">
                  <c:v>247</c:v>
                </c:pt>
                <c:pt idx="7">
                  <c:v>1767486</c:v>
                </c:pt>
                <c:pt idx="8">
                  <c:v>1079398</c:v>
                </c:pt>
                <c:pt idx="9">
                  <c:v>1245954</c:v>
                </c:pt>
                <c:pt idx="10">
                  <c:v>574369</c:v>
                </c:pt>
                <c:pt idx="11">
                  <c:v>10608</c:v>
                </c:pt>
                <c:pt idx="12">
                  <c:v>317147</c:v>
                </c:pt>
                <c:pt idx="13">
                  <c:v>405191</c:v>
                </c:pt>
                <c:pt idx="14">
                  <c:v>611592</c:v>
                </c:pt>
                <c:pt idx="15">
                  <c:v>89756</c:v>
                </c:pt>
                <c:pt idx="16">
                  <c:v>131144</c:v>
                </c:pt>
                <c:pt idx="17">
                  <c:v>96616</c:v>
                </c:pt>
                <c:pt idx="18">
                  <c:v>0</c:v>
                </c:pt>
                <c:pt idx="19">
                  <c:v>120481</c:v>
                </c:pt>
                <c:pt idx="20">
                  <c:v>144537</c:v>
                </c:pt>
                <c:pt idx="21">
                  <c:v>94479</c:v>
                </c:pt>
                <c:pt idx="22">
                  <c:v>385489</c:v>
                </c:pt>
                <c:pt idx="23">
                  <c:v>102656</c:v>
                </c:pt>
                <c:pt idx="24">
                  <c:v>355020</c:v>
                </c:pt>
                <c:pt idx="25">
                  <c:v>2228184</c:v>
                </c:pt>
                <c:pt idx="26">
                  <c:v>266186</c:v>
                </c:pt>
                <c:pt idx="27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A-4195-A1BD-708BF84890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596909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1782908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938561</c:v>
                </c:pt>
                <c:pt idx="15">
                  <c:v>76244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43785</c:v>
                </c:pt>
                <c:pt idx="22">
                  <c:v>421382</c:v>
                </c:pt>
                <c:pt idx="23">
                  <c:v>138044</c:v>
                </c:pt>
                <c:pt idx="24">
                  <c:v>599641</c:v>
                </c:pt>
                <c:pt idx="25">
                  <c:v>2433708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A-4195-A1BD-708BF8489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175118"/>
        <c:axId val="12863661"/>
      </c:barChart>
      <c:catAx>
        <c:axId val="611751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63661"/>
        <c:crosses val="autoZero"/>
        <c:auto val="1"/>
        <c:lblAlgn val="ctr"/>
        <c:lblOffset val="100"/>
        <c:noMultiLvlLbl val="0"/>
      </c:catAx>
      <c:valAx>
        <c:axId val="128636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751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223221</c:v>
                </c:pt>
                <c:pt idx="1">
                  <c:v>115</c:v>
                </c:pt>
                <c:pt idx="2">
                  <c:v>16002</c:v>
                </c:pt>
                <c:pt idx="3">
                  <c:v>46569</c:v>
                </c:pt>
                <c:pt idx="4">
                  <c:v>453430</c:v>
                </c:pt>
                <c:pt idx="5">
                  <c:v>428</c:v>
                </c:pt>
                <c:pt idx="6">
                  <c:v>0</c:v>
                </c:pt>
                <c:pt idx="7">
                  <c:v>117961</c:v>
                </c:pt>
                <c:pt idx="8">
                  <c:v>365817</c:v>
                </c:pt>
                <c:pt idx="9">
                  <c:v>772336</c:v>
                </c:pt>
                <c:pt idx="10">
                  <c:v>292913</c:v>
                </c:pt>
                <c:pt idx="11">
                  <c:v>10608</c:v>
                </c:pt>
                <c:pt idx="12">
                  <c:v>135388</c:v>
                </c:pt>
                <c:pt idx="13">
                  <c:v>12542</c:v>
                </c:pt>
                <c:pt idx="14">
                  <c:v>423910</c:v>
                </c:pt>
                <c:pt idx="15">
                  <c:v>42979</c:v>
                </c:pt>
                <c:pt idx="16">
                  <c:v>4213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33140</c:v>
                </c:pt>
                <c:pt idx="22">
                  <c:v>0</c:v>
                </c:pt>
                <c:pt idx="23">
                  <c:v>0</c:v>
                </c:pt>
                <c:pt idx="24">
                  <c:v>245128</c:v>
                </c:pt>
                <c:pt idx="25">
                  <c:v>68674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D-4E4D-B090-DA911B19CDF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3036</c:v>
                </c:pt>
                <c:pt idx="12">
                  <c:v>25020</c:v>
                </c:pt>
                <c:pt idx="13">
                  <c:v>10115</c:v>
                </c:pt>
                <c:pt idx="14">
                  <c:v>578439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19997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D-4E4D-B090-DA911B19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31697"/>
        <c:axId val="42573404"/>
      </c:barChart>
      <c:catAx>
        <c:axId val="563316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73404"/>
        <c:crosses val="autoZero"/>
        <c:auto val="1"/>
        <c:lblAlgn val="ctr"/>
        <c:lblOffset val="100"/>
        <c:noMultiLvlLbl val="0"/>
      </c:catAx>
      <c:valAx>
        <c:axId val="425734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316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115903</c:v>
                </c:pt>
                <c:pt idx="1">
                  <c:v>88829</c:v>
                </c:pt>
                <c:pt idx="2">
                  <c:v>537514</c:v>
                </c:pt>
                <c:pt idx="3">
                  <c:v>113022</c:v>
                </c:pt>
                <c:pt idx="4">
                  <c:v>6</c:v>
                </c:pt>
                <c:pt idx="5">
                  <c:v>101419</c:v>
                </c:pt>
                <c:pt idx="6">
                  <c:v>0</c:v>
                </c:pt>
                <c:pt idx="7">
                  <c:v>234941</c:v>
                </c:pt>
                <c:pt idx="8">
                  <c:v>315810</c:v>
                </c:pt>
                <c:pt idx="9">
                  <c:v>443614</c:v>
                </c:pt>
                <c:pt idx="10">
                  <c:v>173602</c:v>
                </c:pt>
                <c:pt idx="11">
                  <c:v>0</c:v>
                </c:pt>
                <c:pt idx="12">
                  <c:v>99542</c:v>
                </c:pt>
                <c:pt idx="13">
                  <c:v>271939</c:v>
                </c:pt>
                <c:pt idx="14">
                  <c:v>168974</c:v>
                </c:pt>
                <c:pt idx="15">
                  <c:v>0</c:v>
                </c:pt>
                <c:pt idx="16">
                  <c:v>51288</c:v>
                </c:pt>
                <c:pt idx="17">
                  <c:v>0</c:v>
                </c:pt>
                <c:pt idx="18">
                  <c:v>0</c:v>
                </c:pt>
                <c:pt idx="19">
                  <c:v>118736</c:v>
                </c:pt>
                <c:pt idx="20">
                  <c:v>3809</c:v>
                </c:pt>
                <c:pt idx="21">
                  <c:v>0</c:v>
                </c:pt>
                <c:pt idx="22">
                  <c:v>149861</c:v>
                </c:pt>
                <c:pt idx="23">
                  <c:v>43488</c:v>
                </c:pt>
                <c:pt idx="24">
                  <c:v>50836</c:v>
                </c:pt>
                <c:pt idx="25">
                  <c:v>69802</c:v>
                </c:pt>
                <c:pt idx="26">
                  <c:v>0</c:v>
                </c:pt>
                <c:pt idx="27">
                  <c:v>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9-4CE8-91FF-3CF4875F9AB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85456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9-4CE8-91FF-3CF4875F9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77828"/>
        <c:axId val="32978696"/>
      </c:barChart>
      <c:catAx>
        <c:axId val="509778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78696"/>
        <c:crosses val="autoZero"/>
        <c:auto val="1"/>
        <c:lblAlgn val="ctr"/>
        <c:lblOffset val="100"/>
        <c:noMultiLvlLbl val="0"/>
      </c:catAx>
      <c:valAx>
        <c:axId val="329786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778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22938</c:v>
                </c:pt>
                <c:pt idx="1">
                  <c:v>13602</c:v>
                </c:pt>
                <c:pt idx="2">
                  <c:v>66381</c:v>
                </c:pt>
                <c:pt idx="3">
                  <c:v>64783</c:v>
                </c:pt>
                <c:pt idx="4">
                  <c:v>814133</c:v>
                </c:pt>
                <c:pt idx="5">
                  <c:v>24645</c:v>
                </c:pt>
                <c:pt idx="6">
                  <c:v>247</c:v>
                </c:pt>
                <c:pt idx="7">
                  <c:v>1414584</c:v>
                </c:pt>
                <c:pt idx="8">
                  <c:v>397771</c:v>
                </c:pt>
                <c:pt idx="9">
                  <c:v>30004</c:v>
                </c:pt>
                <c:pt idx="10">
                  <c:v>107854</c:v>
                </c:pt>
                <c:pt idx="11">
                  <c:v>0</c:v>
                </c:pt>
                <c:pt idx="12">
                  <c:v>82217</c:v>
                </c:pt>
                <c:pt idx="13">
                  <c:v>120710</c:v>
                </c:pt>
                <c:pt idx="14">
                  <c:v>18708</c:v>
                </c:pt>
                <c:pt idx="15">
                  <c:v>46777</c:v>
                </c:pt>
                <c:pt idx="16">
                  <c:v>75643</c:v>
                </c:pt>
                <c:pt idx="17">
                  <c:v>96616</c:v>
                </c:pt>
                <c:pt idx="18">
                  <c:v>0</c:v>
                </c:pt>
                <c:pt idx="19">
                  <c:v>1745</c:v>
                </c:pt>
                <c:pt idx="20">
                  <c:v>140728</c:v>
                </c:pt>
                <c:pt idx="21">
                  <c:v>61339</c:v>
                </c:pt>
                <c:pt idx="22">
                  <c:v>235628</c:v>
                </c:pt>
                <c:pt idx="23">
                  <c:v>59168</c:v>
                </c:pt>
                <c:pt idx="24">
                  <c:v>59056</c:v>
                </c:pt>
                <c:pt idx="25">
                  <c:v>2089708</c:v>
                </c:pt>
                <c:pt idx="26">
                  <c:v>266183</c:v>
                </c:pt>
                <c:pt idx="27">
                  <c:v>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C-4E77-995E-EFB17433E12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81437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0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2290415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C-4E77-995E-EFB17433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89087"/>
        <c:axId val="63705141"/>
      </c:barChart>
      <c:catAx>
        <c:axId val="356890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05141"/>
        <c:crosses val="autoZero"/>
        <c:auto val="1"/>
        <c:lblAlgn val="ctr"/>
        <c:lblOffset val="100"/>
        <c:noMultiLvlLbl val="0"/>
      </c:catAx>
      <c:valAx>
        <c:axId val="637051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890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41202207.967999987</c:v>
              </c:pt>
              <c:pt idx="1">
                <c:v>44752995.283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F7-4CA4-A6F8-9C10F71B26C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43140588.836999997</c:v>
              </c:pt>
              <c:pt idx="1">
                <c:v>43954405.091999993</c:v>
              </c:pt>
              <c:pt idx="2">
                <c:v>48130740.750999987</c:v>
              </c:pt>
              <c:pt idx="3">
                <c:v>47612624.952999987</c:v>
              </c:pt>
              <c:pt idx="4">
                <c:v>47746190.803000003</c:v>
              </c:pt>
              <c:pt idx="5">
                <c:v>45303667.362000003</c:v>
              </c:pt>
              <c:pt idx="6">
                <c:v>48564522.593999997</c:v>
              </c:pt>
              <c:pt idx="7">
                <c:v>44608401.076000012</c:v>
              </c:pt>
              <c:pt idx="8">
                <c:v>46703593.264999993</c:v>
              </c:pt>
              <c:pt idx="9">
                <c:v>48867876.387000002</c:v>
              </c:pt>
              <c:pt idx="10">
                <c:v>46911825.291000001</c:v>
              </c:pt>
              <c:pt idx="11">
                <c:v>44997704.104999997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F7-4CA4-A6F8-9C10F71B2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25764"/>
        <c:axId val="6874431"/>
      </c:lineChart>
      <c:catAx>
        <c:axId val="111257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74431"/>
        <c:crosses val="autoZero"/>
        <c:auto val="1"/>
        <c:lblAlgn val="ctr"/>
        <c:lblOffset val="100"/>
        <c:noMultiLvlLbl val="0"/>
      </c:catAx>
      <c:valAx>
        <c:axId val="687443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57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13661553</c:v>
              </c:pt>
              <c:pt idx="1">
                <c:v>15148705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77-4912-948E-CABDA1B48F88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13776860</c:v>
              </c:pt>
              <c:pt idx="2">
                <c:v>15267611</c:v>
              </c:pt>
              <c:pt idx="3">
                <c:v>15680520</c:v>
              </c:pt>
              <c:pt idx="4">
                <c:v>14824045</c:v>
              </c:pt>
              <c:pt idx="5">
                <c:v>13346310</c:v>
              </c:pt>
              <c:pt idx="6">
                <c:v>16341232</c:v>
              </c:pt>
              <c:pt idx="7">
                <c:v>14891246</c:v>
              </c:pt>
              <c:pt idx="8">
                <c:v>14951936</c:v>
              </c:pt>
              <c:pt idx="9">
                <c:v>16717608</c:v>
              </c:pt>
              <c:pt idx="10">
                <c:v>14806822</c:v>
              </c:pt>
              <c:pt idx="11">
                <c:v>15744459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77-4912-948E-CABDA1B48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96125"/>
        <c:axId val="34166489"/>
      </c:lineChart>
      <c:catAx>
        <c:axId val="160961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166489"/>
        <c:crosses val="autoZero"/>
        <c:auto val="1"/>
        <c:lblAlgn val="ctr"/>
        <c:lblOffset val="100"/>
        <c:noMultiLvlLbl val="0"/>
      </c:catAx>
      <c:valAx>
        <c:axId val="3416648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612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6249215</c:v>
              </c:pt>
              <c:pt idx="1">
                <c:v>6484250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AA-43F7-8692-BD59B8EBBA2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6811162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6638935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AA-43F7-8692-BD59B8EBB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54835"/>
        <c:axId val="60733176"/>
      </c:lineChart>
      <c:catAx>
        <c:axId val="495548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33176"/>
        <c:crosses val="autoZero"/>
        <c:auto val="1"/>
        <c:lblAlgn val="ctr"/>
        <c:lblOffset val="100"/>
        <c:noMultiLvlLbl val="0"/>
      </c:catAx>
      <c:valAx>
        <c:axId val="6073317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548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20028161</c:v>
              </c:pt>
              <c:pt idx="1">
                <c:v>22020486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91-4FE8-B6E1-898447C6A96E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21729965</c:v>
              </c:pt>
              <c:pt idx="1">
                <c:v>22085201</c:v>
              </c:pt>
              <c:pt idx="2">
                <c:v>24283767</c:v>
              </c:pt>
              <c:pt idx="3">
                <c:v>24029997</c:v>
              </c:pt>
              <c:pt idx="4">
                <c:v>25169638</c:v>
              </c:pt>
              <c:pt idx="5">
                <c:v>24265868</c:v>
              </c:pt>
              <c:pt idx="6">
                <c:v>24491914</c:v>
              </c:pt>
              <c:pt idx="7">
                <c:v>22173767</c:v>
              </c:pt>
              <c:pt idx="8">
                <c:v>22691247</c:v>
              </c:pt>
              <c:pt idx="9">
                <c:v>23361978</c:v>
              </c:pt>
              <c:pt idx="10">
                <c:v>23191485</c:v>
              </c:pt>
              <c:pt idx="11">
                <c:v>21412003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91-4FE8-B6E1-898447C6A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95894"/>
        <c:axId val="57197569"/>
      </c:lineChart>
      <c:catAx>
        <c:axId val="63295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97569"/>
        <c:crosses val="autoZero"/>
        <c:auto val="1"/>
        <c:lblAlgn val="ctr"/>
        <c:lblOffset val="100"/>
        <c:noMultiLvlLbl val="0"/>
      </c:catAx>
      <c:valAx>
        <c:axId val="5719756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958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13861719</c:v>
              </c:pt>
              <c:pt idx="1">
                <c:v>14901459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57-4523-9B56-68E55F4AE888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15061523</c:v>
              </c:pt>
              <c:pt idx="1">
                <c:v>14892110</c:v>
              </c:pt>
              <c:pt idx="2">
                <c:v>16084458</c:v>
              </c:pt>
              <c:pt idx="3">
                <c:v>16480714</c:v>
              </c:pt>
              <c:pt idx="4">
                <c:v>16956866</c:v>
              </c:pt>
              <c:pt idx="5">
                <c:v>16456674</c:v>
              </c:pt>
              <c:pt idx="6">
                <c:v>16728345</c:v>
              </c:pt>
              <c:pt idx="7">
                <c:v>15792094</c:v>
              </c:pt>
              <c:pt idx="8">
                <c:v>15298058</c:v>
              </c:pt>
              <c:pt idx="9">
                <c:v>16029813</c:v>
              </c:pt>
              <c:pt idx="10">
                <c:v>15829713</c:v>
              </c:pt>
              <c:pt idx="11">
                <c:v>14677306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57-4523-9B56-68E55F4A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5989"/>
        <c:axId val="50509240"/>
      </c:lineChart>
      <c:catAx>
        <c:axId val="347059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09240"/>
        <c:crosses val="autoZero"/>
        <c:auto val="1"/>
        <c:lblAlgn val="ctr"/>
        <c:lblOffset val="100"/>
        <c:noMultiLvlLbl val="0"/>
      </c:catAx>
      <c:valAx>
        <c:axId val="505092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0598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554755</c:v>
                </c:pt>
                <c:pt idx="1">
                  <c:v>156492</c:v>
                </c:pt>
                <c:pt idx="2">
                  <c:v>722712</c:v>
                </c:pt>
                <c:pt idx="3">
                  <c:v>387387</c:v>
                </c:pt>
                <c:pt idx="4">
                  <c:v>34688</c:v>
                </c:pt>
                <c:pt idx="5">
                  <c:v>332373</c:v>
                </c:pt>
                <c:pt idx="6">
                  <c:v>45413</c:v>
                </c:pt>
                <c:pt idx="7">
                  <c:v>595454</c:v>
                </c:pt>
                <c:pt idx="8">
                  <c:v>701158</c:v>
                </c:pt>
                <c:pt idx="9">
                  <c:v>1380950</c:v>
                </c:pt>
                <c:pt idx="10">
                  <c:v>1314590</c:v>
                </c:pt>
                <c:pt idx="11">
                  <c:v>772</c:v>
                </c:pt>
                <c:pt idx="12">
                  <c:v>573431</c:v>
                </c:pt>
                <c:pt idx="13">
                  <c:v>1559949</c:v>
                </c:pt>
                <c:pt idx="14">
                  <c:v>741748</c:v>
                </c:pt>
                <c:pt idx="15">
                  <c:v>80765</c:v>
                </c:pt>
                <c:pt idx="16">
                  <c:v>164487</c:v>
                </c:pt>
                <c:pt idx="17">
                  <c:v>108981</c:v>
                </c:pt>
                <c:pt idx="18">
                  <c:v>6281</c:v>
                </c:pt>
                <c:pt idx="19">
                  <c:v>149482</c:v>
                </c:pt>
                <c:pt idx="20">
                  <c:v>129528</c:v>
                </c:pt>
                <c:pt idx="21">
                  <c:v>49921</c:v>
                </c:pt>
                <c:pt idx="22">
                  <c:v>538598</c:v>
                </c:pt>
                <c:pt idx="23">
                  <c:v>266763</c:v>
                </c:pt>
                <c:pt idx="24">
                  <c:v>1729384</c:v>
                </c:pt>
                <c:pt idx="25">
                  <c:v>324823</c:v>
                </c:pt>
                <c:pt idx="26">
                  <c:v>26507</c:v>
                </c:pt>
                <c:pt idx="27">
                  <c:v>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906605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416854</c:v>
                </c:pt>
                <c:pt idx="23">
                  <c:v>375348</c:v>
                </c:pt>
                <c:pt idx="24">
                  <c:v>1426500</c:v>
                </c:pt>
                <c:pt idx="25">
                  <c:v>415145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87302"/>
        <c:axId val="40715958"/>
      </c:barChart>
      <c:catAx>
        <c:axId val="109873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15958"/>
        <c:crosses val="autoZero"/>
        <c:auto val="1"/>
        <c:lblAlgn val="ctr"/>
        <c:lblOffset val="100"/>
        <c:noMultiLvlLbl val="0"/>
      </c:catAx>
      <c:valAx>
        <c:axId val="40715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73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1367587.75</c:v>
              </c:pt>
              <c:pt idx="1">
                <c:v>1457962.25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E5-40EE-A338-D02D41D974F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1416835.25</c:v>
              </c:pt>
              <c:pt idx="1">
                <c:v>1416597</c:v>
              </c:pt>
              <c:pt idx="2">
                <c:v>1503380</c:v>
              </c:pt>
              <c:pt idx="3">
                <c:v>1569289.75</c:v>
              </c:pt>
              <c:pt idx="4">
                <c:v>1672872.25</c:v>
              </c:pt>
              <c:pt idx="5">
                <c:v>1616633.75</c:v>
              </c:pt>
              <c:pt idx="6">
                <c:v>1674934.5</c:v>
              </c:pt>
              <c:pt idx="7">
                <c:v>1600177.25</c:v>
              </c:pt>
              <c:pt idx="8">
                <c:v>1550923.75</c:v>
              </c:pt>
              <c:pt idx="9">
                <c:v>1614222.75</c:v>
              </c:pt>
              <c:pt idx="10">
                <c:v>1574750.5</c:v>
              </c:pt>
              <c:pt idx="11">
                <c:v>1410259.25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E5-40EE-A338-D02D41D97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759492"/>
        <c:axId val="1394724"/>
      </c:lineChart>
      <c:catAx>
        <c:axId val="257594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4724"/>
        <c:crosses val="autoZero"/>
        <c:auto val="1"/>
        <c:lblAlgn val="ctr"/>
        <c:lblOffset val="100"/>
        <c:noMultiLvlLbl val="0"/>
      </c:catAx>
      <c:valAx>
        <c:axId val="139472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5949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-4.4931720248972067E-2</c:v>
              </c:pt>
              <c:pt idx="1">
                <c:v>-1.308675305642892E-2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66-47BF-BA87-5B629DDF8E4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-5.8111978716772983E-2</c:v>
              </c:pt>
              <c:pt idx="1">
                <c:v>-1.982080700706423E-2</c:v>
              </c:pt>
              <c:pt idx="2">
                <c:v>-7.5786517972683543E-3</c:v>
              </c:pt>
              <c:pt idx="3">
                <c:v>-1.341534181137327E-2</c:v>
              </c:pt>
              <c:pt idx="4">
                <c:v>-2.496685560560374E-2</c:v>
              </c:pt>
              <c:pt idx="5">
                <c:v>-2.8037754733152509E-2</c:v>
              </c:pt>
              <c:pt idx="6">
                <c:v>-1.9890693336617079E-2</c:v>
              </c:pt>
              <c:pt idx="7">
                <c:v>-2.1743372942532039E-2</c:v>
              </c:pt>
              <c:pt idx="8">
                <c:v>-1.5990137480300089E-2</c:v>
              </c:pt>
              <c:pt idx="9">
                <c:v>-8.5023344042624016E-3</c:v>
              </c:pt>
              <c:pt idx="10">
                <c:v>-3.3015387801417222E-3</c:v>
              </c:pt>
              <c:pt idx="11">
                <c:v>-2.179565869497635E-3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66-47BF-BA87-5B629DDF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33495"/>
        <c:axId val="27799480"/>
      </c:lineChart>
      <c:catAx>
        <c:axId val="362334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99480"/>
        <c:crosses val="autoZero"/>
        <c:auto val="1"/>
        <c:lblAlgn val="ctr"/>
        <c:lblOffset val="100"/>
        <c:noMultiLvlLbl val="0"/>
      </c:catAx>
      <c:valAx>
        <c:axId val="277994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334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-2.698644737652733E-2</c:v>
              </c:pt>
              <c:pt idx="1">
                <c:v>3.5695141677045461E-2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D9-41C4-880C-0FCF39C30FCF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-6.9647331200361373E-2</c:v>
              </c:pt>
              <c:pt idx="2">
                <c:v>-4.3611374049683627E-2</c:v>
              </c:pt>
              <c:pt idx="3">
                <c:v>-3.4445780602804572E-2</c:v>
              </c:pt>
              <c:pt idx="4">
                <c:v>-4.2329236420095007E-2</c:v>
              </c:pt>
              <c:pt idx="5">
                <c:v>-5.319981317490674E-2</c:v>
              </c:pt>
              <c:pt idx="6">
                <c:v>-3.2252353707570847E-2</c:v>
              </c:pt>
              <c:pt idx="7">
                <c:v>-3.1184856696199421E-2</c:v>
              </c:pt>
              <c:pt idx="8">
                <c:v>-1.986576187974598E-2</c:v>
              </c:pt>
              <c:pt idx="9">
                <c:v>6.6078363429444842E-4</c:v>
              </c:pt>
              <c:pt idx="10">
                <c:v>2.9417943154406161E-3</c:v>
              </c:pt>
              <c:pt idx="11">
                <c:v>8.9553383161398159E-3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D9-41C4-880C-0FCF39C3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556782"/>
        <c:axId val="52677837"/>
      </c:lineChart>
      <c:catAx>
        <c:axId val="595567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77837"/>
        <c:crosses val="autoZero"/>
        <c:auto val="1"/>
        <c:lblAlgn val="ctr"/>
        <c:lblOffset val="100"/>
        <c:noMultiLvlLbl val="0"/>
      </c:catAx>
      <c:valAx>
        <c:axId val="526778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567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1.375028956345181E-2</c:v>
              </c:pt>
              <c:pt idx="1">
                <c:v>-1.8661852918867679E-2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04-4065-BED5-F414EE0A792F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-4.6518789892298851E-2</c:v>
              </c:pt>
              <c:pt idx="2">
                <c:v>4.4390719807849699E-3</c:v>
              </c:pt>
              <c:pt idx="3">
                <c:v>-9.7828519897775745E-3</c:v>
              </c:pt>
              <c:pt idx="4">
                <c:v>-4.4312845776854133E-2</c:v>
              </c:pt>
              <c:pt idx="5">
                <c:v>-4.7517759518998393E-2</c:v>
              </c:pt>
              <c:pt idx="6">
                <c:v>-5.757839200334236E-2</c:v>
              </c:pt>
              <c:pt idx="7">
                <c:v>-6.6330360606853822E-2</c:v>
              </c:pt>
              <c:pt idx="8">
                <c:v>-5.3419331650199631E-2</c:v>
              </c:pt>
              <c:pt idx="9">
                <c:v>-4.5067661577654183E-2</c:v>
              </c:pt>
              <c:pt idx="10">
                <c:v>-3.4229454685126948E-2</c:v>
              </c:pt>
              <c:pt idx="11">
                <c:v>-3.4058362820346473E-2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04-4065-BED5-F414EE0A7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193124"/>
        <c:axId val="52001729"/>
      </c:lineChart>
      <c:catAx>
        <c:axId val="521931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01729"/>
        <c:crosses val="autoZero"/>
        <c:auto val="1"/>
        <c:lblAlgn val="ctr"/>
        <c:lblOffset val="100"/>
        <c:noMultiLvlLbl val="0"/>
      </c:catAx>
      <c:valAx>
        <c:axId val="520017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931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-7.8316002809944663E-2</c:v>
              </c:pt>
              <c:pt idx="1">
                <c:v>-4.0317523845510461E-2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72-4E4A-824D-C48DCF926A3A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2.4839402266290111E-2</c:v>
              </c:pt>
              <c:pt idx="1">
                <c:v>2.36100851622143E-2</c:v>
              </c:pt>
              <c:pt idx="2">
                <c:v>1.268779388574748E-2</c:v>
              </c:pt>
              <c:pt idx="3">
                <c:v>1.08189381815138E-3</c:v>
              </c:pt>
              <c:pt idx="4">
                <c:v>-6.4916189684358647E-3</c:v>
              </c:pt>
              <c:pt idx="5">
                <c:v>-4.5141365849455939E-3</c:v>
              </c:pt>
              <c:pt idx="6">
                <c:v>8.1997199860417425E-4</c:v>
              </c:pt>
              <c:pt idx="7">
                <c:v>-7.9649576262974531E-4</c:v>
              </c:pt>
              <c:pt idx="8">
                <c:v>-8.2745277130646933E-4</c:v>
              </c:pt>
              <c:pt idx="9">
                <c:v>-2.1389605260143658E-3</c:v>
              </c:pt>
              <c:pt idx="10">
                <c:v>3.0211691855250859E-3</c:v>
              </c:pt>
              <c:pt idx="11">
                <c:v>1.3594032994896921E-3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72-4E4A-824D-C48DCF92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15380"/>
        <c:axId val="53115046"/>
      </c:lineChart>
      <c:catAx>
        <c:axId val="430153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15046"/>
        <c:crosses val="autoZero"/>
        <c:auto val="1"/>
        <c:lblAlgn val="ctr"/>
        <c:lblOffset val="100"/>
        <c:noMultiLvlLbl val="0"/>
      </c:catAx>
      <c:valAx>
        <c:axId val="531150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153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-7.9660204349852215E-2</c:v>
              </c:pt>
              <c:pt idx="1">
                <c:v>-3.9743259189962021E-2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E4-4587-99CE-3737FAE0A06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2.5920397989617431E-2</c:v>
              </c:pt>
              <c:pt idx="1">
                <c:v>9.7741360348353457E-3</c:v>
              </c:pt>
              <c:pt idx="2">
                <c:v>-1.2841398911486061E-2</c:v>
              </c:pt>
              <c:pt idx="3">
                <c:v>-1.8905758651507561E-2</c:v>
              </c:pt>
              <c:pt idx="4">
                <c:v>-2.4985888944481061E-2</c:v>
              </c:pt>
              <c:pt idx="5">
                <c:v>-2.5479606112000289E-2</c:v>
              </c:pt>
              <c:pt idx="6">
                <c:v>-1.837693253243855E-2</c:v>
              </c:pt>
              <c:pt idx="7">
                <c:v>-1.8676042761114561E-2</c:v>
              </c:pt>
              <c:pt idx="8">
                <c:v>-1.967808599183429E-2</c:v>
              </c:pt>
              <c:pt idx="9">
                <c:v>-1.9342539073788911E-2</c:v>
              </c:pt>
              <c:pt idx="10">
                <c:v>-1.2309241127188231E-2</c:v>
              </c:pt>
              <c:pt idx="11">
                <c:v>-1.400127020200281E-2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E4-4587-99CE-3737FAE0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75133"/>
        <c:axId val="1508551"/>
      </c:lineChart>
      <c:catAx>
        <c:axId val="597751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551"/>
        <c:crosses val="autoZero"/>
        <c:auto val="1"/>
        <c:lblAlgn val="ctr"/>
        <c:lblOffset val="100"/>
        <c:noMultiLvlLbl val="0"/>
      </c:catAx>
      <c:valAx>
        <c:axId val="15085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751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-3.4758804878689993E-2</c:v>
              </c:pt>
              <c:pt idx="1">
                <c:v>-2.7818734681233082E-3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A2-4992-ADC2-DDC972D4880D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5.0733058667312259E-2</c:v>
              </c:pt>
              <c:pt idx="1">
                <c:v>3.3138994518598919E-2</c:v>
              </c:pt>
              <c:pt idx="2">
                <c:v>8.2057130914507947E-3</c:v>
              </c:pt>
              <c:pt idx="3">
                <c:v>5.0313235166929982E-3</c:v>
              </c:pt>
              <c:pt idx="4">
                <c:v>3.0435175329730502E-3</c:v>
              </c:pt>
              <c:pt idx="5">
                <c:v>5.4979991420756047E-3</c:v>
              </c:pt>
              <c:pt idx="6">
                <c:v>1.7567396258997729E-2</c:v>
              </c:pt>
              <c:pt idx="7">
                <c:v>2.004503889198261E-2</c:v>
              </c:pt>
              <c:pt idx="8">
                <c:v>2.135116715209762E-2</c:v>
              </c:pt>
              <c:pt idx="9">
                <c:v>2.3324065897109891E-2</c:v>
              </c:pt>
              <c:pt idx="10">
                <c:v>3.0430420688529081E-2</c:v>
              </c:pt>
              <c:pt idx="11">
                <c:v>2.694973739422668E-2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A2-4992-ADC2-DDC972D48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838933"/>
        <c:axId val="61492604"/>
      </c:lineChart>
      <c:catAx>
        <c:axId val="578389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92604"/>
        <c:crosses val="autoZero"/>
        <c:auto val="1"/>
        <c:lblAlgn val="ctr"/>
        <c:lblOffset val="100"/>
        <c:noMultiLvlLbl val="0"/>
      </c:catAx>
      <c:valAx>
        <c:axId val="614926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389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9A-442E-ABEB-2038D8CAEC5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A-442E-ABEB-2038D8CAEC5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A-442E-ABEB-2038D8CAEC5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A-442E-ABEB-2038D8CAEC5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A-442E-ABEB-2038D8CAEC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A-442E-ABEB-2038D8CAEC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A-442E-ABEB-2038D8CAEC5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A-442E-ABEB-2038D8CAEC5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9A-442E-ABEB-2038D8CAEC5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A-442E-ABEB-2038D8CAEC5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9A-442E-ABEB-2038D8CAEC5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556.72515551399988</c:v>
              </c:pt>
              <c:pt idx="1">
                <c:v>555.2716181940001</c:v>
              </c:pt>
              <c:pt idx="2">
                <c:v>551.85342529700006</c:v>
              </c:pt>
              <c:pt idx="3">
                <c:v>549.79938792099995</c:v>
              </c:pt>
              <c:pt idx="4">
                <c:v>551.17324894900003</c:v>
              </c:pt>
              <c:pt idx="5">
                <c:v>549.55481559000009</c:v>
              </c:pt>
              <c:pt idx="6">
                <c:v>551.00164309100001</c:v>
              </c:pt>
              <c:pt idx="7">
                <c:v>553.77347239400024</c:v>
              </c:pt>
              <c:pt idx="8">
                <c:v>556.06333222300032</c:v>
              </c:pt>
              <c:pt idx="9">
                <c:v>556.54214051600025</c:v>
              </c:pt>
              <c:pt idx="10">
                <c:v>554.60375964700029</c:v>
              </c:pt>
              <c:pt idx="11">
                <c:v>555.4023498380003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39A-442E-ABEB-2038D8CAEC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276920"/>
        <c:axId val="3820174"/>
      </c:lineChart>
      <c:catAx>
        <c:axId val="202769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0174"/>
        <c:crosses val="autoZero"/>
        <c:auto val="1"/>
        <c:lblAlgn val="ctr"/>
        <c:lblOffset val="100"/>
        <c:noMultiLvlLbl val="0"/>
      </c:catAx>
      <c:valAx>
        <c:axId val="38201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769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7-4E63-AAC1-750A23E05D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7-4E63-AAC1-750A23E05D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7-4E63-AAC1-750A23E05D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7-4E63-AAC1-750A23E05D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7-4E63-AAC1-750A23E05D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7-4E63-AAC1-750A23E05D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7-4E63-AAC1-750A23E05D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7-4E63-AAC1-750A23E05D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7-4E63-AAC1-750A23E05D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A7-4E63-AAC1-750A23E05D5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A7-4E63-AAC1-750A23E05D5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176.82332199999999</c:v>
              </c:pt>
              <c:pt idx="1">
                <c:v>176.691562</c:v>
              </c:pt>
              <c:pt idx="2">
                <c:v>175.535327</c:v>
              </c:pt>
              <c:pt idx="3">
                <c:v>173.903156</c:v>
              </c:pt>
              <c:pt idx="4">
                <c:v>175.346059</c:v>
              </c:pt>
              <c:pt idx="5">
                <c:v>174.984319</c:v>
              </c:pt>
              <c:pt idx="6">
                <c:v>176.08986200000001</c:v>
              </c:pt>
              <c:pt idx="7">
                <c:v>178.886942</c:v>
              </c:pt>
              <c:pt idx="8">
                <c:v>179.270927</c:v>
              </c:pt>
              <c:pt idx="9">
                <c:v>180.389104</c:v>
              </c:pt>
              <c:pt idx="10">
                <c:v>180.01020199999999</c:v>
              </c:pt>
              <c:pt idx="11">
                <c:v>181.382047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A7-4E63-AAC1-750A23E05D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982057"/>
        <c:axId val="56573619"/>
      </c:lineChart>
      <c:catAx>
        <c:axId val="439820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73619"/>
        <c:crosses val="autoZero"/>
        <c:auto val="1"/>
        <c:lblAlgn val="ctr"/>
        <c:lblOffset val="100"/>
        <c:noMultiLvlLbl val="0"/>
      </c:catAx>
      <c:valAx>
        <c:axId val="565736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820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DD-40EB-B9E5-5BE3777DEF3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D-40EB-B9E5-5BE3777DEF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D-40EB-B9E5-5BE3777DEF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D-40EB-B9E5-5BE3777DEF3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D-40EB-B9E5-5BE3777DEF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D-40EB-B9E5-5BE3777DEF3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D-40EB-B9E5-5BE3777DEF3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DD-40EB-B9E5-5BE3777DEF3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D-40EB-B9E5-5BE3777DEF3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D-40EB-B9E5-5BE3777DEF3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DD-40EB-B9E5-5BE3777DEF3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84.853377999999992</c:v>
              </c:pt>
              <c:pt idx="1">
                <c:v>84.497326999999999</c:v>
              </c:pt>
              <c:pt idx="2">
                <c:v>83.212052999999997</c:v>
              </c:pt>
              <c:pt idx="3">
                <c:v>82.772154999999998</c:v>
              </c:pt>
              <c:pt idx="4">
                <c:v>81.932886999999994</c:v>
              </c:pt>
              <c:pt idx="5">
                <c:v>81.026380000000003</c:v>
              </c:pt>
              <c:pt idx="6">
                <c:v>81.355896999999999</c:v>
              </c:pt>
              <c:pt idx="7">
                <c:v>81.568699999999993</c:v>
              </c:pt>
              <c:pt idx="8">
                <c:v>82.096963000000002</c:v>
              </c:pt>
              <c:pt idx="9">
                <c:v>81.876677999999998</c:v>
              </c:pt>
              <c:pt idx="10">
                <c:v>81.961440999999994</c:v>
              </c:pt>
              <c:pt idx="11">
                <c:v>81.634529000000001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6DD-40EB-B9E5-5BE3777DEF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734360"/>
        <c:axId val="48995550"/>
      </c:lineChart>
      <c:catAx>
        <c:axId val="227343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5550"/>
        <c:crosses val="autoZero"/>
        <c:auto val="1"/>
        <c:lblAlgn val="ctr"/>
        <c:lblOffset val="100"/>
        <c:noMultiLvlLbl val="0"/>
      </c:catAx>
      <c:valAx>
        <c:axId val="489955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343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77246</c:v>
                </c:pt>
                <c:pt idx="1">
                  <c:v>222431</c:v>
                </c:pt>
                <c:pt idx="2">
                  <c:v>249784</c:v>
                </c:pt>
                <c:pt idx="3">
                  <c:v>201518</c:v>
                </c:pt>
                <c:pt idx="4">
                  <c:v>9536519</c:v>
                </c:pt>
                <c:pt idx="5">
                  <c:v>384211</c:v>
                </c:pt>
                <c:pt idx="6">
                  <c:v>2089513</c:v>
                </c:pt>
                <c:pt idx="7">
                  <c:v>7805297</c:v>
                </c:pt>
                <c:pt idx="8">
                  <c:v>1221800</c:v>
                </c:pt>
                <c:pt idx="9">
                  <c:v>101538</c:v>
                </c:pt>
                <c:pt idx="10">
                  <c:v>267647</c:v>
                </c:pt>
                <c:pt idx="11">
                  <c:v>89940</c:v>
                </c:pt>
                <c:pt idx="12">
                  <c:v>140603</c:v>
                </c:pt>
                <c:pt idx="13">
                  <c:v>277010</c:v>
                </c:pt>
                <c:pt idx="14">
                  <c:v>276527</c:v>
                </c:pt>
                <c:pt idx="15">
                  <c:v>3319223</c:v>
                </c:pt>
                <c:pt idx="16">
                  <c:v>921757</c:v>
                </c:pt>
                <c:pt idx="17">
                  <c:v>188335</c:v>
                </c:pt>
                <c:pt idx="18">
                  <c:v>71364</c:v>
                </c:pt>
                <c:pt idx="19">
                  <c:v>18267</c:v>
                </c:pt>
                <c:pt idx="20">
                  <c:v>392747</c:v>
                </c:pt>
                <c:pt idx="21">
                  <c:v>1628521</c:v>
                </c:pt>
                <c:pt idx="22">
                  <c:v>555971</c:v>
                </c:pt>
                <c:pt idx="23">
                  <c:v>254818</c:v>
                </c:pt>
                <c:pt idx="24">
                  <c:v>243790</c:v>
                </c:pt>
                <c:pt idx="25">
                  <c:v>10646823</c:v>
                </c:pt>
                <c:pt idx="26">
                  <c:v>715728</c:v>
                </c:pt>
                <c:pt idx="27">
                  <c:v>149719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272062</c:v>
                </c:pt>
                <c:pt idx="3">
                  <c:v>225546</c:v>
                </c:pt>
                <c:pt idx="4">
                  <c:v>10577834</c:v>
                </c:pt>
                <c:pt idx="5">
                  <c:v>404496</c:v>
                </c:pt>
                <c:pt idx="6">
                  <c:v>2230126</c:v>
                </c:pt>
                <c:pt idx="7">
                  <c:v>7584430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98793</c:v>
                </c:pt>
                <c:pt idx="12">
                  <c:v>102278</c:v>
                </c:pt>
                <c:pt idx="13">
                  <c:v>232575</c:v>
                </c:pt>
                <c:pt idx="14">
                  <c:v>235360</c:v>
                </c:pt>
                <c:pt idx="15">
                  <c:v>3383171</c:v>
                </c:pt>
                <c:pt idx="16">
                  <c:v>505951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1699516</c:v>
                </c:pt>
                <c:pt idx="22">
                  <c:v>539295</c:v>
                </c:pt>
                <c:pt idx="23">
                  <c:v>272652</c:v>
                </c:pt>
                <c:pt idx="24">
                  <c:v>307673</c:v>
                </c:pt>
                <c:pt idx="25">
                  <c:v>11676012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386178"/>
        <c:axId val="14211655"/>
      </c:barChart>
      <c:catAx>
        <c:axId val="123861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11655"/>
        <c:crosses val="autoZero"/>
        <c:auto val="1"/>
        <c:lblAlgn val="ctr"/>
        <c:lblOffset val="100"/>
        <c:noMultiLvlLbl val="0"/>
      </c:catAx>
      <c:valAx>
        <c:axId val="142116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861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F-439C-B1F8-A45E3D34B6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F-439C-B1F8-A45E3D34B6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F-439C-B1F8-A45E3D34B6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F-439C-B1F8-A45E3D34B6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F-439C-B1F8-A45E3D34B6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F-439C-B1F8-A45E3D34B6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F-439C-B1F8-A45E3D34B6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F-439C-B1F8-A45E3D34B6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F-439C-B1F8-A45E3D34B6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F-439C-B1F8-A45E3D34B6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F-439C-B1F8-A45E3D34B60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279.361425</c:v>
              </c:pt>
              <c:pt idx="1">
                <c:v>278.60779100000002</c:v>
              </c:pt>
              <c:pt idx="2">
                <c:v>277.74179199999998</c:v>
              </c:pt>
              <c:pt idx="3">
                <c:v>277.866286</c:v>
              </c:pt>
              <c:pt idx="4">
                <c:v>278.64427499999999</c:v>
              </c:pt>
              <c:pt idx="5">
                <c:v>278.358181</c:v>
              </c:pt>
              <c:pt idx="6">
                <c:v>278.33355299999999</c:v>
              </c:pt>
              <c:pt idx="7">
                <c:v>278.00602800000001</c:v>
              </c:pt>
              <c:pt idx="8">
                <c:v>279.28375699999998</c:v>
              </c:pt>
              <c:pt idx="9">
                <c:v>278.88682999999997</c:v>
              </c:pt>
              <c:pt idx="10">
                <c:v>277.18502599999999</c:v>
              </c:pt>
              <c:pt idx="11">
                <c:v>277.12031100000002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1BF-439C-B1F8-A45E3D34B6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96291"/>
        <c:axId val="49034303"/>
      </c:lineChart>
      <c:catAx>
        <c:axId val="208962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34303"/>
        <c:crosses val="autoZero"/>
        <c:auto val="1"/>
        <c:lblAlgn val="ctr"/>
        <c:lblOffset val="100"/>
        <c:noMultiLvlLbl val="0"/>
      </c:catAx>
      <c:valAx>
        <c:axId val="490343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962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C91-86AE-C0D954D0EE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A-4C91-86AE-C0D954D0EE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A-4C91-86AE-C0D954D0EE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A-4C91-86AE-C0D954D0EE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A-4C91-86AE-C0D954D0EE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A-4C91-86AE-C0D954D0EE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A-4C91-86AE-C0D954D0EE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A-4C91-86AE-C0D954D0EE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FA-4C91-86AE-C0D954D0EE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A-4C91-86AE-C0D954D0EE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FA-4C91-86AE-C0D954D0EEB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192.39089200000001</c:v>
              </c:pt>
              <c:pt idx="1">
                <c:v>191.785034</c:v>
              </c:pt>
              <c:pt idx="2">
                <c:v>190.95311799999999</c:v>
              </c:pt>
              <c:pt idx="3">
                <c:v>190.481549</c:v>
              </c:pt>
              <c:pt idx="4">
                <c:v>190.88065900000001</c:v>
              </c:pt>
              <c:pt idx="5">
                <c:v>190.54513</c:v>
              </c:pt>
              <c:pt idx="6">
                <c:v>190.104253</c:v>
              </c:pt>
              <c:pt idx="7">
                <c:v>189.83825400000001</c:v>
              </c:pt>
              <c:pt idx="8">
                <c:v>190.80120600000001</c:v>
              </c:pt>
              <c:pt idx="9">
                <c:v>190.28767400000001</c:v>
              </c:pt>
              <c:pt idx="10">
                <c:v>189.08787000000001</c:v>
              </c:pt>
              <c:pt idx="11">
                <c:v>189.097219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3FA-4C91-86AE-C0D954D0E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581640"/>
        <c:axId val="63717916"/>
      </c:lineChart>
      <c:catAx>
        <c:axId val="155816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17916"/>
        <c:crosses val="autoZero"/>
        <c:auto val="1"/>
        <c:lblAlgn val="ctr"/>
        <c:lblOffset val="100"/>
        <c:noMultiLvlLbl val="0"/>
      </c:catAx>
      <c:valAx>
        <c:axId val="637179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816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23-419D-B373-6CE2E2890C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3-419D-B373-6CE2E2890C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3-419D-B373-6CE2E2890C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3-419D-B373-6CE2E2890C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3-419D-B373-6CE2E2890C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3-419D-B373-6CE2E2890C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3-419D-B373-6CE2E2890C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23-419D-B373-6CE2E2890C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23-419D-B373-6CE2E2890C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23-419D-B373-6CE2E2890C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23-419D-B373-6CE2E2890C6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18.167514499999999</c:v>
              </c:pt>
              <c:pt idx="1">
                <c:v>18.16178425</c:v>
              </c:pt>
              <c:pt idx="2">
                <c:v>18.15521425</c:v>
              </c:pt>
              <c:pt idx="3">
                <c:v>18.182498500000001</c:v>
              </c:pt>
              <c:pt idx="4">
                <c:v>18.319887749999999</c:v>
              </c:pt>
              <c:pt idx="5">
                <c:v>18.377281249999999</c:v>
              </c:pt>
              <c:pt idx="6">
                <c:v>18.425337500000001</c:v>
              </c:pt>
              <c:pt idx="7">
                <c:v>18.488597250000002</c:v>
              </c:pt>
              <c:pt idx="8">
                <c:v>18.64047725</c:v>
              </c:pt>
              <c:pt idx="9">
                <c:v>18.620875999999999</c:v>
              </c:pt>
              <c:pt idx="10">
                <c:v>18.571628499999999</c:v>
              </c:pt>
              <c:pt idx="11">
                <c:v>18.612993750000001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423-419D-B373-6CE2E2890C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266781"/>
        <c:axId val="2052046"/>
      </c:lineChart>
      <c:catAx>
        <c:axId val="542667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046"/>
        <c:crosses val="autoZero"/>
        <c:auto val="1"/>
        <c:lblAlgn val="ctr"/>
        <c:lblOffset val="100"/>
        <c:noMultiLvlLbl val="0"/>
      </c:catAx>
      <c:valAx>
        <c:axId val="20520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667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D-4880-8B3D-C9E2F47159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D-4880-8B3D-C9E2F47159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D-4880-8B3D-C9E2F47159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D-4880-8B3D-C9E2F47159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D-4880-8B3D-C9E2F47159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D-4880-8B3D-C9E2F471590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D-4880-8B3D-C9E2F47159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D-4880-8B3D-C9E2F471590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D-4880-8B3D-C9E2F471590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D-4880-8B3D-C9E2F471590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D-4880-8B3D-C9E2F471590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2.10619156373851E-2</c:v>
              </c:pt>
              <c:pt idx="1">
                <c:v>1.443304185518013E-2</c:v>
              </c:pt>
              <c:pt idx="2">
                <c:v>1.025094160443169E-3</c:v>
              </c:pt>
              <c:pt idx="3">
                <c:v>-5.5090195102981106E-3</c:v>
              </c:pt>
              <c:pt idx="4">
                <c:v>-4.2632211549943613E-3</c:v>
              </c:pt>
              <c:pt idx="5">
                <c:v>-9.7472686646278024E-3</c:v>
              </c:pt>
              <c:pt idx="6">
                <c:v>-9.2742461363650077E-3</c:v>
              </c:pt>
              <c:pt idx="7">
                <c:v>-5.9567638723447228E-3</c:v>
              </c:pt>
              <c:pt idx="8">
                <c:v>-1.0993906673072451E-3</c:v>
              </c:pt>
              <c:pt idx="9">
                <c:v>-2.1795658694969428E-3</c:v>
              </c:pt>
              <c:pt idx="10">
                <c:v>-8.8703819688183564E-4</c:v>
              </c:pt>
              <c:pt idx="11">
                <c:v>-1.0688177850099029E-3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4ED-4880-8B3D-C9E2F47159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71443"/>
        <c:axId val="59514001"/>
      </c:lineChart>
      <c:catAx>
        <c:axId val="320714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14001"/>
        <c:crosses val="autoZero"/>
        <c:auto val="1"/>
        <c:lblAlgn val="ctr"/>
        <c:lblOffset val="100"/>
        <c:noMultiLvlLbl val="0"/>
      </c:catAx>
      <c:valAx>
        <c:axId val="595140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14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56-4EF1-A25C-BC0974CBB0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56-4EF1-A25C-BC0974CBB0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6-4EF1-A25C-BC0974CBB0E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6-4EF1-A25C-BC0974CBB0E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6-4EF1-A25C-BC0974CBB0E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6-4EF1-A25C-BC0974CBB0E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56-4EF1-A25C-BC0974CBB0E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56-4EF1-A25C-BC0974CBB0E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56-4EF1-A25C-BC0974CBB0E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56-4EF1-A25C-BC0974CBB0E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56-4EF1-A25C-BC0974CBB0E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7.8809772953567815E-3</c:v>
              </c:pt>
              <c:pt idx="1">
                <c:v>6.8381823055506177E-3</c:v>
              </c:pt>
              <c:pt idx="2">
                <c:v>-9.4933119268948915E-3</c:v>
              </c:pt>
              <c:pt idx="3">
                <c:v>-2.7145607786184699E-2</c:v>
              </c:pt>
              <c:pt idx="4">
                <c:v>-1.9159267860529471E-2</c:v>
              </c:pt>
              <c:pt idx="5">
                <c:v>-2.4094020849506358E-2</c:v>
              </c:pt>
              <c:pt idx="6">
                <c:v>-1.7252294867538188E-2</c:v>
              </c:pt>
              <c:pt idx="7">
                <c:v>1.556259937210324E-3</c:v>
              </c:pt>
              <c:pt idx="8">
                <c:v>4.1069706305914876E-3</c:v>
              </c:pt>
              <c:pt idx="9">
                <c:v>8.9553383161398697E-3</c:v>
              </c:pt>
              <c:pt idx="10">
                <c:v>1.629401286743869E-2</c:v>
              </c:pt>
              <c:pt idx="11">
                <c:v>2.646486067820877E-2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756-4EF1-A25C-BC0974CBB0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437306"/>
        <c:axId val="23725868"/>
      </c:lineChart>
      <c:catAx>
        <c:axId val="104373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25868"/>
        <c:crosses val="autoZero"/>
        <c:auto val="1"/>
        <c:lblAlgn val="ctr"/>
        <c:lblOffset val="100"/>
        <c:noMultiLvlLbl val="0"/>
      </c:catAx>
      <c:valAx>
        <c:axId val="237258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373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7-4617-A822-3F08335CBA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7-4617-A822-3F08335CBAD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7-4617-A822-3F08335CBAD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7-4617-A822-3F08335CBAD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7-4617-A822-3F08335CBA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7-4617-A822-3F08335CBAD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77-4617-A822-3F08335CBAD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77-4617-A822-3F08335CBAD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77-4617-A822-3F08335CBAD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77-4617-A822-3F08335CBA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77-4617-A822-3F08335CBAD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-2.7235942445200601E-2</c:v>
              </c:pt>
              <c:pt idx="1">
                <c:v>-2.335535206928363E-2</c:v>
              </c:pt>
              <c:pt idx="2">
                <c:v>-4.1993398034082183E-2</c:v>
              </c:pt>
              <c:pt idx="3">
                <c:v>-2.9292975207706781E-2</c:v>
              </c:pt>
              <c:pt idx="4">
                <c:v>-3.7752231304421298E-2</c:v>
              </c:pt>
              <c:pt idx="5">
                <c:v>-4.4959803894366587E-2</c:v>
              </c:pt>
              <c:pt idx="6">
                <c:v>-4.1427818142569753E-2</c:v>
              </c:pt>
              <c:pt idx="7">
                <c:v>-3.8389274359952513E-2</c:v>
              </c:pt>
              <c:pt idx="8">
                <c:v>-3.2870427892209897E-2</c:v>
              </c:pt>
              <c:pt idx="9">
                <c:v>-3.4058362820346431E-2</c:v>
              </c:pt>
              <c:pt idx="10">
                <c:v>-1.728464719022868E-2</c:v>
              </c:pt>
              <c:pt idx="11">
                <c:v>-2.96681722953171E-2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777-4617-A822-3F08335CBA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905420"/>
        <c:axId val="43809570"/>
      </c:lineChart>
      <c:catAx>
        <c:axId val="199054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09570"/>
        <c:crosses val="autoZero"/>
        <c:auto val="1"/>
        <c:lblAlgn val="ctr"/>
        <c:lblOffset val="100"/>
        <c:noMultiLvlLbl val="0"/>
      </c:catAx>
      <c:valAx>
        <c:axId val="438095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054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64-49DE-883C-F2A19B24C0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4-49DE-883C-F2A19B24C0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4-49DE-883C-F2A19B24C04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4-49DE-883C-F2A19B24C0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4-49DE-883C-F2A19B24C0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4-49DE-883C-F2A19B24C0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4-49DE-883C-F2A19B24C0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64-49DE-883C-F2A19B24C0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64-49DE-883C-F2A19B24C0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64-49DE-883C-F2A19B24C0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64-49DE-883C-F2A19B24C04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4.6037271118357308E-2</c:v>
              </c:pt>
              <c:pt idx="1">
                <c:v>3.3409659963983228E-2</c:v>
              </c:pt>
              <c:pt idx="2">
                <c:v>2.3259491653313948E-2</c:v>
              </c:pt>
              <c:pt idx="3">
                <c:v>1.798288773794628E-2</c:v>
              </c:pt>
              <c:pt idx="4">
                <c:v>1.783828098255626E-2</c:v>
              </c:pt>
              <c:pt idx="5">
                <c:v>1.228454378574746E-2</c:v>
              </c:pt>
              <c:pt idx="6">
                <c:v>7.4728169419053083E-3</c:v>
              </c:pt>
              <c:pt idx="7">
                <c:v>8.8487825493125663E-4</c:v>
              </c:pt>
              <c:pt idx="8">
                <c:v>6.6877076033424214E-3</c:v>
              </c:pt>
              <c:pt idx="9">
                <c:v>1.359403299489629E-3</c:v>
              </c:pt>
              <c:pt idx="10">
                <c:v>-6.6295505929218857E-3</c:v>
              </c:pt>
              <c:pt idx="11">
                <c:v>-8.5809348868085625E-3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364-49DE-883C-F2A19B24C0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648407"/>
        <c:axId val="43999390"/>
      </c:lineChart>
      <c:catAx>
        <c:axId val="456484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99390"/>
        <c:crosses val="autoZero"/>
        <c:auto val="1"/>
        <c:lblAlgn val="ctr"/>
        <c:lblOffset val="100"/>
        <c:noMultiLvlLbl val="0"/>
      </c:catAx>
      <c:valAx>
        <c:axId val="439993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484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9-40BA-8609-D173E8EE24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9-40BA-8609-D173E8EE24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9-40BA-8609-D173E8EE24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9-40BA-8609-D173E8EE24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9-40BA-8609-D173E8EE24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9-40BA-8609-D173E8EE24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9-40BA-8609-D173E8EE24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9-40BA-8609-D173E8EE24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9-40BA-8609-D173E8EE24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99-40BA-8609-D173E8EE24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99-40BA-8609-D173E8EE242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5.0222391025138778E-2</c:v>
              </c:pt>
              <c:pt idx="1">
                <c:v>3.6095718663733942E-2</c:v>
              </c:pt>
              <c:pt idx="2">
                <c:v>2.3115178020259291E-2</c:v>
              </c:pt>
              <c:pt idx="3">
                <c:v>1.0144996522802459E-2</c:v>
              </c:pt>
              <c:pt idx="4">
                <c:v>8.3331196989497903E-3</c:v>
              </c:pt>
              <c:pt idx="5">
                <c:v>-8.6173068311018154E-6</c:v>
              </c:pt>
              <c:pt idx="6">
                <c:v>-8.2701791375597092E-3</c:v>
              </c:pt>
              <c:pt idx="7">
                <c:v>-1.49876272248654E-2</c:v>
              </c:pt>
              <c:pt idx="8">
                <c:v>-8.5596202021681733E-3</c:v>
              </c:pt>
              <c:pt idx="9">
                <c:v>-1.4001270202002831E-2</c:v>
              </c:pt>
              <c:pt idx="10">
                <c:v>-2.2146331220966681E-2</c:v>
              </c:pt>
              <c:pt idx="11">
                <c:v>-2.1639591321206068E-2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199-40BA-8609-D173E8EE2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029877"/>
        <c:axId val="24717633"/>
      </c:lineChart>
      <c:catAx>
        <c:axId val="380298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17633"/>
        <c:crosses val="autoZero"/>
        <c:auto val="1"/>
        <c:lblAlgn val="ctr"/>
        <c:lblOffset val="100"/>
        <c:noMultiLvlLbl val="0"/>
      </c:catAx>
      <c:valAx>
        <c:axId val="247176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298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C7-40E2-8041-5EE07DA7F0C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7-40E2-8041-5EE07DA7F0C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C7-40E2-8041-5EE07DA7F0C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C7-40E2-8041-5EE07DA7F0C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C7-40E2-8041-5EE07DA7F0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C7-40E2-8041-5EE07DA7F0C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C7-40E2-8041-5EE07DA7F0C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C7-40E2-8041-5EE07DA7F0C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C7-40E2-8041-5EE07DA7F0C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C7-40E2-8041-5EE07DA7F0C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C7-40E2-8041-5EE07DA7F0C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8.1059959179196617E-2</c:v>
              </c:pt>
              <c:pt idx="1">
                <c:v>6.7280769797005771E-2</c:v>
              </c:pt>
              <c:pt idx="2">
                <c:v>5.4175626461005648E-2</c:v>
              </c:pt>
              <c:pt idx="3">
                <c:v>4.3250863482731133E-2</c:v>
              </c:pt>
              <c:pt idx="4">
                <c:v>4.5297028933251583E-2</c:v>
              </c:pt>
              <c:pt idx="5">
                <c:v>3.9945870109483507E-2</c:v>
              </c:pt>
              <c:pt idx="6">
                <c:v>3.2881857311232422E-2</c:v>
              </c:pt>
              <c:pt idx="7">
                <c:v>2.7339857223376441E-2</c:v>
              </c:pt>
              <c:pt idx="8">
                <c:v>3.3408123222558588E-2</c:v>
              </c:pt>
              <c:pt idx="9">
                <c:v>2.6949737394226601E-2</c:v>
              </c:pt>
              <c:pt idx="10">
                <c:v>2.0383981546570049E-2</c:v>
              </c:pt>
              <c:pt idx="11">
                <c:v>2.1395423454987648E-2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2C7-40E2-8041-5EE07DA7F0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36875"/>
        <c:axId val="48156444"/>
      </c:lineChart>
      <c:catAx>
        <c:axId val="43368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56444"/>
        <c:crosses val="autoZero"/>
        <c:auto val="1"/>
        <c:lblAlgn val="ctr"/>
        <c:lblOffset val="100"/>
        <c:noMultiLvlLbl val="0"/>
      </c:catAx>
      <c:valAx>
        <c:axId val="481564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8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205898</c:v>
                </c:pt>
                <c:pt idx="2">
                  <c:v>25028</c:v>
                </c:pt>
                <c:pt idx="3">
                  <c:v>74</c:v>
                </c:pt>
                <c:pt idx="4">
                  <c:v>7360752</c:v>
                </c:pt>
                <c:pt idx="5">
                  <c:v>238507</c:v>
                </c:pt>
                <c:pt idx="6">
                  <c:v>36084</c:v>
                </c:pt>
                <c:pt idx="7">
                  <c:v>6174145</c:v>
                </c:pt>
                <c:pt idx="8">
                  <c:v>705686</c:v>
                </c:pt>
                <c:pt idx="9">
                  <c:v>67912</c:v>
                </c:pt>
                <c:pt idx="10">
                  <c:v>258492</c:v>
                </c:pt>
                <c:pt idx="11">
                  <c:v>11708</c:v>
                </c:pt>
                <c:pt idx="12">
                  <c:v>31032</c:v>
                </c:pt>
                <c:pt idx="13">
                  <c:v>165860</c:v>
                </c:pt>
                <c:pt idx="14">
                  <c:v>130211</c:v>
                </c:pt>
                <c:pt idx="15">
                  <c:v>2365430</c:v>
                </c:pt>
                <c:pt idx="16">
                  <c:v>842549</c:v>
                </c:pt>
                <c:pt idx="17">
                  <c:v>71763</c:v>
                </c:pt>
                <c:pt idx="18">
                  <c:v>3865</c:v>
                </c:pt>
                <c:pt idx="19">
                  <c:v>0</c:v>
                </c:pt>
                <c:pt idx="20">
                  <c:v>0</c:v>
                </c:pt>
                <c:pt idx="21">
                  <c:v>711968</c:v>
                </c:pt>
                <c:pt idx="22">
                  <c:v>238860</c:v>
                </c:pt>
                <c:pt idx="23">
                  <c:v>161888</c:v>
                </c:pt>
                <c:pt idx="24">
                  <c:v>21141</c:v>
                </c:pt>
                <c:pt idx="25">
                  <c:v>8408964</c:v>
                </c:pt>
                <c:pt idx="26">
                  <c:v>470176</c:v>
                </c:pt>
                <c:pt idx="27">
                  <c:v>55185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8302047</c:v>
                </c:pt>
                <c:pt idx="5">
                  <c:v>261069</c:v>
                </c:pt>
                <c:pt idx="6">
                  <c:v>42635</c:v>
                </c:pt>
                <c:pt idx="7">
                  <c:v>5870665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125635</c:v>
                </c:pt>
                <c:pt idx="15">
                  <c:v>2485581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818936</c:v>
                </c:pt>
                <c:pt idx="22">
                  <c:v>208450</c:v>
                </c:pt>
                <c:pt idx="23">
                  <c:v>181723</c:v>
                </c:pt>
                <c:pt idx="24">
                  <c:v>21706</c:v>
                </c:pt>
                <c:pt idx="25">
                  <c:v>9176177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555667"/>
        <c:axId val="39282530"/>
      </c:barChart>
      <c:catAx>
        <c:axId val="20555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82530"/>
        <c:crosses val="autoZero"/>
        <c:auto val="1"/>
        <c:lblAlgn val="ctr"/>
        <c:lblOffset val="100"/>
        <c:noMultiLvlLbl val="0"/>
      </c:catAx>
      <c:valAx>
        <c:axId val="392825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55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1787.5709999999999</c:v>
                </c:pt>
                <c:pt idx="1">
                  <c:v>0</c:v>
                </c:pt>
                <c:pt idx="2">
                  <c:v>275.029</c:v>
                </c:pt>
                <c:pt idx="3">
                  <c:v>831.30400000000009</c:v>
                </c:pt>
                <c:pt idx="4">
                  <c:v>109.28100000000001</c:v>
                </c:pt>
                <c:pt idx="5">
                  <c:v>1136.1420000000001</c:v>
                </c:pt>
                <c:pt idx="6">
                  <c:v>122.54600000000001</c:v>
                </c:pt>
                <c:pt idx="7">
                  <c:v>114.51900000000001</c:v>
                </c:pt>
                <c:pt idx="8">
                  <c:v>0</c:v>
                </c:pt>
                <c:pt idx="9">
                  <c:v>8.08</c:v>
                </c:pt>
                <c:pt idx="10">
                  <c:v>552.928</c:v>
                </c:pt>
                <c:pt idx="11">
                  <c:v>0</c:v>
                </c:pt>
                <c:pt idx="12">
                  <c:v>10.673999999999999</c:v>
                </c:pt>
                <c:pt idx="13">
                  <c:v>211.61799999999999</c:v>
                </c:pt>
                <c:pt idx="14">
                  <c:v>18.257000000000001</c:v>
                </c:pt>
                <c:pt idx="15">
                  <c:v>29.41299999999999</c:v>
                </c:pt>
                <c:pt idx="16">
                  <c:v>4.7430000000000003</c:v>
                </c:pt>
                <c:pt idx="17">
                  <c:v>239.18100000000001</c:v>
                </c:pt>
                <c:pt idx="18">
                  <c:v>0</c:v>
                </c:pt>
                <c:pt idx="19">
                  <c:v>47.055999999999997</c:v>
                </c:pt>
                <c:pt idx="20">
                  <c:v>2069.9209999999998</c:v>
                </c:pt>
                <c:pt idx="21">
                  <c:v>117.355</c:v>
                </c:pt>
                <c:pt idx="22">
                  <c:v>214.255</c:v>
                </c:pt>
                <c:pt idx="23">
                  <c:v>0</c:v>
                </c:pt>
                <c:pt idx="24">
                  <c:v>191.15899999999999</c:v>
                </c:pt>
                <c:pt idx="25">
                  <c:v>378.89200000000011</c:v>
                </c:pt>
                <c:pt idx="26">
                  <c:v>3248.3270000000002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2322.052000000001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249.405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296.05700000000007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190761"/>
        <c:axId val="29592220"/>
      </c:barChart>
      <c:catAx>
        <c:axId val="491907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92220"/>
        <c:crosses val="autoZero"/>
        <c:auto val="1"/>
        <c:lblAlgn val="ctr"/>
        <c:lblOffset val="100"/>
        <c:noMultiLvlLbl val="0"/>
      </c:catAx>
      <c:valAx>
        <c:axId val="295922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907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5160</c:v>
                </c:pt>
                <c:pt idx="1">
                  <c:v>3895</c:v>
                </c:pt>
                <c:pt idx="2">
                  <c:v>9009</c:v>
                </c:pt>
                <c:pt idx="3">
                  <c:v>5890</c:v>
                </c:pt>
                <c:pt idx="4">
                  <c:v>448187</c:v>
                </c:pt>
                <c:pt idx="5">
                  <c:v>16702</c:v>
                </c:pt>
                <c:pt idx="6">
                  <c:v>6831</c:v>
                </c:pt>
                <c:pt idx="7">
                  <c:v>217959</c:v>
                </c:pt>
                <c:pt idx="8">
                  <c:v>3143</c:v>
                </c:pt>
                <c:pt idx="9">
                  <c:v>41167</c:v>
                </c:pt>
                <c:pt idx="10">
                  <c:v>4926</c:v>
                </c:pt>
                <c:pt idx="11">
                  <c:v>94146</c:v>
                </c:pt>
                <c:pt idx="12">
                  <c:v>1977</c:v>
                </c:pt>
                <c:pt idx="13">
                  <c:v>0</c:v>
                </c:pt>
                <c:pt idx="14">
                  <c:v>24640</c:v>
                </c:pt>
                <c:pt idx="15">
                  <c:v>502627</c:v>
                </c:pt>
                <c:pt idx="16">
                  <c:v>26313</c:v>
                </c:pt>
                <c:pt idx="17">
                  <c:v>2583</c:v>
                </c:pt>
                <c:pt idx="18">
                  <c:v>1107</c:v>
                </c:pt>
                <c:pt idx="19">
                  <c:v>2738</c:v>
                </c:pt>
                <c:pt idx="20">
                  <c:v>4848</c:v>
                </c:pt>
                <c:pt idx="21">
                  <c:v>200233</c:v>
                </c:pt>
                <c:pt idx="22">
                  <c:v>7798</c:v>
                </c:pt>
                <c:pt idx="23">
                  <c:v>3822</c:v>
                </c:pt>
                <c:pt idx="24">
                  <c:v>25866</c:v>
                </c:pt>
                <c:pt idx="25">
                  <c:v>89691</c:v>
                </c:pt>
                <c:pt idx="26">
                  <c:v>9628</c:v>
                </c:pt>
                <c:pt idx="27">
                  <c:v>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6150</c:v>
                </c:pt>
                <c:pt idx="1">
                  <c:v>1293</c:v>
                </c:pt>
                <c:pt idx="2">
                  <c:v>10493</c:v>
                </c:pt>
                <c:pt idx="3">
                  <c:v>6983</c:v>
                </c:pt>
                <c:pt idx="4">
                  <c:v>513804</c:v>
                </c:pt>
                <c:pt idx="5">
                  <c:v>14789</c:v>
                </c:pt>
                <c:pt idx="6">
                  <c:v>14516</c:v>
                </c:pt>
                <c:pt idx="7">
                  <c:v>233190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121502</c:v>
                </c:pt>
                <c:pt idx="12">
                  <c:v>1553</c:v>
                </c:pt>
                <c:pt idx="13">
                  <c:v>6831</c:v>
                </c:pt>
                <c:pt idx="14">
                  <c:v>38413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8</c:v>
                </c:pt>
                <c:pt idx="19">
                  <c:v>3392</c:v>
                </c:pt>
                <c:pt idx="20">
                  <c:v>5024</c:v>
                </c:pt>
                <c:pt idx="21">
                  <c:v>129705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08446"/>
        <c:axId val="29703274"/>
      </c:barChart>
      <c:catAx>
        <c:axId val="640084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03274"/>
        <c:crosses val="autoZero"/>
        <c:auto val="1"/>
        <c:lblAlgn val="ctr"/>
        <c:lblOffset val="100"/>
        <c:noMultiLvlLbl val="0"/>
      </c:catAx>
      <c:valAx>
        <c:axId val="297032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084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3761</c:v>
                </c:pt>
                <c:pt idx="1">
                  <c:v>354</c:v>
                </c:pt>
                <c:pt idx="2">
                  <c:v>4505</c:v>
                </c:pt>
                <c:pt idx="3">
                  <c:v>1764</c:v>
                </c:pt>
                <c:pt idx="4">
                  <c:v>427767</c:v>
                </c:pt>
                <c:pt idx="5">
                  <c:v>5097</c:v>
                </c:pt>
                <c:pt idx="6">
                  <c:v>22</c:v>
                </c:pt>
                <c:pt idx="7">
                  <c:v>175878</c:v>
                </c:pt>
                <c:pt idx="8">
                  <c:v>2562</c:v>
                </c:pt>
                <c:pt idx="9">
                  <c:v>4141</c:v>
                </c:pt>
                <c:pt idx="10">
                  <c:v>0</c:v>
                </c:pt>
                <c:pt idx="11">
                  <c:v>89312</c:v>
                </c:pt>
                <c:pt idx="12">
                  <c:v>1291</c:v>
                </c:pt>
                <c:pt idx="13">
                  <c:v>0</c:v>
                </c:pt>
                <c:pt idx="14">
                  <c:v>21282</c:v>
                </c:pt>
                <c:pt idx="15">
                  <c:v>425733</c:v>
                </c:pt>
                <c:pt idx="16">
                  <c:v>20171</c:v>
                </c:pt>
                <c:pt idx="17">
                  <c:v>1567</c:v>
                </c:pt>
                <c:pt idx="18">
                  <c:v>0</c:v>
                </c:pt>
                <c:pt idx="19">
                  <c:v>1762</c:v>
                </c:pt>
                <c:pt idx="20">
                  <c:v>1635</c:v>
                </c:pt>
                <c:pt idx="21">
                  <c:v>157961</c:v>
                </c:pt>
                <c:pt idx="22">
                  <c:v>5535</c:v>
                </c:pt>
                <c:pt idx="23">
                  <c:v>2316</c:v>
                </c:pt>
                <c:pt idx="24">
                  <c:v>10165</c:v>
                </c:pt>
                <c:pt idx="25">
                  <c:v>74143</c:v>
                </c:pt>
                <c:pt idx="26">
                  <c:v>0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4830</c:v>
                </c:pt>
                <c:pt idx="6">
                  <c:v>50</c:v>
                </c:pt>
                <c:pt idx="7">
                  <c:v>194418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115778</c:v>
                </c:pt>
                <c:pt idx="12">
                  <c:v>746</c:v>
                </c:pt>
                <c:pt idx="13">
                  <c:v>6831</c:v>
                </c:pt>
                <c:pt idx="14">
                  <c:v>32447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45314"/>
        <c:axId val="66908045"/>
      </c:barChart>
      <c:catAx>
        <c:axId val="383453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08045"/>
        <c:crosses val="autoZero"/>
        <c:auto val="1"/>
        <c:lblAlgn val="ctr"/>
        <c:lblOffset val="100"/>
        <c:noMultiLvlLbl val="0"/>
      </c:catAx>
      <c:valAx>
        <c:axId val="669080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453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A01E8FF-5022-482B-A4EE-4C1484367A44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468D00A-E027-4373-A13A-AFA40759FE79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4C1480F2-31E8-418F-8BAB-BC8AB447058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308C956-01CA-4C1E-A50B-FA0902EF37A6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6AF0624-2207-47C2-8569-9D9ABA55D6C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C0C6BCF-EBAD-4C5D-8BC6-4B7A952A6D91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690742A8-2E45-406C-8E14-3F85C7C43C3D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E005B9-CA35-439A-950C-A57A16B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AB5E32-86C3-4AFD-BC8F-4BB1BEE72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B31446-6936-47E4-81A8-AE497A278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40F71E0-763A-4279-9DB6-8F4C699B1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92B52C-E169-477E-9DFA-FFC9EE0AB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8DCC5B-34AD-4CC1-BFB7-11A04D9AA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9D83AA-23D5-4CBD-8A68-A3989B1A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7B0711-6150-4841-B532-F447356CF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7B2875-3B01-469B-9FD6-078D07B35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5AE3E3-2E21-48FA-9995-8552A0DE7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9C6928-364C-4C2A-87E8-AE923523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0EE8F0-CB7C-424B-A5C2-212F6E2C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79053-B1C0-4C47-972A-D127FAEA9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4B8A59-9422-4671-89D2-83ADE857B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4D2E5C-A48B-4857-97F7-FF7753F0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77E23E-4F64-471B-93A6-850D7F0B0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24690C5-7D00-421D-8786-533581D3B61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E9DFD2DD-9C6F-4442-905A-0DC29FEDB899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1511E86-EB6E-401D-933B-6A045106D56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851D532-5054-4F91-B240-9B0E2439E3B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3AE076F-793B-451F-B253-F6F117EA90C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DD2A295-7199-4FE3-B07B-9829A128B43D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B22A9B3-7027-4B2D-A9CB-0710E6C1FF1E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4C9C1A-A264-4634-801D-B570E77F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3CDEF2-96BA-4275-B452-67B87A7E8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1840C5-33B8-4B8E-AD5D-B8538731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80B7AF-22EA-47CF-99E7-4856E3C60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E87F9A-74DD-4F38-8EB3-5FEA82A1F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DC5933-8A4B-4A51-B22F-D9388B4B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4B14326-FD3B-4C7C-9C4C-0BA6A90E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F2AA04-7813-420B-AA46-14932209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C7B349-76ED-40AC-A1B3-A7DCCE064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8DDB7D8-3F12-4A08-BB26-09C739840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CF4B06-4176-4278-B11D-7371A6D5E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167B17B-D1F4-4C56-8DEA-F68260D26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7E3EFAE-237F-4647-8E93-AC761BD60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29B852B-2753-4EEE-B915-698D45BD9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E9652C-75D4-455C-8E7D-FF744770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BD0006-B1D1-495B-AA2F-858E54F17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6DD88B0-517A-4A70-9DFA-C395097B1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A7C6CD-0A66-4023-951B-32B611EE9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70B982-C904-4091-8E3C-FC35EF5B8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D6B6E04-468A-4EBE-9E4F-942AB5319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7E9314-F777-4FC8-A21F-69079E346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5D52F5E-080B-4478-AACA-5D24078167D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F433D3-9F98-4E2C-8BAD-E1427523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520B99E-1EFF-441B-B260-6F821254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05704D-7820-49DD-B1A7-10CA71E60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FF2DBB3-4CE9-4352-9BC8-0DF33EF7A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E0555D-4F03-431A-BF63-E21C4601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69AEE5-7EAB-4F38-B751-FFF7E521F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1028140-0648-469F-8870-5E33540DF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9DBAD-1E63-4F1C-B05B-A7D3C79BCDC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B4BD0-3D88-4066-B081-267864BD9DB2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20623</v>
      </c>
      <c r="C7" s="189">
        <v>38572</v>
      </c>
      <c r="D7" s="189">
        <v>35516</v>
      </c>
      <c r="E7" s="189">
        <v>77246</v>
      </c>
      <c r="F7" s="190">
        <v>117.4963396778917</v>
      </c>
      <c r="G7" s="13"/>
    </row>
    <row r="8" spans="1:14" ht="15.6" customHeight="1">
      <c r="A8" s="188" t="s">
        <v>11</v>
      </c>
      <c r="B8" s="189">
        <v>121437</v>
      </c>
      <c r="C8" s="189">
        <v>124828</v>
      </c>
      <c r="D8" s="189">
        <v>232187</v>
      </c>
      <c r="E8" s="189">
        <v>222431</v>
      </c>
      <c r="F8" s="190">
        <v>-4.2017856296864116</v>
      </c>
      <c r="G8" s="6"/>
    </row>
    <row r="9" spans="1:14" ht="15.6" customHeight="1">
      <c r="A9" s="188" t="s">
        <v>8</v>
      </c>
      <c r="B9" s="189">
        <v>127543</v>
      </c>
      <c r="C9" s="189">
        <v>149069</v>
      </c>
      <c r="D9" s="189">
        <v>272062</v>
      </c>
      <c r="E9" s="189">
        <v>249784</v>
      </c>
      <c r="F9" s="190">
        <v>-8.1885746631282643</v>
      </c>
      <c r="G9" s="6"/>
    </row>
    <row r="10" spans="1:14" ht="15.6" customHeight="1">
      <c r="A10" s="188" t="s">
        <v>10</v>
      </c>
      <c r="B10" s="189">
        <v>123166</v>
      </c>
      <c r="C10" s="189">
        <v>72723</v>
      </c>
      <c r="D10" s="189">
        <v>225546</v>
      </c>
      <c r="E10" s="189">
        <v>201518</v>
      </c>
      <c r="F10" s="190">
        <v>-10.65325920211399</v>
      </c>
    </row>
    <row r="11" spans="1:14" ht="15.6" customHeight="1">
      <c r="A11" s="188" t="s">
        <v>9</v>
      </c>
      <c r="B11" s="189">
        <v>5155434</v>
      </c>
      <c r="C11" s="189">
        <v>4877986</v>
      </c>
      <c r="D11" s="189">
        <v>10577834</v>
      </c>
      <c r="E11" s="189">
        <v>9536519</v>
      </c>
      <c r="F11" s="190">
        <v>-9.8443121720382436</v>
      </c>
    </row>
    <row r="12" spans="1:14" ht="15.6" customHeight="1">
      <c r="A12" s="188" t="s">
        <v>6</v>
      </c>
      <c r="B12" s="189">
        <v>201142</v>
      </c>
      <c r="C12" s="189">
        <v>202235</v>
      </c>
      <c r="D12" s="189">
        <v>404496</v>
      </c>
      <c r="E12" s="189">
        <v>384211</v>
      </c>
      <c r="F12" s="190">
        <v>-5.0148827182469091</v>
      </c>
    </row>
    <row r="13" spans="1:14" ht="15.6" customHeight="1">
      <c r="A13" s="188" t="s">
        <v>175</v>
      </c>
      <c r="B13" s="189">
        <v>1166136</v>
      </c>
      <c r="C13" s="189">
        <v>1113902</v>
      </c>
      <c r="D13" s="189">
        <v>2230126</v>
      </c>
      <c r="E13" s="189">
        <v>2089513</v>
      </c>
      <c r="F13" s="190">
        <v>-6.3051594394218133</v>
      </c>
    </row>
    <row r="14" spans="1:14" ht="15.6" customHeight="1">
      <c r="A14" s="188" t="s">
        <v>148</v>
      </c>
      <c r="B14" s="189">
        <v>3916923</v>
      </c>
      <c r="C14" s="189">
        <v>4073658</v>
      </c>
      <c r="D14" s="189">
        <v>7584430</v>
      </c>
      <c r="E14" s="189">
        <v>7805297</v>
      </c>
      <c r="F14" s="190">
        <v>2.9121107321182929</v>
      </c>
    </row>
    <row r="15" spans="1:14" ht="15.6" customHeight="1">
      <c r="A15" s="188" t="s">
        <v>145</v>
      </c>
      <c r="B15" s="189">
        <v>716389</v>
      </c>
      <c r="C15" s="189">
        <v>715211</v>
      </c>
      <c r="D15" s="189">
        <v>1302014</v>
      </c>
      <c r="E15" s="189">
        <v>1221800</v>
      </c>
      <c r="F15" s="190">
        <v>-6.1607632483214454</v>
      </c>
    </row>
    <row r="16" spans="1:14" ht="15.6" customHeight="1">
      <c r="A16" s="188" t="s">
        <v>144</v>
      </c>
      <c r="B16" s="189">
        <v>67437</v>
      </c>
      <c r="C16" s="189">
        <v>56484</v>
      </c>
      <c r="D16" s="189">
        <v>149216</v>
      </c>
      <c r="E16" s="189">
        <v>101538</v>
      </c>
      <c r="F16" s="190">
        <v>-31.952337550932882</v>
      </c>
      <c r="G16" s="1"/>
    </row>
    <row r="17" spans="1:7" ht="15.6" customHeight="1">
      <c r="A17" s="188" t="s">
        <v>150</v>
      </c>
      <c r="B17" s="189">
        <v>99866</v>
      </c>
      <c r="C17" s="189">
        <v>174739</v>
      </c>
      <c r="D17" s="189">
        <v>186010</v>
      </c>
      <c r="E17" s="189">
        <v>267647</v>
      </c>
      <c r="F17" s="190">
        <v>43.888500618246333</v>
      </c>
      <c r="G17" s="2"/>
    </row>
    <row r="18" spans="1:7" ht="15.6" customHeight="1">
      <c r="A18" s="188" t="s">
        <v>147</v>
      </c>
      <c r="B18" s="189">
        <v>47555</v>
      </c>
      <c r="C18" s="189">
        <v>48334</v>
      </c>
      <c r="D18" s="189">
        <v>98793</v>
      </c>
      <c r="E18" s="189">
        <v>89940</v>
      </c>
      <c r="F18" s="190">
        <v>-8.9611612158756202</v>
      </c>
    </row>
    <row r="19" spans="1:7" ht="15.6" customHeight="1">
      <c r="A19" s="188" t="s">
        <v>143</v>
      </c>
      <c r="B19" s="189">
        <v>51041</v>
      </c>
      <c r="C19" s="189">
        <v>84537</v>
      </c>
      <c r="D19" s="189">
        <v>102278</v>
      </c>
      <c r="E19" s="189">
        <v>140603</v>
      </c>
      <c r="F19" s="190">
        <v>37.471401474412893</v>
      </c>
    </row>
    <row r="20" spans="1:7" ht="15.6" customHeight="1">
      <c r="A20" s="188" t="s">
        <v>142</v>
      </c>
      <c r="B20" s="189">
        <v>122118</v>
      </c>
      <c r="C20" s="189">
        <v>181764</v>
      </c>
      <c r="D20" s="189">
        <v>232575</v>
      </c>
      <c r="E20" s="189">
        <v>277010</v>
      </c>
      <c r="F20" s="190">
        <v>19.105664839299148</v>
      </c>
    </row>
    <row r="21" spans="1:7" ht="15.6" customHeight="1">
      <c r="A21" s="188" t="s">
        <v>149</v>
      </c>
      <c r="B21" s="189">
        <v>113827</v>
      </c>
      <c r="C21" s="189">
        <v>125242</v>
      </c>
      <c r="D21" s="189">
        <v>235360</v>
      </c>
      <c r="E21" s="189">
        <v>276527</v>
      </c>
      <c r="F21" s="190">
        <v>17.49107749830047</v>
      </c>
    </row>
    <row r="22" spans="1:7" ht="15.6" customHeight="1">
      <c r="A22" s="188" t="s">
        <v>146</v>
      </c>
      <c r="B22" s="189">
        <v>1439400</v>
      </c>
      <c r="C22" s="189">
        <v>1739222</v>
      </c>
      <c r="D22" s="189">
        <v>3383171</v>
      </c>
      <c r="E22" s="189">
        <v>3319223</v>
      </c>
      <c r="F22" s="190">
        <v>-1.890179361315163</v>
      </c>
    </row>
    <row r="23" spans="1:7" ht="15.6" customHeight="1">
      <c r="A23" s="188" t="s">
        <v>165</v>
      </c>
      <c r="B23" s="189">
        <v>215020</v>
      </c>
      <c r="C23" s="189">
        <v>466578</v>
      </c>
      <c r="D23" s="189">
        <v>505951</v>
      </c>
      <c r="E23" s="189">
        <v>921757</v>
      </c>
      <c r="F23" s="190">
        <v>82.1830572525798</v>
      </c>
    </row>
    <row r="24" spans="1:7" ht="15.6" customHeight="1">
      <c r="A24" s="188" t="s">
        <v>141</v>
      </c>
      <c r="B24" s="189">
        <v>86846</v>
      </c>
      <c r="C24" s="189">
        <v>94234</v>
      </c>
      <c r="D24" s="189">
        <v>173127</v>
      </c>
      <c r="E24" s="189">
        <v>188335</v>
      </c>
      <c r="F24" s="190">
        <v>8.7843028528190246</v>
      </c>
    </row>
    <row r="25" spans="1:7" ht="15.6" customHeight="1">
      <c r="A25" s="188" t="s">
        <v>140</v>
      </c>
      <c r="B25" s="189">
        <v>37783</v>
      </c>
      <c r="C25" s="189">
        <v>35731</v>
      </c>
      <c r="D25" s="189">
        <v>77484</v>
      </c>
      <c r="E25" s="189">
        <v>71364</v>
      </c>
      <c r="F25" s="190">
        <v>-7.8984048319653084</v>
      </c>
    </row>
    <row r="26" spans="1:7" ht="15.6" customHeight="1">
      <c r="A26" s="188" t="s">
        <v>152</v>
      </c>
      <c r="B26" s="189">
        <v>58268</v>
      </c>
      <c r="C26" s="189">
        <v>10940</v>
      </c>
      <c r="D26" s="189">
        <v>124287</v>
      </c>
      <c r="E26" s="189">
        <v>18267</v>
      </c>
      <c r="F26" s="190">
        <v>-85.30256583552584</v>
      </c>
    </row>
    <row r="27" spans="1:7" ht="15.6" customHeight="1">
      <c r="A27" s="188" t="s">
        <v>173</v>
      </c>
      <c r="B27" s="189">
        <v>250641</v>
      </c>
      <c r="C27" s="189">
        <v>227090</v>
      </c>
      <c r="D27" s="189">
        <v>365818</v>
      </c>
      <c r="E27" s="189">
        <v>392747</v>
      </c>
      <c r="F27" s="190">
        <v>7.3613108157608451</v>
      </c>
    </row>
    <row r="28" spans="1:7" ht="15.6" customHeight="1">
      <c r="A28" s="188" t="s">
        <v>177</v>
      </c>
      <c r="B28" s="189">
        <v>879961</v>
      </c>
      <c r="C28" s="189">
        <v>866320</v>
      </c>
      <c r="D28" s="189">
        <v>1699516</v>
      </c>
      <c r="E28" s="189">
        <v>1628521</v>
      </c>
      <c r="F28" s="190">
        <v>-4.177365791201737</v>
      </c>
    </row>
    <row r="29" spans="1:7" ht="15.6" customHeight="1">
      <c r="A29" s="188" t="s">
        <v>178</v>
      </c>
      <c r="B29" s="189">
        <v>314431</v>
      </c>
      <c r="C29" s="189">
        <v>323268</v>
      </c>
      <c r="D29" s="189">
        <v>539295</v>
      </c>
      <c r="E29" s="189">
        <v>555971</v>
      </c>
      <c r="F29" s="190">
        <v>3.0921851676726111</v>
      </c>
    </row>
    <row r="30" spans="1:7" ht="15.6" customHeight="1">
      <c r="A30" s="188" t="s">
        <v>179</v>
      </c>
      <c r="B30" s="189">
        <v>154474</v>
      </c>
      <c r="C30" s="189">
        <v>103271</v>
      </c>
      <c r="D30" s="189">
        <v>272652</v>
      </c>
      <c r="E30" s="189">
        <v>254818</v>
      </c>
      <c r="F30" s="190">
        <v>-6.5409386323958776</v>
      </c>
    </row>
    <row r="31" spans="1:7" ht="15.6" customHeight="1">
      <c r="A31" s="188" t="s">
        <v>180</v>
      </c>
      <c r="B31" s="189">
        <v>154883</v>
      </c>
      <c r="C31" s="189">
        <v>135791</v>
      </c>
      <c r="D31" s="189">
        <v>307673</v>
      </c>
      <c r="E31" s="189">
        <v>243790</v>
      </c>
      <c r="F31" s="190">
        <v>-20.763277895687949</v>
      </c>
    </row>
    <row r="32" spans="1:7" ht="15.6" customHeight="1">
      <c r="A32" s="188" t="s">
        <v>181</v>
      </c>
      <c r="B32" s="189">
        <v>5987115</v>
      </c>
      <c r="C32" s="189">
        <v>5467517</v>
      </c>
      <c r="D32" s="189">
        <v>11676012</v>
      </c>
      <c r="E32" s="189">
        <v>10646823</v>
      </c>
      <c r="F32" s="190">
        <v>-8.8145592861672242</v>
      </c>
    </row>
    <row r="33" spans="1:6" ht="15.6" customHeight="1">
      <c r="A33" s="188" t="s">
        <v>182</v>
      </c>
      <c r="B33" s="189">
        <v>391101</v>
      </c>
      <c r="C33" s="189">
        <v>416873</v>
      </c>
      <c r="D33" s="189">
        <v>693789</v>
      </c>
      <c r="E33" s="189">
        <v>715728</v>
      </c>
      <c r="F33" s="190">
        <v>3.1622006114250931</v>
      </c>
    </row>
    <row r="34" spans="1:6" ht="15.6" customHeight="1">
      <c r="A34" s="188" t="s">
        <v>183</v>
      </c>
      <c r="B34" s="189">
        <v>64641</v>
      </c>
      <c r="C34" s="189">
        <v>94367</v>
      </c>
      <c r="D34" s="189">
        <v>127948</v>
      </c>
      <c r="E34" s="189">
        <v>149719</v>
      </c>
      <c r="F34" s="190">
        <v>17.015506299434151</v>
      </c>
    </row>
    <row r="35" spans="1:6" ht="15.6" customHeight="1">
      <c r="A35" s="156" t="s">
        <v>153</v>
      </c>
      <c r="B35" s="76">
        <f>SUM(B7:B34)</f>
        <v>22085201</v>
      </c>
      <c r="C35" s="77">
        <f>SUM(C7:C34)</f>
        <v>22020486</v>
      </c>
      <c r="D35" s="76">
        <f>SUM(D7:D34)</f>
        <v>43815166</v>
      </c>
      <c r="E35" s="78">
        <f>SUM(E7:E34)</f>
        <v>42048647</v>
      </c>
      <c r="F35" s="177">
        <f>E35*100/D35-100</f>
        <v>-4.031752384551055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BEA7-F8FF-4A7F-B0BD-2D438F4E6E6C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106820</v>
      </c>
      <c r="C8" s="189">
        <v>116277</v>
      </c>
      <c r="D8" s="189">
        <v>210885</v>
      </c>
      <c r="E8" s="189">
        <v>205898</v>
      </c>
      <c r="F8" s="190">
        <v>-2.3647959788510349</v>
      </c>
      <c r="G8" s="6"/>
    </row>
    <row r="9" spans="1:14" ht="15.6" customHeight="1">
      <c r="A9" s="188" t="s">
        <v>8</v>
      </c>
      <c r="B9" s="189">
        <v>21064</v>
      </c>
      <c r="C9" s="189">
        <v>11955</v>
      </c>
      <c r="D9" s="189">
        <v>48059</v>
      </c>
      <c r="E9" s="189">
        <v>25028</v>
      </c>
      <c r="F9" s="190">
        <v>-47.922345450383901</v>
      </c>
      <c r="G9" s="6"/>
    </row>
    <row r="10" spans="1:14" ht="15.6" customHeight="1">
      <c r="A10" s="188" t="s">
        <v>10</v>
      </c>
      <c r="B10" s="189">
        <v>0</v>
      </c>
      <c r="C10" s="189">
        <v>25</v>
      </c>
      <c r="D10" s="189">
        <v>0</v>
      </c>
      <c r="E10" s="189">
        <v>74</v>
      </c>
      <c r="F10" s="190" t="s">
        <v>151</v>
      </c>
    </row>
    <row r="11" spans="1:14" ht="15.6" customHeight="1">
      <c r="A11" s="188" t="s">
        <v>9</v>
      </c>
      <c r="B11" s="189">
        <v>4010132</v>
      </c>
      <c r="C11" s="189">
        <v>3718061</v>
      </c>
      <c r="D11" s="189">
        <v>8302047</v>
      </c>
      <c r="E11" s="189">
        <v>7360752</v>
      </c>
      <c r="F11" s="190">
        <v>-11.338107336660469</v>
      </c>
    </row>
    <row r="12" spans="1:14" ht="15.6" customHeight="1">
      <c r="A12" s="188" t="s">
        <v>6</v>
      </c>
      <c r="B12" s="189">
        <v>131949</v>
      </c>
      <c r="C12" s="189">
        <v>128963</v>
      </c>
      <c r="D12" s="189">
        <v>261069</v>
      </c>
      <c r="E12" s="189">
        <v>238507</v>
      </c>
      <c r="F12" s="190">
        <v>-8.6421597355488444</v>
      </c>
    </row>
    <row r="13" spans="1:14" ht="15.6" customHeight="1">
      <c r="A13" s="188" t="s">
        <v>175</v>
      </c>
      <c r="B13" s="189">
        <v>21151</v>
      </c>
      <c r="C13" s="189">
        <v>17711</v>
      </c>
      <c r="D13" s="189">
        <v>42635</v>
      </c>
      <c r="E13" s="189">
        <v>36084</v>
      </c>
      <c r="F13" s="190">
        <v>-15.3653101911575</v>
      </c>
    </row>
    <row r="14" spans="1:14" ht="15.6" customHeight="1">
      <c r="A14" s="188" t="s">
        <v>148</v>
      </c>
      <c r="B14" s="189">
        <v>3010884</v>
      </c>
      <c r="C14" s="189">
        <v>3201234</v>
      </c>
      <c r="D14" s="189">
        <v>5870665</v>
      </c>
      <c r="E14" s="189">
        <v>6174145</v>
      </c>
      <c r="F14" s="190">
        <v>5.1694314017236556</v>
      </c>
    </row>
    <row r="15" spans="1:14" ht="15.6" customHeight="1">
      <c r="A15" s="188" t="s">
        <v>145</v>
      </c>
      <c r="B15" s="189">
        <v>409409</v>
      </c>
      <c r="C15" s="189">
        <v>397150</v>
      </c>
      <c r="D15" s="189">
        <v>740116</v>
      </c>
      <c r="E15" s="189">
        <v>705686</v>
      </c>
      <c r="F15" s="190">
        <v>-4.6519734744283312</v>
      </c>
    </row>
    <row r="16" spans="1:14" ht="15.6" customHeight="1">
      <c r="A16" s="188" t="s">
        <v>144</v>
      </c>
      <c r="B16" s="189">
        <v>31623</v>
      </c>
      <c r="C16" s="189">
        <v>42439</v>
      </c>
      <c r="D16" s="189">
        <v>88216</v>
      </c>
      <c r="E16" s="189">
        <v>67912</v>
      </c>
      <c r="F16" s="190">
        <v>-23.016232882923731</v>
      </c>
      <c r="G16" s="1"/>
    </row>
    <row r="17" spans="1:7" ht="15.6" customHeight="1">
      <c r="A17" s="188" t="s">
        <v>150</v>
      </c>
      <c r="B17" s="189">
        <v>99424</v>
      </c>
      <c r="C17" s="189">
        <v>170940</v>
      </c>
      <c r="D17" s="189">
        <v>185227</v>
      </c>
      <c r="E17" s="189">
        <v>258492</v>
      </c>
      <c r="F17" s="190">
        <v>39.554168668714603</v>
      </c>
      <c r="G17" s="2"/>
    </row>
    <row r="18" spans="1:7" ht="15.6" customHeight="1">
      <c r="A18" s="188" t="s">
        <v>147</v>
      </c>
      <c r="B18" s="189">
        <v>5216</v>
      </c>
      <c r="C18" s="189">
        <v>5809</v>
      </c>
      <c r="D18" s="189">
        <v>10970</v>
      </c>
      <c r="E18" s="189">
        <v>11708</v>
      </c>
      <c r="F18" s="190">
        <v>6.7274384685505879</v>
      </c>
    </row>
    <row r="19" spans="1:7" ht="15.6" customHeight="1">
      <c r="A19" s="188" t="s">
        <v>143</v>
      </c>
      <c r="B19" s="189">
        <v>12477</v>
      </c>
      <c r="C19" s="189">
        <v>30496</v>
      </c>
      <c r="D19" s="189">
        <v>21732</v>
      </c>
      <c r="E19" s="189">
        <v>31032</v>
      </c>
      <c r="F19" s="190">
        <v>42.794036443953622</v>
      </c>
    </row>
    <row r="20" spans="1:7" ht="15.6" customHeight="1">
      <c r="A20" s="188" t="s">
        <v>142</v>
      </c>
      <c r="B20" s="189">
        <v>83966</v>
      </c>
      <c r="C20" s="189">
        <v>98729</v>
      </c>
      <c r="D20" s="189">
        <v>162130</v>
      </c>
      <c r="E20" s="189">
        <v>165860</v>
      </c>
      <c r="F20" s="190">
        <v>2.3006229568864431</v>
      </c>
    </row>
    <row r="21" spans="1:7" ht="15.6" customHeight="1">
      <c r="A21" s="188" t="s">
        <v>149</v>
      </c>
      <c r="B21" s="189">
        <v>63819</v>
      </c>
      <c r="C21" s="189">
        <v>59669</v>
      </c>
      <c r="D21" s="189">
        <v>125635</v>
      </c>
      <c r="E21" s="189">
        <v>130211</v>
      </c>
      <c r="F21" s="190">
        <v>3.6422971305766652</v>
      </c>
    </row>
    <row r="22" spans="1:7" ht="15.6" customHeight="1">
      <c r="A22" s="188" t="s">
        <v>146</v>
      </c>
      <c r="B22" s="189">
        <v>1011770</v>
      </c>
      <c r="C22" s="189">
        <v>1250036</v>
      </c>
      <c r="D22" s="189">
        <v>2485581</v>
      </c>
      <c r="E22" s="189">
        <v>2365430</v>
      </c>
      <c r="F22" s="190">
        <v>-4.8339201176706723</v>
      </c>
    </row>
    <row r="23" spans="1:7" ht="15.6" customHeight="1">
      <c r="A23" s="188" t="s">
        <v>165</v>
      </c>
      <c r="B23" s="189">
        <v>181244</v>
      </c>
      <c r="C23" s="189">
        <v>428993</v>
      </c>
      <c r="D23" s="189">
        <v>437538</v>
      </c>
      <c r="E23" s="189">
        <v>842549</v>
      </c>
      <c r="F23" s="190">
        <v>92.565902847295547</v>
      </c>
    </row>
    <row r="24" spans="1:7" ht="15.6" customHeight="1">
      <c r="A24" s="188" t="s">
        <v>141</v>
      </c>
      <c r="B24" s="189">
        <v>37183</v>
      </c>
      <c r="C24" s="189">
        <v>37184</v>
      </c>
      <c r="D24" s="189">
        <v>72196</v>
      </c>
      <c r="E24" s="189">
        <v>71763</v>
      </c>
      <c r="F24" s="190">
        <v>-0.59975621918111688</v>
      </c>
    </row>
    <row r="25" spans="1:7" ht="15.6" customHeight="1">
      <c r="A25" s="188" t="s">
        <v>140</v>
      </c>
      <c r="B25" s="189">
        <v>2225</v>
      </c>
      <c r="C25" s="189">
        <v>1951</v>
      </c>
      <c r="D25" s="189">
        <v>5631</v>
      </c>
      <c r="E25" s="189">
        <v>3865</v>
      </c>
      <c r="F25" s="190">
        <v>-31.362102646066418</v>
      </c>
    </row>
    <row r="26" spans="1:7" ht="15.6" customHeight="1">
      <c r="A26" s="188" t="s">
        <v>152</v>
      </c>
      <c r="B26" s="189">
        <v>9</v>
      </c>
      <c r="C26" s="189">
        <v>0</v>
      </c>
      <c r="D26" s="189">
        <v>36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467768</v>
      </c>
      <c r="C28" s="189">
        <v>393020</v>
      </c>
      <c r="D28" s="189">
        <v>818936</v>
      </c>
      <c r="E28" s="189">
        <v>711968</v>
      </c>
      <c r="F28" s="190">
        <v>-13.06182656520167</v>
      </c>
    </row>
    <row r="29" spans="1:7" ht="15.6" customHeight="1">
      <c r="A29" s="188" t="s">
        <v>178</v>
      </c>
      <c r="B29" s="189">
        <v>102822</v>
      </c>
      <c r="C29" s="189">
        <v>127485</v>
      </c>
      <c r="D29" s="189">
        <v>208450</v>
      </c>
      <c r="E29" s="189">
        <v>238860</v>
      </c>
      <c r="F29" s="190">
        <v>14.588630366994479</v>
      </c>
    </row>
    <row r="30" spans="1:7" ht="15.6" customHeight="1">
      <c r="A30" s="188" t="s">
        <v>179</v>
      </c>
      <c r="B30" s="189">
        <v>89351</v>
      </c>
      <c r="C30" s="189">
        <v>69178</v>
      </c>
      <c r="D30" s="189">
        <v>181723</v>
      </c>
      <c r="E30" s="189">
        <v>161888</v>
      </c>
      <c r="F30" s="190">
        <v>-10.914963983645441</v>
      </c>
    </row>
    <row r="31" spans="1:7" ht="15.6" customHeight="1">
      <c r="A31" s="188" t="s">
        <v>180</v>
      </c>
      <c r="B31" s="189">
        <v>14475</v>
      </c>
      <c r="C31" s="189">
        <v>14418</v>
      </c>
      <c r="D31" s="189">
        <v>21706</v>
      </c>
      <c r="E31" s="189">
        <v>21141</v>
      </c>
      <c r="F31" s="190">
        <v>-2.6029669215885041</v>
      </c>
    </row>
    <row r="32" spans="1:7" ht="15.6" customHeight="1">
      <c r="A32" s="188" t="s">
        <v>181</v>
      </c>
      <c r="B32" s="189">
        <v>4719062</v>
      </c>
      <c r="C32" s="189">
        <v>4269226</v>
      </c>
      <c r="D32" s="189">
        <v>9176177</v>
      </c>
      <c r="E32" s="189">
        <v>8408964</v>
      </c>
      <c r="F32" s="190">
        <v>-8.3609219830872945</v>
      </c>
    </row>
    <row r="33" spans="1:6" ht="15.6" customHeight="1">
      <c r="A33" s="188" t="s">
        <v>182</v>
      </c>
      <c r="B33" s="189">
        <v>237952</v>
      </c>
      <c r="C33" s="189">
        <v>278251</v>
      </c>
      <c r="D33" s="189">
        <v>434703</v>
      </c>
      <c r="E33" s="189">
        <v>470176</v>
      </c>
      <c r="F33" s="190">
        <v>8.1602841480275004</v>
      </c>
    </row>
    <row r="34" spans="1:6" ht="15.6" customHeight="1">
      <c r="A34" s="188" t="s">
        <v>183</v>
      </c>
      <c r="B34" s="189">
        <v>20315</v>
      </c>
      <c r="C34" s="189">
        <v>32259</v>
      </c>
      <c r="D34" s="189">
        <v>41557</v>
      </c>
      <c r="E34" s="189">
        <v>55185</v>
      </c>
      <c r="F34" s="190">
        <v>32.793512524965713</v>
      </c>
    </row>
    <row r="35" spans="1:6" ht="15.6" customHeight="1">
      <c r="A35" s="156" t="s">
        <v>153</v>
      </c>
      <c r="B35" s="76">
        <f>SUM(B7:B34)</f>
        <v>14892110</v>
      </c>
      <c r="C35" s="77">
        <f>SUM(C7:C34)</f>
        <v>14901459</v>
      </c>
      <c r="D35" s="178">
        <f>SUM(D7:D34)</f>
        <v>29953633</v>
      </c>
      <c r="E35" s="78">
        <f>SUM(E7:E34)</f>
        <v>28763178</v>
      </c>
      <c r="F35" s="140">
        <f>E35*100/D35-100</f>
        <v>-3.9743259189962004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327C5-ECC0-4C77-87F8-DB98776CFB5A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1470.1579999999999</v>
      </c>
      <c r="C7" s="189">
        <v>947.745</v>
      </c>
      <c r="D7" s="189">
        <v>2322.052000000001</v>
      </c>
      <c r="E7" s="189">
        <v>1787.5709999999999</v>
      </c>
      <c r="F7" s="190">
        <v>-23.017615453917511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189.90100000000001</v>
      </c>
      <c r="C9" s="189">
        <v>140.22900000000001</v>
      </c>
      <c r="D9" s="189">
        <v>384.03800000000001</v>
      </c>
      <c r="E9" s="189">
        <v>275.029</v>
      </c>
      <c r="F9" s="190">
        <v>-28.384951489175549</v>
      </c>
      <c r="G9" s="6"/>
    </row>
    <row r="10" spans="1:14" ht="15.6" customHeight="1">
      <c r="A10" s="188" t="s">
        <v>10</v>
      </c>
      <c r="B10" s="189">
        <v>430.15000000000009</v>
      </c>
      <c r="C10" s="189">
        <v>426.04300000000001</v>
      </c>
      <c r="D10" s="189">
        <v>827.02800000000002</v>
      </c>
      <c r="E10" s="189">
        <v>831.30400000000009</v>
      </c>
      <c r="F10" s="190">
        <v>0.5170320714655503</v>
      </c>
    </row>
    <row r="11" spans="1:14" ht="15.6" customHeight="1">
      <c r="A11" s="188" t="s">
        <v>9</v>
      </c>
      <c r="B11" s="189">
        <v>95.907000000000011</v>
      </c>
      <c r="C11" s="189">
        <v>43.548999999999999</v>
      </c>
      <c r="D11" s="189">
        <v>199.95599999999999</v>
      </c>
      <c r="E11" s="189">
        <v>109.28100000000001</v>
      </c>
      <c r="F11" s="190">
        <v>-45.347476444817858</v>
      </c>
    </row>
    <row r="12" spans="1:14" ht="15.6" customHeight="1">
      <c r="A12" s="188" t="s">
        <v>6</v>
      </c>
      <c r="B12" s="189">
        <v>797</v>
      </c>
      <c r="C12" s="189">
        <v>597.71100000000013</v>
      </c>
      <c r="D12" s="189">
        <v>1516.4159999999999</v>
      </c>
      <c r="E12" s="189">
        <v>1136.1420000000001</v>
      </c>
      <c r="F12" s="190">
        <v>-25.07715560901492</v>
      </c>
    </row>
    <row r="13" spans="1:14" ht="15.6" customHeight="1">
      <c r="A13" s="188" t="s">
        <v>175</v>
      </c>
      <c r="B13" s="189">
        <v>136.07900000000001</v>
      </c>
      <c r="C13" s="189">
        <v>75.236000000000004</v>
      </c>
      <c r="D13" s="189">
        <v>214.11199999999999</v>
      </c>
      <c r="E13" s="189">
        <v>122.54600000000001</v>
      </c>
      <c r="F13" s="190">
        <v>-42.765468539829612</v>
      </c>
    </row>
    <row r="14" spans="1:14" ht="15.6" customHeight="1">
      <c r="A14" s="188" t="s">
        <v>148</v>
      </c>
      <c r="B14" s="189">
        <v>91.22</v>
      </c>
      <c r="C14" s="189">
        <v>0</v>
      </c>
      <c r="D14" s="189">
        <v>237.66800000000001</v>
      </c>
      <c r="E14" s="189">
        <v>114.51900000000001</v>
      </c>
      <c r="F14" s="190">
        <v>-51.815557836982677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22.888000000000002</v>
      </c>
      <c r="C16" s="189">
        <v>2.843</v>
      </c>
      <c r="D16" s="189">
        <v>29.539000000000001</v>
      </c>
      <c r="E16" s="189">
        <v>8.08</v>
      </c>
      <c r="F16" s="190">
        <v>-72.646331967906832</v>
      </c>
      <c r="G16" s="1"/>
    </row>
    <row r="17" spans="1:7" ht="15.6" customHeight="1">
      <c r="A17" s="188" t="s">
        <v>150</v>
      </c>
      <c r="B17" s="189">
        <v>216.94800000000001</v>
      </c>
      <c r="C17" s="189">
        <v>338.27199999999999</v>
      </c>
      <c r="D17" s="189">
        <v>310.77800000000002</v>
      </c>
      <c r="E17" s="189">
        <v>552.928</v>
      </c>
      <c r="F17" s="190">
        <v>77.917355797385909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27.084</v>
      </c>
      <c r="C19" s="189">
        <v>1.5229999999999999</v>
      </c>
      <c r="D19" s="189">
        <v>42.335000000000001</v>
      </c>
      <c r="E19" s="189">
        <v>10.673999999999999</v>
      </c>
      <c r="F19" s="190">
        <v>-74.786819416558416</v>
      </c>
    </row>
    <row r="20" spans="1:7" ht="15.6" customHeight="1">
      <c r="A20" s="188" t="s">
        <v>142</v>
      </c>
      <c r="B20" s="189">
        <v>57.095999999999997</v>
      </c>
      <c r="C20" s="189">
        <v>161.16300000000001</v>
      </c>
      <c r="D20" s="189">
        <v>167.779</v>
      </c>
      <c r="E20" s="189">
        <v>211.61799999999999</v>
      </c>
      <c r="F20" s="190">
        <v>26.129014954195672</v>
      </c>
    </row>
    <row r="21" spans="1:7" ht="15.6" customHeight="1">
      <c r="A21" s="188" t="s">
        <v>149</v>
      </c>
      <c r="B21" s="189">
        <v>10.169</v>
      </c>
      <c r="C21" s="189">
        <v>11.343</v>
      </c>
      <c r="D21" s="189">
        <v>21.047000000000001</v>
      </c>
      <c r="E21" s="189">
        <v>18.257000000000001</v>
      </c>
      <c r="F21" s="190">
        <v>-13.256045992302941</v>
      </c>
    </row>
    <row r="22" spans="1:7" ht="15.6" customHeight="1">
      <c r="A22" s="188" t="s">
        <v>146</v>
      </c>
      <c r="B22" s="189">
        <v>22.263000000000002</v>
      </c>
      <c r="C22" s="189">
        <v>19.536000000000001</v>
      </c>
      <c r="D22" s="189">
        <v>41.852999999999987</v>
      </c>
      <c r="E22" s="189">
        <v>29.41299999999999</v>
      </c>
      <c r="F22" s="190">
        <v>-29.723078393424601</v>
      </c>
    </row>
    <row r="23" spans="1:7" ht="15.6" customHeight="1">
      <c r="A23" s="188" t="s">
        <v>165</v>
      </c>
      <c r="B23" s="189">
        <v>1.38</v>
      </c>
      <c r="C23" s="189">
        <v>2.5009999999999999</v>
      </c>
      <c r="D23" s="189">
        <v>1.9690000000000001</v>
      </c>
      <c r="E23" s="189">
        <v>4.7430000000000003</v>
      </c>
      <c r="F23" s="190">
        <v>140.8836973082783</v>
      </c>
    </row>
    <row r="24" spans="1:7" ht="15.6" customHeight="1">
      <c r="A24" s="188" t="s">
        <v>141</v>
      </c>
      <c r="B24" s="189">
        <v>162.608</v>
      </c>
      <c r="C24" s="189">
        <v>122.261</v>
      </c>
      <c r="D24" s="189">
        <v>324.762</v>
      </c>
      <c r="E24" s="189">
        <v>239.18100000000001</v>
      </c>
      <c r="F24" s="190">
        <v>-26.351913093280629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34.947000000000003</v>
      </c>
      <c r="C26" s="189">
        <v>6.9429999999999996</v>
      </c>
      <c r="D26" s="189">
        <v>111.322</v>
      </c>
      <c r="E26" s="189">
        <v>47.055999999999997</v>
      </c>
      <c r="F26" s="190">
        <v>-57.729828784966138</v>
      </c>
    </row>
    <row r="27" spans="1:7" ht="15.6" customHeight="1">
      <c r="A27" s="188" t="s">
        <v>173</v>
      </c>
      <c r="B27" s="189">
        <v>1070.336</v>
      </c>
      <c r="C27" s="189">
        <v>1000.264</v>
      </c>
      <c r="D27" s="189">
        <v>2271.3090000000002</v>
      </c>
      <c r="E27" s="189">
        <v>2069.9209999999998</v>
      </c>
      <c r="F27" s="190">
        <v>-8.8666051162567356</v>
      </c>
    </row>
    <row r="28" spans="1:7" ht="15.6" customHeight="1">
      <c r="A28" s="188" t="s">
        <v>177</v>
      </c>
      <c r="B28" s="189">
        <v>14.042</v>
      </c>
      <c r="C28" s="189">
        <v>36.269000000000013</v>
      </c>
      <c r="D28" s="189">
        <v>249.405</v>
      </c>
      <c r="E28" s="189">
        <v>117.355</v>
      </c>
      <c r="F28" s="190">
        <v>-52.946011507387588</v>
      </c>
    </row>
    <row r="29" spans="1:7" ht="15.6" customHeight="1">
      <c r="A29" s="188" t="s">
        <v>178</v>
      </c>
      <c r="B29" s="189">
        <v>149.874</v>
      </c>
      <c r="C29" s="189">
        <v>108.123</v>
      </c>
      <c r="D29" s="189">
        <v>372.31</v>
      </c>
      <c r="E29" s="189">
        <v>214.255</v>
      </c>
      <c r="F29" s="190">
        <v>-42.452526120705848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90.459000000000003</v>
      </c>
      <c r="C31" s="189">
        <v>121.474</v>
      </c>
      <c r="D31" s="189">
        <v>171.233</v>
      </c>
      <c r="E31" s="189">
        <v>191.15899999999999</v>
      </c>
      <c r="F31" s="190">
        <v>11.63677562152154</v>
      </c>
    </row>
    <row r="32" spans="1:7" ht="15.6" customHeight="1">
      <c r="A32" s="188" t="s">
        <v>181</v>
      </c>
      <c r="B32" s="189">
        <v>217.376</v>
      </c>
      <c r="C32" s="189">
        <v>217.376</v>
      </c>
      <c r="D32" s="189">
        <v>296.05700000000007</v>
      </c>
      <c r="E32" s="189">
        <v>378.89200000000011</v>
      </c>
      <c r="F32" s="190">
        <v>27.979409370492831</v>
      </c>
    </row>
    <row r="33" spans="1:6" ht="15.6" customHeight="1">
      <c r="A33" s="188" t="s">
        <v>182</v>
      </c>
      <c r="B33" s="189">
        <v>2201.2069999999999</v>
      </c>
      <c r="C33" s="189">
        <v>1715.8789999999999</v>
      </c>
      <c r="D33" s="189">
        <v>3974.9609999999998</v>
      </c>
      <c r="E33" s="189">
        <v>3248.3270000000002</v>
      </c>
      <c r="F33" s="190">
        <v>-18.280279982621209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7509.0920000000006</v>
      </c>
      <c r="C35" s="77">
        <f>SUM(C7:C34)</f>
        <v>6096.2830000000004</v>
      </c>
      <c r="D35" s="76">
        <f>SUM(D7:D34)</f>
        <v>14087.929</v>
      </c>
      <c r="E35" s="78">
        <f>SUM(E7:E34)</f>
        <v>11718.251</v>
      </c>
      <c r="F35" s="140">
        <f>E35*100/D35-100</f>
        <v>-16.820627077265925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DA52D-9AF0-4EDE-82A6-DDFB8000D5C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2557</v>
      </c>
      <c r="C7" s="189">
        <v>3284</v>
      </c>
      <c r="D7" s="189">
        <v>6150</v>
      </c>
      <c r="E7" s="189">
        <v>5160</v>
      </c>
      <c r="F7" s="190">
        <v>-16.097560975609749</v>
      </c>
      <c r="G7" s="37"/>
    </row>
    <row r="8" spans="1:14" ht="15.6" customHeight="1">
      <c r="A8" s="188" t="s">
        <v>11</v>
      </c>
      <c r="B8" s="189">
        <v>615</v>
      </c>
      <c r="C8" s="189">
        <v>1683</v>
      </c>
      <c r="D8" s="189">
        <v>1293</v>
      </c>
      <c r="E8" s="189">
        <v>3895</v>
      </c>
      <c r="F8" s="190">
        <v>201.23743232791961</v>
      </c>
      <c r="G8" s="6"/>
    </row>
    <row r="9" spans="1:14" ht="15.6" customHeight="1">
      <c r="A9" s="188" t="s">
        <v>8</v>
      </c>
      <c r="B9" s="189">
        <v>4562</v>
      </c>
      <c r="C9" s="189">
        <v>4517</v>
      </c>
      <c r="D9" s="189">
        <v>10493</v>
      </c>
      <c r="E9" s="189">
        <v>9009</v>
      </c>
      <c r="F9" s="190">
        <v>-14.142761841227481</v>
      </c>
      <c r="G9" s="6"/>
    </row>
    <row r="10" spans="1:14" ht="15.6" customHeight="1">
      <c r="A10" s="188" t="s">
        <v>10</v>
      </c>
      <c r="B10" s="189">
        <v>3103</v>
      </c>
      <c r="C10" s="189">
        <v>2517</v>
      </c>
      <c r="D10" s="189">
        <v>6983</v>
      </c>
      <c r="E10" s="189">
        <v>5890</v>
      </c>
      <c r="F10" s="190">
        <v>-15.6522984390663</v>
      </c>
    </row>
    <row r="11" spans="1:14" ht="15.6" customHeight="1">
      <c r="A11" s="188" t="s">
        <v>9</v>
      </c>
      <c r="B11" s="189">
        <v>258516</v>
      </c>
      <c r="C11" s="189">
        <v>207540</v>
      </c>
      <c r="D11" s="189">
        <v>513804</v>
      </c>
      <c r="E11" s="189">
        <v>448187</v>
      </c>
      <c r="F11" s="190">
        <v>-12.77082311542922</v>
      </c>
    </row>
    <row r="12" spans="1:14" ht="15.6" customHeight="1">
      <c r="A12" s="188" t="s">
        <v>6</v>
      </c>
      <c r="B12" s="189">
        <v>5911</v>
      </c>
      <c r="C12" s="189">
        <v>6970</v>
      </c>
      <c r="D12" s="189">
        <v>14789</v>
      </c>
      <c r="E12" s="189">
        <v>16702</v>
      </c>
      <c r="F12" s="190">
        <v>12.93528974237609</v>
      </c>
    </row>
    <row r="13" spans="1:14" ht="15.6" customHeight="1">
      <c r="A13" s="188" t="s">
        <v>175</v>
      </c>
      <c r="B13" s="189">
        <v>6685</v>
      </c>
      <c r="C13" s="189">
        <v>2740</v>
      </c>
      <c r="D13" s="189">
        <v>14516</v>
      </c>
      <c r="E13" s="189">
        <v>6831</v>
      </c>
      <c r="F13" s="190">
        <v>-52.941581702948469</v>
      </c>
    </row>
    <row r="14" spans="1:14" ht="15.6" customHeight="1">
      <c r="A14" s="188" t="s">
        <v>148</v>
      </c>
      <c r="B14" s="189">
        <v>122508</v>
      </c>
      <c r="C14" s="189">
        <v>109299</v>
      </c>
      <c r="D14" s="189">
        <v>233190</v>
      </c>
      <c r="E14" s="189">
        <v>217959</v>
      </c>
      <c r="F14" s="190">
        <v>-6.5315836871220938</v>
      </c>
    </row>
    <row r="15" spans="1:14" ht="15.6" customHeight="1">
      <c r="A15" s="188" t="s">
        <v>145</v>
      </c>
      <c r="B15" s="189">
        <v>1854</v>
      </c>
      <c r="C15" s="189">
        <v>1505</v>
      </c>
      <c r="D15" s="189">
        <v>3503</v>
      </c>
      <c r="E15" s="189">
        <v>3143</v>
      </c>
      <c r="F15" s="190">
        <v>-10.276905509563241</v>
      </c>
    </row>
    <row r="16" spans="1:14" ht="15.6" customHeight="1">
      <c r="A16" s="188" t="s">
        <v>144</v>
      </c>
      <c r="B16" s="189">
        <v>20190</v>
      </c>
      <c r="C16" s="189">
        <v>23518</v>
      </c>
      <c r="D16" s="189">
        <v>40200</v>
      </c>
      <c r="E16" s="189">
        <v>41167</v>
      </c>
      <c r="F16" s="190">
        <v>2.4054726368159152</v>
      </c>
      <c r="G16" s="1"/>
    </row>
    <row r="17" spans="1:7" ht="15.6" customHeight="1">
      <c r="A17" s="188" t="s">
        <v>150</v>
      </c>
      <c r="B17" s="189">
        <v>1634</v>
      </c>
      <c r="C17" s="189">
        <v>3167</v>
      </c>
      <c r="D17" s="189">
        <v>2672</v>
      </c>
      <c r="E17" s="189">
        <v>4926</v>
      </c>
      <c r="F17" s="190">
        <v>84.356287425149702</v>
      </c>
      <c r="G17" s="2"/>
    </row>
    <row r="18" spans="1:7" ht="15.6" customHeight="1">
      <c r="A18" s="188" t="s">
        <v>147</v>
      </c>
      <c r="B18" s="189">
        <v>62175</v>
      </c>
      <c r="C18" s="189">
        <v>42743</v>
      </c>
      <c r="D18" s="189">
        <v>121502</v>
      </c>
      <c r="E18" s="189">
        <v>94146</v>
      </c>
      <c r="F18" s="190">
        <v>-22.514855722539551</v>
      </c>
    </row>
    <row r="19" spans="1:7" ht="15.6" customHeight="1">
      <c r="A19" s="188" t="s">
        <v>143</v>
      </c>
      <c r="B19" s="189">
        <v>1052</v>
      </c>
      <c r="C19" s="189">
        <v>814</v>
      </c>
      <c r="D19" s="189">
        <v>1553</v>
      </c>
      <c r="E19" s="189">
        <v>1977</v>
      </c>
      <c r="F19" s="190">
        <v>27.301996136509981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10997</v>
      </c>
      <c r="C21" s="189">
        <v>11665</v>
      </c>
      <c r="D21" s="189">
        <v>38413</v>
      </c>
      <c r="E21" s="189">
        <v>24640</v>
      </c>
      <c r="F21" s="190">
        <v>-35.855049071928782</v>
      </c>
    </row>
    <row r="22" spans="1:7" ht="15.6" customHeight="1">
      <c r="A22" s="188" t="s">
        <v>146</v>
      </c>
      <c r="B22" s="189">
        <v>230196</v>
      </c>
      <c r="C22" s="189">
        <v>262472</v>
      </c>
      <c r="D22" s="189">
        <v>459966</v>
      </c>
      <c r="E22" s="189">
        <v>502627</v>
      </c>
      <c r="F22" s="190">
        <v>9.2748159646582593</v>
      </c>
    </row>
    <row r="23" spans="1:7" ht="15.6" customHeight="1">
      <c r="A23" s="188" t="s">
        <v>165</v>
      </c>
      <c r="B23" s="189">
        <v>1539</v>
      </c>
      <c r="C23" s="189">
        <v>12177</v>
      </c>
      <c r="D23" s="189">
        <v>4969</v>
      </c>
      <c r="E23" s="189">
        <v>26313</v>
      </c>
      <c r="F23" s="190">
        <v>429.54316763936401</v>
      </c>
    </row>
    <row r="24" spans="1:7" ht="15.6" customHeight="1">
      <c r="A24" s="188" t="s">
        <v>141</v>
      </c>
      <c r="B24" s="189">
        <v>1840</v>
      </c>
      <c r="C24" s="189">
        <v>278</v>
      </c>
      <c r="D24" s="189">
        <v>5296</v>
      </c>
      <c r="E24" s="189">
        <v>2583</v>
      </c>
      <c r="F24" s="190">
        <v>-51.227341389728103</v>
      </c>
    </row>
    <row r="25" spans="1:7" ht="15.6" customHeight="1">
      <c r="A25" s="188" t="s">
        <v>140</v>
      </c>
      <c r="B25" s="189">
        <v>8</v>
      </c>
      <c r="C25" s="189">
        <v>1077</v>
      </c>
      <c r="D25" s="189">
        <v>8</v>
      </c>
      <c r="E25" s="189">
        <v>1107</v>
      </c>
      <c r="F25" s="190">
        <v>13737.5</v>
      </c>
    </row>
    <row r="26" spans="1:7" ht="15.6" customHeight="1">
      <c r="A26" s="188" t="s">
        <v>152</v>
      </c>
      <c r="B26" s="189">
        <v>1279</v>
      </c>
      <c r="C26" s="189">
        <v>1255</v>
      </c>
      <c r="D26" s="189">
        <v>3392</v>
      </c>
      <c r="E26" s="189">
        <v>2738</v>
      </c>
      <c r="F26" s="190">
        <v>-19.28066037735849</v>
      </c>
    </row>
    <row r="27" spans="1:7" ht="15.6" customHeight="1">
      <c r="A27" s="188" t="s">
        <v>173</v>
      </c>
      <c r="B27" s="189">
        <v>2102</v>
      </c>
      <c r="C27" s="189">
        <v>2544</v>
      </c>
      <c r="D27" s="189">
        <v>5024</v>
      </c>
      <c r="E27" s="189">
        <v>4848</v>
      </c>
      <c r="F27" s="190">
        <v>-3.5031847133758021</v>
      </c>
    </row>
    <row r="28" spans="1:7" ht="15.6" customHeight="1">
      <c r="A28" s="188" t="s">
        <v>177</v>
      </c>
      <c r="B28" s="189">
        <v>65322</v>
      </c>
      <c r="C28" s="189">
        <v>87871</v>
      </c>
      <c r="D28" s="189">
        <v>129705</v>
      </c>
      <c r="E28" s="189">
        <v>200233</v>
      </c>
      <c r="F28" s="190">
        <v>54.375698700898198</v>
      </c>
    </row>
    <row r="29" spans="1:7" ht="15.6" customHeight="1">
      <c r="A29" s="188" t="s">
        <v>178</v>
      </c>
      <c r="B29" s="189">
        <v>3897</v>
      </c>
      <c r="C29" s="189">
        <v>4351</v>
      </c>
      <c r="D29" s="189">
        <v>8042</v>
      </c>
      <c r="E29" s="189">
        <v>7798</v>
      </c>
      <c r="F29" s="190">
        <v>-3.034071126585431</v>
      </c>
    </row>
    <row r="30" spans="1:7" ht="15.6" customHeight="1">
      <c r="A30" s="188" t="s">
        <v>179</v>
      </c>
      <c r="B30" s="189">
        <v>2735</v>
      </c>
      <c r="C30" s="189">
        <v>0</v>
      </c>
      <c r="D30" s="189">
        <v>4515</v>
      </c>
      <c r="E30" s="189">
        <v>3822</v>
      </c>
      <c r="F30" s="190">
        <v>-15.34883720930233</v>
      </c>
    </row>
    <row r="31" spans="1:7" ht="15.6" customHeight="1">
      <c r="A31" s="188" t="s">
        <v>180</v>
      </c>
      <c r="B31" s="189">
        <v>7029</v>
      </c>
      <c r="C31" s="189">
        <v>12052</v>
      </c>
      <c r="D31" s="189">
        <v>16971</v>
      </c>
      <c r="E31" s="189">
        <v>25866</v>
      </c>
      <c r="F31" s="190">
        <v>52.412939720700017</v>
      </c>
    </row>
    <row r="32" spans="1:7" ht="15.6" customHeight="1">
      <c r="A32" s="188" t="s">
        <v>181</v>
      </c>
      <c r="B32" s="189">
        <v>39733</v>
      </c>
      <c r="C32" s="189">
        <v>45092</v>
      </c>
      <c r="D32" s="189">
        <v>81603</v>
      </c>
      <c r="E32" s="189">
        <v>89691</v>
      </c>
      <c r="F32" s="190">
        <v>9.9114003161648441</v>
      </c>
    </row>
    <row r="33" spans="1:6" ht="15.6" customHeight="1">
      <c r="A33" s="188" t="s">
        <v>182</v>
      </c>
      <c r="B33" s="189">
        <v>6950</v>
      </c>
      <c r="C33" s="189">
        <v>5344</v>
      </c>
      <c r="D33" s="189">
        <v>15092</v>
      </c>
      <c r="E33" s="189">
        <v>9628</v>
      </c>
      <c r="F33" s="190">
        <v>-36.204611714815798</v>
      </c>
    </row>
    <row r="34" spans="1:6" ht="15.6" customHeight="1">
      <c r="A34" s="188" t="s">
        <v>183</v>
      </c>
      <c r="B34" s="189">
        <v>798</v>
      </c>
      <c r="C34" s="189">
        <v>1202</v>
      </c>
      <c r="D34" s="189">
        <v>1208</v>
      </c>
      <c r="E34" s="189">
        <v>1865</v>
      </c>
      <c r="F34" s="190">
        <v>54.38741721854305</v>
      </c>
    </row>
    <row r="35" spans="1:6" ht="15.6" customHeight="1">
      <c r="A35" s="156" t="s">
        <v>153</v>
      </c>
      <c r="B35" s="76">
        <f>SUM(B7:B34)</f>
        <v>865787</v>
      </c>
      <c r="C35" s="77">
        <f>SUM(C7:C34)</f>
        <v>857677</v>
      </c>
      <c r="D35" s="178">
        <f>SUM(D7:D34)</f>
        <v>1751683</v>
      </c>
      <c r="E35" s="178">
        <f>SUM(E7:E34)</f>
        <v>1762751</v>
      </c>
      <c r="F35" s="140">
        <f>E35*100/D35-100</f>
        <v>0.63184948418178521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2345E-8AE3-48C9-BA33-5B86CF2A8D2D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1496</v>
      </c>
      <c r="C7" s="189">
        <v>2500</v>
      </c>
      <c r="D7" s="189">
        <v>4260</v>
      </c>
      <c r="E7" s="189">
        <v>3761</v>
      </c>
      <c r="F7" s="190">
        <v>-11.71361502347418</v>
      </c>
      <c r="G7" s="37"/>
    </row>
    <row r="8" spans="1:14" ht="15.6" customHeight="1">
      <c r="A8" s="188" t="s">
        <v>11</v>
      </c>
      <c r="B8" s="189">
        <v>82</v>
      </c>
      <c r="C8" s="189">
        <v>136</v>
      </c>
      <c r="D8" s="189">
        <v>171</v>
      </c>
      <c r="E8" s="189">
        <v>354</v>
      </c>
      <c r="F8" s="190">
        <v>107.01754385964909</v>
      </c>
      <c r="G8" s="6"/>
    </row>
    <row r="9" spans="1:14" ht="15.6" customHeight="1">
      <c r="A9" s="188" t="s">
        <v>8</v>
      </c>
      <c r="B9" s="189">
        <v>1733</v>
      </c>
      <c r="C9" s="189">
        <v>2417</v>
      </c>
      <c r="D9" s="189">
        <v>4262</v>
      </c>
      <c r="E9" s="189">
        <v>4505</v>
      </c>
      <c r="F9" s="190">
        <v>5.7015485687470706</v>
      </c>
      <c r="G9" s="6"/>
    </row>
    <row r="10" spans="1:14" ht="15.6" customHeight="1">
      <c r="A10" s="188" t="s">
        <v>10</v>
      </c>
      <c r="B10" s="189">
        <v>1009</v>
      </c>
      <c r="C10" s="189">
        <v>359</v>
      </c>
      <c r="D10" s="189">
        <v>2372</v>
      </c>
      <c r="E10" s="189">
        <v>1764</v>
      </c>
      <c r="F10" s="190">
        <v>-25.632377740303539</v>
      </c>
    </row>
    <row r="11" spans="1:14" ht="15.6" customHeight="1">
      <c r="A11" s="188" t="s">
        <v>9</v>
      </c>
      <c r="B11" s="189">
        <v>247817</v>
      </c>
      <c r="C11" s="189">
        <v>197254</v>
      </c>
      <c r="D11" s="189">
        <v>491564</v>
      </c>
      <c r="E11" s="189">
        <v>427767</v>
      </c>
      <c r="F11" s="190">
        <v>-12.9783710768079</v>
      </c>
    </row>
    <row r="12" spans="1:14" ht="15.6" customHeight="1">
      <c r="A12" s="188" t="s">
        <v>6</v>
      </c>
      <c r="B12" s="189">
        <v>2856</v>
      </c>
      <c r="C12" s="189">
        <v>3819</v>
      </c>
      <c r="D12" s="189">
        <v>4830</v>
      </c>
      <c r="E12" s="189">
        <v>5097</v>
      </c>
      <c r="F12" s="190">
        <v>5.5279503105590067</v>
      </c>
    </row>
    <row r="13" spans="1:14" ht="15.6" customHeight="1">
      <c r="A13" s="188" t="s">
        <v>175</v>
      </c>
      <c r="B13" s="189">
        <v>50</v>
      </c>
      <c r="C13" s="189">
        <v>22</v>
      </c>
      <c r="D13" s="189">
        <v>50</v>
      </c>
      <c r="E13" s="189">
        <v>22</v>
      </c>
      <c r="F13" s="190">
        <v>-56</v>
      </c>
    </row>
    <row r="14" spans="1:14" ht="15.6" customHeight="1">
      <c r="A14" s="188" t="s">
        <v>148</v>
      </c>
      <c r="B14" s="189">
        <v>102179</v>
      </c>
      <c r="C14" s="189">
        <v>89267</v>
      </c>
      <c r="D14" s="189">
        <v>194418</v>
      </c>
      <c r="E14" s="189">
        <v>175878</v>
      </c>
      <c r="F14" s="190">
        <v>-9.5361540598092773</v>
      </c>
    </row>
    <row r="15" spans="1:14" ht="15.6" customHeight="1">
      <c r="A15" s="188" t="s">
        <v>145</v>
      </c>
      <c r="B15" s="189">
        <v>1453</v>
      </c>
      <c r="C15" s="189">
        <v>1147</v>
      </c>
      <c r="D15" s="189">
        <v>2859</v>
      </c>
      <c r="E15" s="189">
        <v>2562</v>
      </c>
      <c r="F15" s="190">
        <v>-10.388247639034629</v>
      </c>
    </row>
    <row r="16" spans="1:14" ht="15.6" customHeight="1">
      <c r="A16" s="188" t="s">
        <v>144</v>
      </c>
      <c r="B16" s="189">
        <v>1013</v>
      </c>
      <c r="C16" s="189">
        <v>2143</v>
      </c>
      <c r="D16" s="189">
        <v>2221</v>
      </c>
      <c r="E16" s="189">
        <v>4141</v>
      </c>
      <c r="F16" s="190">
        <v>86.44754615038272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59611</v>
      </c>
      <c r="C18" s="189">
        <v>40350</v>
      </c>
      <c r="D18" s="189">
        <v>115778</v>
      </c>
      <c r="E18" s="189">
        <v>89312</v>
      </c>
      <c r="F18" s="190">
        <v>-22.8592651453644</v>
      </c>
    </row>
    <row r="19" spans="1:7" ht="15.6" customHeight="1">
      <c r="A19" s="188" t="s">
        <v>143</v>
      </c>
      <c r="B19" s="189">
        <v>403</v>
      </c>
      <c r="C19" s="189">
        <v>597</v>
      </c>
      <c r="D19" s="189">
        <v>746</v>
      </c>
      <c r="E19" s="189">
        <v>1291</v>
      </c>
      <c r="F19" s="190">
        <v>73.056300268096521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9334</v>
      </c>
      <c r="C21" s="189">
        <v>10100</v>
      </c>
      <c r="D21" s="189">
        <v>32447</v>
      </c>
      <c r="E21" s="189">
        <v>21282</v>
      </c>
      <c r="F21" s="190">
        <v>-34.409960859247391</v>
      </c>
    </row>
    <row r="22" spans="1:7" ht="15.6" customHeight="1">
      <c r="A22" s="188" t="s">
        <v>146</v>
      </c>
      <c r="B22" s="189">
        <v>203520</v>
      </c>
      <c r="C22" s="189">
        <v>224818</v>
      </c>
      <c r="D22" s="189">
        <v>405729</v>
      </c>
      <c r="E22" s="189">
        <v>425733</v>
      </c>
      <c r="F22" s="190">
        <v>4.9303845670385869</v>
      </c>
    </row>
    <row r="23" spans="1:7" ht="15.6" customHeight="1">
      <c r="A23" s="188" t="s">
        <v>165</v>
      </c>
      <c r="B23" s="189">
        <v>1183</v>
      </c>
      <c r="C23" s="189">
        <v>9352</v>
      </c>
      <c r="D23" s="189">
        <v>2607</v>
      </c>
      <c r="E23" s="189">
        <v>20171</v>
      </c>
      <c r="F23" s="190">
        <v>673.72458764863825</v>
      </c>
    </row>
    <row r="24" spans="1:7" ht="15.6" customHeight="1">
      <c r="A24" s="188" t="s">
        <v>141</v>
      </c>
      <c r="B24" s="189">
        <v>1240</v>
      </c>
      <c r="C24" s="189">
        <v>0</v>
      </c>
      <c r="D24" s="189">
        <v>4091</v>
      </c>
      <c r="E24" s="189">
        <v>1567</v>
      </c>
      <c r="F24" s="190">
        <v>-61.69640674651675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1018</v>
      </c>
      <c r="C26" s="189">
        <v>885</v>
      </c>
      <c r="D26" s="189">
        <v>2161</v>
      </c>
      <c r="E26" s="189">
        <v>1762</v>
      </c>
      <c r="F26" s="190">
        <v>-18.463674224895879</v>
      </c>
    </row>
    <row r="27" spans="1:7" ht="15.6" customHeight="1">
      <c r="A27" s="188" t="s">
        <v>173</v>
      </c>
      <c r="B27" s="189">
        <v>615</v>
      </c>
      <c r="C27" s="189">
        <v>707</v>
      </c>
      <c r="D27" s="189">
        <v>1854</v>
      </c>
      <c r="E27" s="189">
        <v>1635</v>
      </c>
      <c r="F27" s="190">
        <v>-11.81229773462783</v>
      </c>
    </row>
    <row r="28" spans="1:7" ht="15.6" customHeight="1">
      <c r="A28" s="188" t="s">
        <v>177</v>
      </c>
      <c r="B28" s="189">
        <v>47847</v>
      </c>
      <c r="C28" s="189">
        <v>69481</v>
      </c>
      <c r="D28" s="189">
        <v>94154</v>
      </c>
      <c r="E28" s="189">
        <v>157961</v>
      </c>
      <c r="F28" s="190">
        <v>67.768761815748661</v>
      </c>
    </row>
    <row r="29" spans="1:7" ht="15.6" customHeight="1">
      <c r="A29" s="188" t="s">
        <v>178</v>
      </c>
      <c r="B29" s="189">
        <v>2599</v>
      </c>
      <c r="C29" s="189">
        <v>3142</v>
      </c>
      <c r="D29" s="189">
        <v>5239</v>
      </c>
      <c r="E29" s="189">
        <v>5535</v>
      </c>
      <c r="F29" s="190">
        <v>5.6499331933575121</v>
      </c>
    </row>
    <row r="30" spans="1:7" ht="15.6" customHeight="1">
      <c r="A30" s="188" t="s">
        <v>179</v>
      </c>
      <c r="B30" s="189">
        <v>1831</v>
      </c>
      <c r="C30" s="189">
        <v>0</v>
      </c>
      <c r="D30" s="189">
        <v>2937</v>
      </c>
      <c r="E30" s="189">
        <v>2316</v>
      </c>
      <c r="F30" s="190">
        <v>-21.14402451481104</v>
      </c>
    </row>
    <row r="31" spans="1:7" ht="15.6" customHeight="1">
      <c r="A31" s="188" t="s">
        <v>180</v>
      </c>
      <c r="B31" s="189">
        <v>2457</v>
      </c>
      <c r="C31" s="189">
        <v>4420</v>
      </c>
      <c r="D31" s="189">
        <v>7285</v>
      </c>
      <c r="E31" s="189">
        <v>10165</v>
      </c>
      <c r="F31" s="190">
        <v>39.533287577213457</v>
      </c>
    </row>
    <row r="32" spans="1:7" ht="15.6" customHeight="1">
      <c r="A32" s="188" t="s">
        <v>181</v>
      </c>
      <c r="B32" s="189">
        <v>31648</v>
      </c>
      <c r="C32" s="189">
        <v>37318</v>
      </c>
      <c r="D32" s="189">
        <v>64506</v>
      </c>
      <c r="E32" s="189">
        <v>74143</v>
      </c>
      <c r="F32" s="190">
        <v>14.939695532198559</v>
      </c>
    </row>
    <row r="33" spans="1:6" ht="15.6" customHeight="1">
      <c r="A33" s="188" t="s">
        <v>182</v>
      </c>
      <c r="B33" s="189">
        <v>3512</v>
      </c>
      <c r="C33" s="189">
        <v>0</v>
      </c>
      <c r="D33" s="189">
        <v>7933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239</v>
      </c>
      <c r="C34" s="189">
        <v>0</v>
      </c>
      <c r="D34" s="189">
        <v>444</v>
      </c>
      <c r="E34" s="189">
        <v>133</v>
      </c>
      <c r="F34" s="190">
        <v>-70.045045045045043</v>
      </c>
    </row>
    <row r="35" spans="1:6" ht="15.6" customHeight="1">
      <c r="A35" s="156" t="s">
        <v>153</v>
      </c>
      <c r="B35" s="76">
        <f>SUM(B7:B34)</f>
        <v>726745</v>
      </c>
      <c r="C35" s="77">
        <f>SUM(C7:C34)</f>
        <v>700234</v>
      </c>
      <c r="D35" s="76">
        <f>SUM(D7:D34)</f>
        <v>1461749</v>
      </c>
      <c r="E35" s="78">
        <f>SUM(E7:E34)</f>
        <v>1438857</v>
      </c>
      <c r="F35" s="140">
        <f>E35*100/D35-100</f>
        <v>-1.5660691404611811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00362-530D-4611-9566-45F5D8DC1925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450</v>
      </c>
      <c r="D9" s="189">
        <v>0</v>
      </c>
      <c r="E9" s="189">
        <v>450</v>
      </c>
      <c r="F9" s="190" t="s">
        <v>151</v>
      </c>
      <c r="G9" s="6"/>
    </row>
    <row r="10" spans="1:14" ht="15.6" customHeight="1">
      <c r="A10" s="188" t="s">
        <v>10</v>
      </c>
      <c r="B10" s="189">
        <v>14700</v>
      </c>
      <c r="C10" s="189">
        <v>0</v>
      </c>
      <c r="D10" s="189">
        <v>14700</v>
      </c>
      <c r="E10" s="189">
        <v>0</v>
      </c>
      <c r="F10" s="190">
        <v>-100</v>
      </c>
    </row>
    <row r="11" spans="1:14" ht="15.6" customHeight="1">
      <c r="A11" s="188" t="s">
        <v>9</v>
      </c>
      <c r="B11" s="189">
        <v>297261</v>
      </c>
      <c r="C11" s="189">
        <v>235330</v>
      </c>
      <c r="D11" s="189">
        <v>600261</v>
      </c>
      <c r="E11" s="189">
        <v>511537</v>
      </c>
      <c r="F11" s="190">
        <v>-14.78090364024982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27145</v>
      </c>
      <c r="C21" s="189">
        <v>0</v>
      </c>
      <c r="D21" s="189">
        <v>37139</v>
      </c>
      <c r="E21" s="189">
        <v>71299</v>
      </c>
      <c r="F21" s="190">
        <v>91.978782412019712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160</v>
      </c>
      <c r="C28" s="189">
        <v>0</v>
      </c>
      <c r="D28" s="189">
        <v>324</v>
      </c>
      <c r="E28" s="189">
        <v>135</v>
      </c>
      <c r="F28" s="190">
        <v>-58.333333333333343</v>
      </c>
    </row>
    <row r="29" spans="1:7" ht="15.6" customHeight="1">
      <c r="A29" s="188" t="s">
        <v>178</v>
      </c>
      <c r="B29" s="189">
        <v>0</v>
      </c>
      <c r="C29" s="189">
        <v>1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68620</v>
      </c>
      <c r="C31" s="189">
        <v>0</v>
      </c>
      <c r="D31" s="189">
        <v>68620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407886</v>
      </c>
      <c r="C35" s="77">
        <f>SUM(C7:C34)</f>
        <v>235781</v>
      </c>
      <c r="D35" s="178">
        <f>SUM(D7:D34)</f>
        <v>721128</v>
      </c>
      <c r="E35" s="178">
        <f>SUM(E7:E34)</f>
        <v>588364</v>
      </c>
      <c r="F35" s="140">
        <f>E35*100/D35-100</f>
        <v>-18.410601169279246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9B252-A03C-4E6C-9299-4EB0B691CABB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45657</v>
      </c>
      <c r="C7" s="189">
        <v>6302</v>
      </c>
      <c r="D7" s="189">
        <v>132053</v>
      </c>
      <c r="E7" s="189">
        <v>6302</v>
      </c>
      <c r="F7" s="190">
        <v>-95.227673737060115</v>
      </c>
      <c r="G7" s="13"/>
    </row>
    <row r="8" spans="1:14" ht="15.6" customHeight="1">
      <c r="A8" s="188" t="s">
        <v>11</v>
      </c>
      <c r="B8" s="189">
        <v>0</v>
      </c>
      <c r="C8" s="189">
        <v>3508</v>
      </c>
      <c r="D8" s="189">
        <v>5249</v>
      </c>
      <c r="E8" s="189">
        <v>12317</v>
      </c>
      <c r="F8" s="190">
        <v>134.65421985140031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4929293</v>
      </c>
      <c r="C11" s="189">
        <v>4231150</v>
      </c>
      <c r="D11" s="189">
        <v>9897027</v>
      </c>
      <c r="E11" s="189">
        <v>8273260</v>
      </c>
      <c r="F11" s="190">
        <v>-16.406613824535381</v>
      </c>
    </row>
    <row r="12" spans="1:14" ht="15.6" customHeight="1">
      <c r="A12" s="188" t="s">
        <v>6</v>
      </c>
      <c r="B12" s="189">
        <v>98154</v>
      </c>
      <c r="C12" s="189">
        <v>111786</v>
      </c>
      <c r="D12" s="189">
        <v>145297</v>
      </c>
      <c r="E12" s="189">
        <v>191561</v>
      </c>
      <c r="F12" s="190">
        <v>31.84098776987824</v>
      </c>
    </row>
    <row r="13" spans="1:14" ht="15.6" customHeight="1">
      <c r="A13" s="188" t="s">
        <v>175</v>
      </c>
      <c r="B13" s="189">
        <v>1198</v>
      </c>
      <c r="C13" s="189">
        <v>35816</v>
      </c>
      <c r="D13" s="189">
        <v>2321</v>
      </c>
      <c r="E13" s="189">
        <v>36246</v>
      </c>
      <c r="F13" s="190">
        <v>1461.6544592847911</v>
      </c>
    </row>
    <row r="14" spans="1:14" ht="15.6" customHeight="1">
      <c r="A14" s="188" t="s">
        <v>148</v>
      </c>
      <c r="B14" s="189">
        <v>2032310</v>
      </c>
      <c r="C14" s="189">
        <v>2312007</v>
      </c>
      <c r="D14" s="189">
        <v>3629722</v>
      </c>
      <c r="E14" s="189">
        <v>4492892</v>
      </c>
      <c r="F14" s="190">
        <v>23.780609093478791</v>
      </c>
    </row>
    <row r="15" spans="1:14" ht="15.6" customHeight="1">
      <c r="A15" s="188" t="s">
        <v>145</v>
      </c>
      <c r="B15" s="189">
        <v>5429</v>
      </c>
      <c r="C15" s="189">
        <v>33301</v>
      </c>
      <c r="D15" s="189">
        <v>9427</v>
      </c>
      <c r="E15" s="189">
        <v>63404</v>
      </c>
      <c r="F15" s="190">
        <v>572.57876312718781</v>
      </c>
    </row>
    <row r="16" spans="1:14" ht="15.6" customHeight="1">
      <c r="A16" s="188" t="s">
        <v>144</v>
      </c>
      <c r="B16" s="189">
        <v>1393</v>
      </c>
      <c r="C16" s="189">
        <v>39069</v>
      </c>
      <c r="D16" s="189">
        <v>3670</v>
      </c>
      <c r="E16" s="189">
        <v>117069</v>
      </c>
      <c r="F16" s="190">
        <v>3089.891008174387</v>
      </c>
      <c r="G16" s="1"/>
    </row>
    <row r="17" spans="1:7" ht="15.6" customHeight="1">
      <c r="A17" s="188" t="s">
        <v>150</v>
      </c>
      <c r="B17" s="189">
        <v>15339</v>
      </c>
      <c r="C17" s="189">
        <v>83820</v>
      </c>
      <c r="D17" s="189">
        <v>15624</v>
      </c>
      <c r="E17" s="189">
        <v>106140</v>
      </c>
      <c r="F17" s="190">
        <v>579.3394777265745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321</v>
      </c>
      <c r="C19" s="189">
        <v>28628</v>
      </c>
      <c r="D19" s="189">
        <v>26891</v>
      </c>
      <c r="E19" s="189">
        <v>28628</v>
      </c>
      <c r="F19" s="190">
        <v>6.4594102115949568</v>
      </c>
    </row>
    <row r="20" spans="1:7" ht="15.6" customHeight="1">
      <c r="A20" s="188" t="s">
        <v>142</v>
      </c>
      <c r="B20" s="189">
        <v>7019</v>
      </c>
      <c r="C20" s="189">
        <v>5111</v>
      </c>
      <c r="D20" s="189">
        <v>15279</v>
      </c>
      <c r="E20" s="189">
        <v>17481</v>
      </c>
      <c r="F20" s="190">
        <v>14.411937954054579</v>
      </c>
    </row>
    <row r="21" spans="1:7" ht="15.6" customHeight="1">
      <c r="A21" s="188" t="s">
        <v>149</v>
      </c>
      <c r="B21" s="189">
        <v>192219</v>
      </c>
      <c r="C21" s="189">
        <v>300480</v>
      </c>
      <c r="D21" s="189">
        <v>340229</v>
      </c>
      <c r="E21" s="189">
        <v>583450</v>
      </c>
      <c r="F21" s="190">
        <v>71.487439342325303</v>
      </c>
    </row>
    <row r="22" spans="1:7" ht="15.6" customHeight="1">
      <c r="A22" s="188" t="s">
        <v>146</v>
      </c>
      <c r="B22" s="189">
        <v>887968</v>
      </c>
      <c r="C22" s="189">
        <v>1416210</v>
      </c>
      <c r="D22" s="189">
        <v>2492059</v>
      </c>
      <c r="E22" s="189">
        <v>2665150</v>
      </c>
      <c r="F22" s="190">
        <v>6.9457023288774451</v>
      </c>
    </row>
    <row r="23" spans="1:7" ht="15.6" customHeight="1">
      <c r="A23" s="188" t="s">
        <v>165</v>
      </c>
      <c r="B23" s="189">
        <v>167103</v>
      </c>
      <c r="C23" s="189">
        <v>367753</v>
      </c>
      <c r="D23" s="189">
        <v>409733</v>
      </c>
      <c r="E23" s="189">
        <v>737760</v>
      </c>
      <c r="F23" s="190">
        <v>80.058721167199138</v>
      </c>
    </row>
    <row r="24" spans="1:7" ht="15.6" customHeight="1">
      <c r="A24" s="188" t="s">
        <v>141</v>
      </c>
      <c r="B24" s="189">
        <v>28</v>
      </c>
      <c r="C24" s="189">
        <v>419</v>
      </c>
      <c r="D24" s="189">
        <v>28</v>
      </c>
      <c r="E24" s="189">
        <v>899</v>
      </c>
      <c r="F24" s="190">
        <v>3110.7142857142858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1528</v>
      </c>
      <c r="C27" s="189">
        <v>3243</v>
      </c>
      <c r="D27" s="189">
        <v>3164</v>
      </c>
      <c r="E27" s="189">
        <v>5169</v>
      </c>
      <c r="F27" s="190">
        <v>63.369152970922869</v>
      </c>
    </row>
    <row r="28" spans="1:7" ht="15.6" customHeight="1">
      <c r="A28" s="188" t="s">
        <v>177</v>
      </c>
      <c r="B28" s="189">
        <v>198367</v>
      </c>
      <c r="C28" s="189">
        <v>132003</v>
      </c>
      <c r="D28" s="189">
        <v>273147</v>
      </c>
      <c r="E28" s="189">
        <v>204754</v>
      </c>
      <c r="F28" s="190">
        <v>-25.03889846859018</v>
      </c>
    </row>
    <row r="29" spans="1:7" ht="15.6" customHeight="1">
      <c r="A29" s="188" t="s">
        <v>178</v>
      </c>
      <c r="B29" s="189">
        <v>21998</v>
      </c>
      <c r="C29" s="189">
        <v>35189</v>
      </c>
      <c r="D29" s="189">
        <v>45999</v>
      </c>
      <c r="E29" s="189">
        <v>71261</v>
      </c>
      <c r="F29" s="190">
        <v>54.918585186634488</v>
      </c>
    </row>
    <row r="30" spans="1:7" ht="15.6" customHeight="1">
      <c r="A30" s="188" t="s">
        <v>179</v>
      </c>
      <c r="B30" s="189">
        <v>0</v>
      </c>
      <c r="C30" s="189">
        <v>1344</v>
      </c>
      <c r="D30" s="189">
        <v>0</v>
      </c>
      <c r="E30" s="189">
        <v>1352</v>
      </c>
      <c r="F30" s="190" t="s">
        <v>151</v>
      </c>
    </row>
    <row r="31" spans="1:7" ht="15.6" customHeight="1">
      <c r="A31" s="188" t="s">
        <v>180</v>
      </c>
      <c r="B31" s="189">
        <v>279193</v>
      </c>
      <c r="C31" s="189">
        <v>216235</v>
      </c>
      <c r="D31" s="189">
        <v>299467</v>
      </c>
      <c r="E31" s="189">
        <v>549035</v>
      </c>
      <c r="F31" s="190">
        <v>83.337396107083578</v>
      </c>
    </row>
    <row r="32" spans="1:7" ht="15.6" customHeight="1">
      <c r="A32" s="188" t="s">
        <v>181</v>
      </c>
      <c r="B32" s="189">
        <v>2560793</v>
      </c>
      <c r="C32" s="189">
        <v>2077723</v>
      </c>
      <c r="D32" s="189">
        <v>5086697</v>
      </c>
      <c r="E32" s="189">
        <v>4329557</v>
      </c>
      <c r="F32" s="190">
        <v>-14.88470809250089</v>
      </c>
    </row>
    <row r="33" spans="1:6" ht="15.6" customHeight="1">
      <c r="A33" s="188" t="s">
        <v>182</v>
      </c>
      <c r="B33" s="189">
        <v>25152</v>
      </c>
      <c r="C33" s="189">
        <v>46624</v>
      </c>
      <c r="D33" s="189">
        <v>56420</v>
      </c>
      <c r="E33" s="189">
        <v>76038</v>
      </c>
      <c r="F33" s="190">
        <v>34.77135767458347</v>
      </c>
    </row>
    <row r="34" spans="1:6" ht="15.6" customHeight="1">
      <c r="A34" s="188" t="s">
        <v>183</v>
      </c>
      <c r="B34" s="189">
        <v>4306</v>
      </c>
      <c r="C34" s="189">
        <v>414</v>
      </c>
      <c r="D34" s="189">
        <v>6552</v>
      </c>
      <c r="E34" s="189">
        <v>414</v>
      </c>
      <c r="F34" s="190">
        <v>-93.681318681318686</v>
      </c>
    </row>
    <row r="35" spans="1:6" ht="15.6" customHeight="1">
      <c r="A35" s="156" t="s">
        <v>153</v>
      </c>
      <c r="B35" s="76">
        <f>SUM(B7:B34)</f>
        <v>11474770</v>
      </c>
      <c r="C35" s="77">
        <f>SUM(C7:C34)</f>
        <v>11488135</v>
      </c>
      <c r="D35" s="178">
        <f>SUM(D7:D34)</f>
        <v>22896072</v>
      </c>
      <c r="E35" s="178">
        <f>SUM(E7:E34)</f>
        <v>22579633</v>
      </c>
      <c r="F35" s="177">
        <f>E35*100/D35-100</f>
        <v>-1.3820667580011161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8530F-516C-481F-A023-1F15BBB088FE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3508</v>
      </c>
      <c r="D8" s="189">
        <v>5249</v>
      </c>
      <c r="E8" s="189">
        <v>12317</v>
      </c>
      <c r="F8" s="190">
        <v>134.65421985140031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3525994</v>
      </c>
      <c r="C11" s="189">
        <v>3291659</v>
      </c>
      <c r="D11" s="189">
        <v>7337327</v>
      </c>
      <c r="E11" s="189">
        <v>6570584</v>
      </c>
      <c r="F11" s="190">
        <v>-10.44989544557575</v>
      </c>
    </row>
    <row r="12" spans="1:14" ht="15.6" customHeight="1">
      <c r="A12" s="188" t="s">
        <v>6</v>
      </c>
      <c r="B12" s="189">
        <v>16932</v>
      </c>
      <c r="C12" s="189">
        <v>19560</v>
      </c>
      <c r="D12" s="189">
        <v>33681</v>
      </c>
      <c r="E12" s="189">
        <v>36413</v>
      </c>
      <c r="F12" s="190">
        <v>8.1113981176330867</v>
      </c>
    </row>
    <row r="13" spans="1:14" ht="15.6" customHeight="1">
      <c r="A13" s="188" t="s">
        <v>175</v>
      </c>
      <c r="B13" s="189">
        <v>5</v>
      </c>
      <c r="C13" s="189">
        <v>0</v>
      </c>
      <c r="D13" s="189">
        <v>10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1351428</v>
      </c>
      <c r="C14" s="189">
        <v>1720001</v>
      </c>
      <c r="D14" s="189">
        <v>2676010</v>
      </c>
      <c r="E14" s="189">
        <v>3260559</v>
      </c>
      <c r="F14" s="190">
        <v>21.844051404890109</v>
      </c>
    </row>
    <row r="15" spans="1:14" ht="15.6" customHeight="1">
      <c r="A15" s="188" t="s">
        <v>145</v>
      </c>
      <c r="B15" s="189">
        <v>5311</v>
      </c>
      <c r="C15" s="189">
        <v>32921</v>
      </c>
      <c r="D15" s="189">
        <v>9309</v>
      </c>
      <c r="E15" s="189">
        <v>62577</v>
      </c>
      <c r="F15" s="190">
        <v>572.22043184015467</v>
      </c>
    </row>
    <row r="16" spans="1:14" ht="15.6" customHeight="1">
      <c r="A16" s="188" t="s">
        <v>144</v>
      </c>
      <c r="B16" s="189">
        <v>1393</v>
      </c>
      <c r="C16" s="189">
        <v>9090</v>
      </c>
      <c r="D16" s="189">
        <v>2838</v>
      </c>
      <c r="E16" s="189">
        <v>9090</v>
      </c>
      <c r="F16" s="190">
        <v>220.29598308668071</v>
      </c>
      <c r="G16" s="1"/>
    </row>
    <row r="17" spans="1:7" ht="15.6" customHeight="1">
      <c r="A17" s="188" t="s">
        <v>150</v>
      </c>
      <c r="B17" s="189">
        <v>15339</v>
      </c>
      <c r="C17" s="189">
        <v>83820</v>
      </c>
      <c r="D17" s="189">
        <v>15624</v>
      </c>
      <c r="E17" s="189">
        <v>106140</v>
      </c>
      <c r="F17" s="190">
        <v>579.3394777265745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321</v>
      </c>
      <c r="C19" s="189">
        <v>28452</v>
      </c>
      <c r="D19" s="189">
        <v>627</v>
      </c>
      <c r="E19" s="189">
        <v>28452</v>
      </c>
      <c r="F19" s="190">
        <v>4437.7990430622012</v>
      </c>
    </row>
    <row r="20" spans="1:7" ht="15.6" customHeight="1">
      <c r="A20" s="188" t="s">
        <v>142</v>
      </c>
      <c r="B20" s="189">
        <v>8</v>
      </c>
      <c r="C20" s="189">
        <v>382</v>
      </c>
      <c r="D20" s="189">
        <v>57</v>
      </c>
      <c r="E20" s="189">
        <v>400</v>
      </c>
      <c r="F20" s="190">
        <v>601.75438596491233</v>
      </c>
    </row>
    <row r="21" spans="1:7" ht="15.6" customHeight="1">
      <c r="A21" s="188" t="s">
        <v>149</v>
      </c>
      <c r="B21" s="189">
        <v>8121</v>
      </c>
      <c r="C21" s="189">
        <v>27031</v>
      </c>
      <c r="D21" s="189">
        <v>18427</v>
      </c>
      <c r="E21" s="189">
        <v>49323</v>
      </c>
      <c r="F21" s="190">
        <v>167.66701036522491</v>
      </c>
    </row>
    <row r="22" spans="1:7" ht="15.6" customHeight="1">
      <c r="A22" s="188" t="s">
        <v>146</v>
      </c>
      <c r="B22" s="189">
        <v>635100</v>
      </c>
      <c r="C22" s="189">
        <v>890712</v>
      </c>
      <c r="D22" s="189">
        <v>1747240</v>
      </c>
      <c r="E22" s="189">
        <v>1667235</v>
      </c>
      <c r="F22" s="190">
        <v>-4.5789359217966563</v>
      </c>
    </row>
    <row r="23" spans="1:7" ht="15.6" customHeight="1">
      <c r="A23" s="188" t="s">
        <v>165</v>
      </c>
      <c r="B23" s="189">
        <v>165597</v>
      </c>
      <c r="C23" s="189">
        <v>364625</v>
      </c>
      <c r="D23" s="189">
        <v>399648</v>
      </c>
      <c r="E23" s="189">
        <v>731738</v>
      </c>
      <c r="F23" s="190">
        <v>83.095624149251336</v>
      </c>
    </row>
    <row r="24" spans="1:7" ht="15.6" customHeight="1">
      <c r="A24" s="188" t="s">
        <v>141</v>
      </c>
      <c r="B24" s="189">
        <v>28</v>
      </c>
      <c r="C24" s="189">
        <v>419</v>
      </c>
      <c r="D24" s="189">
        <v>28</v>
      </c>
      <c r="E24" s="189">
        <v>829</v>
      </c>
      <c r="F24" s="190">
        <v>2860.7142857142858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197650</v>
      </c>
      <c r="C28" s="189">
        <v>114147</v>
      </c>
      <c r="D28" s="189">
        <v>269199</v>
      </c>
      <c r="E28" s="189">
        <v>181330</v>
      </c>
      <c r="F28" s="190">
        <v>-32.640908770092011</v>
      </c>
    </row>
    <row r="29" spans="1:7" ht="15.6" customHeight="1">
      <c r="A29" s="188" t="s">
        <v>178</v>
      </c>
      <c r="B29" s="189">
        <v>21912</v>
      </c>
      <c r="C29" s="189">
        <v>34461</v>
      </c>
      <c r="D29" s="189">
        <v>45460</v>
      </c>
      <c r="E29" s="189">
        <v>70533</v>
      </c>
      <c r="F29" s="190">
        <v>55.153981522217322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198</v>
      </c>
      <c r="D31" s="189">
        <v>0</v>
      </c>
      <c r="E31" s="189">
        <v>198</v>
      </c>
      <c r="F31" s="190" t="s">
        <v>151</v>
      </c>
    </row>
    <row r="32" spans="1:7" ht="15.6" customHeight="1">
      <c r="A32" s="188" t="s">
        <v>181</v>
      </c>
      <c r="B32" s="189">
        <v>2522050</v>
      </c>
      <c r="C32" s="189">
        <v>2038418</v>
      </c>
      <c r="D32" s="189">
        <v>4996843</v>
      </c>
      <c r="E32" s="189">
        <v>4261417</v>
      </c>
      <c r="F32" s="190">
        <v>-14.71781282701898</v>
      </c>
    </row>
    <row r="33" spans="1:6" ht="15.6" customHeight="1">
      <c r="A33" s="188" t="s">
        <v>182</v>
      </c>
      <c r="B33" s="189">
        <v>16707</v>
      </c>
      <c r="C33" s="189">
        <v>33870</v>
      </c>
      <c r="D33" s="189">
        <v>37979</v>
      </c>
      <c r="E33" s="189">
        <v>53608</v>
      </c>
      <c r="F33" s="190">
        <v>41.151689091339961</v>
      </c>
    </row>
    <row r="34" spans="1:6" ht="15.6" customHeight="1">
      <c r="A34" s="188" t="s">
        <v>183</v>
      </c>
      <c r="B34" s="189">
        <v>0</v>
      </c>
      <c r="C34" s="189">
        <v>414</v>
      </c>
      <c r="D34" s="189">
        <v>0</v>
      </c>
      <c r="E34" s="189">
        <v>414</v>
      </c>
      <c r="F34" s="190" t="s">
        <v>151</v>
      </c>
    </row>
    <row r="35" spans="1:6" ht="15.6" customHeight="1">
      <c r="A35" s="156" t="s">
        <v>153</v>
      </c>
      <c r="B35" s="76">
        <f>SUM(B7:B34)</f>
        <v>8483898</v>
      </c>
      <c r="C35" s="77">
        <f>SUM(C7:C34)</f>
        <v>8693688</v>
      </c>
      <c r="D35" s="76">
        <f>SUM(D7:D34)</f>
        <v>17595573</v>
      </c>
      <c r="E35" s="78">
        <f>SUM(E7:E34)</f>
        <v>17103165</v>
      </c>
      <c r="F35" s="140">
        <f>E35*100/D35-100</f>
        <v>-2.7984766395501879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0AC8C-4AE4-48EB-B04E-FADB1F9300CF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8078</v>
      </c>
      <c r="C8" s="189">
        <v>6646</v>
      </c>
      <c r="D8" s="189">
        <v>12460</v>
      </c>
      <c r="E8" s="189">
        <v>11537</v>
      </c>
      <c r="F8" s="190">
        <v>-7.4077046548956673</v>
      </c>
      <c r="G8" s="6"/>
    </row>
    <row r="9" spans="1:14" ht="15.6" customHeight="1">
      <c r="A9" s="188" t="s">
        <v>8</v>
      </c>
      <c r="B9" s="189">
        <v>78617</v>
      </c>
      <c r="C9" s="189">
        <v>117119</v>
      </c>
      <c r="D9" s="189">
        <v>165307</v>
      </c>
      <c r="E9" s="189">
        <v>197467</v>
      </c>
      <c r="F9" s="190">
        <v>19.45471153671653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1139936</v>
      </c>
      <c r="C11" s="189">
        <v>1143158</v>
      </c>
      <c r="D11" s="189">
        <v>2254474</v>
      </c>
      <c r="E11" s="189">
        <v>2140384</v>
      </c>
      <c r="F11" s="190">
        <v>-5.0606039368828419</v>
      </c>
    </row>
    <row r="12" spans="1:14" ht="15.6" customHeight="1">
      <c r="A12" s="188" t="s">
        <v>6</v>
      </c>
      <c r="B12" s="189">
        <v>79989</v>
      </c>
      <c r="C12" s="189">
        <v>75212</v>
      </c>
      <c r="D12" s="189">
        <v>165205</v>
      </c>
      <c r="E12" s="189">
        <v>159178</v>
      </c>
      <c r="F12" s="190">
        <v>-3.6481946672316208</v>
      </c>
    </row>
    <row r="13" spans="1:14" ht="15.6" customHeight="1">
      <c r="A13" s="188" t="s">
        <v>175</v>
      </c>
      <c r="B13" s="189">
        <v>1154613</v>
      </c>
      <c r="C13" s="189">
        <v>1107255</v>
      </c>
      <c r="D13" s="189">
        <v>2213329</v>
      </c>
      <c r="E13" s="189">
        <v>2078487</v>
      </c>
      <c r="F13" s="190">
        <v>-6.0922709637835197</v>
      </c>
    </row>
    <row r="14" spans="1:14" ht="15.6" customHeight="1">
      <c r="A14" s="188" t="s">
        <v>148</v>
      </c>
      <c r="B14" s="189">
        <v>911024</v>
      </c>
      <c r="C14" s="189">
        <v>899507</v>
      </c>
      <c r="D14" s="189">
        <v>1737337</v>
      </c>
      <c r="E14" s="189">
        <v>1672559</v>
      </c>
      <c r="F14" s="190">
        <v>-3.7285800049155711</v>
      </c>
    </row>
    <row r="15" spans="1:14" ht="15.6" customHeight="1">
      <c r="A15" s="188" t="s">
        <v>145</v>
      </c>
      <c r="B15" s="189">
        <v>105739</v>
      </c>
      <c r="C15" s="189">
        <v>73667</v>
      </c>
      <c r="D15" s="189">
        <v>194871</v>
      </c>
      <c r="E15" s="189">
        <v>141371</v>
      </c>
      <c r="F15" s="190">
        <v>-27.454059352084201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46558</v>
      </c>
      <c r="C18" s="189">
        <v>47726</v>
      </c>
      <c r="D18" s="189">
        <v>96809</v>
      </c>
      <c r="E18" s="189">
        <v>88881</v>
      </c>
      <c r="F18" s="190">
        <v>-8.1893212407937312</v>
      </c>
    </row>
    <row r="19" spans="1:7" ht="15.6" customHeight="1">
      <c r="A19" s="188" t="s">
        <v>143</v>
      </c>
      <c r="B19" s="189">
        <v>556</v>
      </c>
      <c r="C19" s="189">
        <v>3613</v>
      </c>
      <c r="D19" s="189">
        <v>3743</v>
      </c>
      <c r="E19" s="189">
        <v>4056</v>
      </c>
      <c r="F19" s="190">
        <v>8.3622762489981284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50228</v>
      </c>
      <c r="C21" s="189">
        <v>51097</v>
      </c>
      <c r="D21" s="189">
        <v>95200</v>
      </c>
      <c r="E21" s="189">
        <v>97894</v>
      </c>
      <c r="F21" s="190">
        <v>2.8298319327731041</v>
      </c>
    </row>
    <row r="22" spans="1:7" ht="15.6" customHeight="1">
      <c r="A22" s="188" t="s">
        <v>146</v>
      </c>
      <c r="B22" s="189">
        <v>433202</v>
      </c>
      <c r="C22" s="189">
        <v>485953</v>
      </c>
      <c r="D22" s="189">
        <v>920438</v>
      </c>
      <c r="E22" s="189">
        <v>963167</v>
      </c>
      <c r="F22" s="190">
        <v>4.6422464087749518</v>
      </c>
    </row>
    <row r="23" spans="1:7" ht="15.6" customHeight="1">
      <c r="A23" s="188" t="s">
        <v>165</v>
      </c>
      <c r="B23" s="189">
        <v>33436</v>
      </c>
      <c r="C23" s="189">
        <v>35437</v>
      </c>
      <c r="D23" s="189">
        <v>68995</v>
      </c>
      <c r="E23" s="189">
        <v>74573</v>
      </c>
      <c r="F23" s="190">
        <v>8.0846438147691799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37783</v>
      </c>
      <c r="C25" s="189">
        <v>35731</v>
      </c>
      <c r="D25" s="189">
        <v>77484</v>
      </c>
      <c r="E25" s="189">
        <v>71364</v>
      </c>
      <c r="F25" s="190">
        <v>-7.8984048319653084</v>
      </c>
    </row>
    <row r="26" spans="1:7" ht="15.6" customHeight="1">
      <c r="A26" s="188" t="s">
        <v>152</v>
      </c>
      <c r="B26" s="189">
        <v>57027</v>
      </c>
      <c r="C26" s="189">
        <v>3698</v>
      </c>
      <c r="D26" s="189">
        <v>113896</v>
      </c>
      <c r="E26" s="189">
        <v>7419</v>
      </c>
      <c r="F26" s="190">
        <v>-93.486162815199833</v>
      </c>
    </row>
    <row r="27" spans="1:7" ht="15.6" customHeight="1">
      <c r="A27" s="188" t="s">
        <v>173</v>
      </c>
      <c r="B27" s="189">
        <v>40911</v>
      </c>
      <c r="C27" s="189">
        <v>38743</v>
      </c>
      <c r="D27" s="189">
        <v>75384</v>
      </c>
      <c r="E27" s="189">
        <v>72877</v>
      </c>
      <c r="F27" s="190">
        <v>-3.3256393929746371</v>
      </c>
    </row>
    <row r="28" spans="1:7" ht="15.6" customHeight="1">
      <c r="A28" s="188" t="s">
        <v>177</v>
      </c>
      <c r="B28" s="189">
        <v>365724</v>
      </c>
      <c r="C28" s="189">
        <v>358359</v>
      </c>
      <c r="D28" s="189">
        <v>805617</v>
      </c>
      <c r="E28" s="189">
        <v>736051</v>
      </c>
      <c r="F28" s="190">
        <v>-8.6351206590724843</v>
      </c>
    </row>
    <row r="29" spans="1:7" ht="15.6" customHeight="1">
      <c r="A29" s="188" t="s">
        <v>178</v>
      </c>
      <c r="B29" s="189">
        <v>193093</v>
      </c>
      <c r="C29" s="189">
        <v>184368</v>
      </c>
      <c r="D29" s="189">
        <v>316695</v>
      </c>
      <c r="E29" s="189">
        <v>293191</v>
      </c>
      <c r="F29" s="190">
        <v>-7.421651746948954</v>
      </c>
    </row>
    <row r="30" spans="1:7" ht="15.6" customHeight="1">
      <c r="A30" s="188" t="s">
        <v>179</v>
      </c>
      <c r="B30" s="189">
        <v>14690</v>
      </c>
      <c r="C30" s="189">
        <v>6263</v>
      </c>
      <c r="D30" s="189">
        <v>29119</v>
      </c>
      <c r="E30" s="189">
        <v>20869</v>
      </c>
      <c r="F30" s="190">
        <v>-28.33201689618463</v>
      </c>
    </row>
    <row r="31" spans="1:7" ht="15.6" customHeight="1">
      <c r="A31" s="188" t="s">
        <v>180</v>
      </c>
      <c r="B31" s="189">
        <v>35772</v>
      </c>
      <c r="C31" s="189">
        <v>21385</v>
      </c>
      <c r="D31" s="189">
        <v>64745</v>
      </c>
      <c r="E31" s="189">
        <v>51504</v>
      </c>
      <c r="F31" s="190">
        <v>-20.451000077226041</v>
      </c>
    </row>
    <row r="32" spans="1:7" ht="15.6" customHeight="1">
      <c r="A32" s="188" t="s">
        <v>181</v>
      </c>
      <c r="B32" s="189">
        <v>1116607</v>
      </c>
      <c r="C32" s="189">
        <v>1068912</v>
      </c>
      <c r="D32" s="189">
        <v>2165458</v>
      </c>
      <c r="E32" s="189">
        <v>2013161</v>
      </c>
      <c r="F32" s="190">
        <v>-7.0330156484217241</v>
      </c>
    </row>
    <row r="33" spans="1:6" ht="15.6" customHeight="1">
      <c r="A33" s="188" t="s">
        <v>182</v>
      </c>
      <c r="B33" s="189">
        <v>118104</v>
      </c>
      <c r="C33" s="189">
        <v>112480</v>
      </c>
      <c r="D33" s="189">
        <v>198324</v>
      </c>
      <c r="E33" s="189">
        <v>195554</v>
      </c>
      <c r="F33" s="190">
        <v>-1.3967043827272509</v>
      </c>
    </row>
    <row r="34" spans="1:6" ht="15.6" customHeight="1">
      <c r="A34" s="188" t="s">
        <v>183</v>
      </c>
      <c r="B34" s="189">
        <v>0</v>
      </c>
      <c r="C34" s="189">
        <v>34924</v>
      </c>
      <c r="D34" s="189">
        <v>0</v>
      </c>
      <c r="E34" s="189">
        <v>58393</v>
      </c>
      <c r="F34" s="190" t="s">
        <v>151</v>
      </c>
    </row>
    <row r="35" spans="1:6" ht="15.6" customHeight="1">
      <c r="A35" s="156" t="s">
        <v>153</v>
      </c>
      <c r="B35" s="76">
        <f>SUM(B7:B34)</f>
        <v>6021687</v>
      </c>
      <c r="C35" s="77">
        <f>SUM(C7:C34)</f>
        <v>5911253</v>
      </c>
      <c r="D35" s="76">
        <f>SUM(D7:D34)</f>
        <v>11774890</v>
      </c>
      <c r="E35" s="78">
        <f>SUM(E7:E34)</f>
        <v>11149937</v>
      </c>
      <c r="F35" s="140">
        <f>E35*100/D35-100</f>
        <v>-5.3075060573814312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64505-F4C4-48D6-9B89-2AF583E77C7E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134</v>
      </c>
      <c r="C8" s="189">
        <v>138</v>
      </c>
      <c r="D8" s="189">
        <v>176</v>
      </c>
      <c r="E8" s="189">
        <v>252</v>
      </c>
      <c r="F8" s="190">
        <v>43.181818181818187</v>
      </c>
      <c r="G8" s="6"/>
    </row>
    <row r="9" spans="1:14" ht="15.6" customHeight="1">
      <c r="A9" s="188" t="s">
        <v>8</v>
      </c>
      <c r="B9" s="189">
        <v>4210</v>
      </c>
      <c r="C9" s="189">
        <v>5604</v>
      </c>
      <c r="D9" s="189">
        <v>8717</v>
      </c>
      <c r="E9" s="189">
        <v>9591</v>
      </c>
      <c r="F9" s="190">
        <v>10.02638522427441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47287</v>
      </c>
      <c r="C11" s="189">
        <v>47177</v>
      </c>
      <c r="D11" s="189">
        <v>93138</v>
      </c>
      <c r="E11" s="189">
        <v>88065</v>
      </c>
      <c r="F11" s="190">
        <v>-5.4467564259485934</v>
      </c>
    </row>
    <row r="12" spans="1:14" ht="15.6" customHeight="1">
      <c r="A12" s="188" t="s">
        <v>6</v>
      </c>
      <c r="B12" s="189">
        <v>2920</v>
      </c>
      <c r="C12" s="189">
        <v>2882</v>
      </c>
      <c r="D12" s="189">
        <v>5868</v>
      </c>
      <c r="E12" s="189">
        <v>5999</v>
      </c>
      <c r="F12" s="190">
        <v>2.2324471710974758</v>
      </c>
    </row>
    <row r="13" spans="1:14" ht="15.6" customHeight="1">
      <c r="A13" s="188" t="s">
        <v>175</v>
      </c>
      <c r="B13" s="189">
        <v>51670</v>
      </c>
      <c r="C13" s="189">
        <v>51952</v>
      </c>
      <c r="D13" s="189">
        <v>100071</v>
      </c>
      <c r="E13" s="189">
        <v>96300</v>
      </c>
      <c r="F13" s="190">
        <v>-3.7683244896123682</v>
      </c>
    </row>
    <row r="14" spans="1:14" ht="15.6" customHeight="1">
      <c r="A14" s="188" t="s">
        <v>148</v>
      </c>
      <c r="B14" s="189">
        <v>31681</v>
      </c>
      <c r="C14" s="189">
        <v>32615</v>
      </c>
      <c r="D14" s="189">
        <v>61350</v>
      </c>
      <c r="E14" s="189">
        <v>60785</v>
      </c>
      <c r="F14" s="190">
        <v>-0.92094539527302288</v>
      </c>
    </row>
    <row r="15" spans="1:14" ht="15.6" customHeight="1">
      <c r="A15" s="188" t="s">
        <v>145</v>
      </c>
      <c r="B15" s="189">
        <v>4025</v>
      </c>
      <c r="C15" s="189">
        <v>2603</v>
      </c>
      <c r="D15" s="189">
        <v>7362</v>
      </c>
      <c r="E15" s="189">
        <v>5060</v>
      </c>
      <c r="F15" s="190">
        <v>-31.268676989948389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2803</v>
      </c>
      <c r="C18" s="189">
        <v>2658</v>
      </c>
      <c r="D18" s="189">
        <v>5543</v>
      </c>
      <c r="E18" s="189">
        <v>4815</v>
      </c>
      <c r="F18" s="190">
        <v>-13.1336821215948</v>
      </c>
    </row>
    <row r="19" spans="1:7" ht="15.6" customHeight="1">
      <c r="A19" s="188" t="s">
        <v>143</v>
      </c>
      <c r="B19" s="189">
        <v>0</v>
      </c>
      <c r="C19" s="189">
        <v>9</v>
      </c>
      <c r="D19" s="189">
        <v>0</v>
      </c>
      <c r="E19" s="189">
        <v>11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2637</v>
      </c>
      <c r="C21" s="189">
        <v>2527</v>
      </c>
      <c r="D21" s="189">
        <v>4883</v>
      </c>
      <c r="E21" s="189">
        <v>4917</v>
      </c>
      <c r="F21" s="190">
        <v>0.69629326233872746</v>
      </c>
    </row>
    <row r="22" spans="1:7" ht="15.6" customHeight="1">
      <c r="A22" s="188" t="s">
        <v>146</v>
      </c>
      <c r="B22" s="189">
        <v>27252</v>
      </c>
      <c r="C22" s="189">
        <v>27243</v>
      </c>
      <c r="D22" s="189">
        <v>56581</v>
      </c>
      <c r="E22" s="189">
        <v>55726</v>
      </c>
      <c r="F22" s="190">
        <v>-1.5111079691062339</v>
      </c>
    </row>
    <row r="23" spans="1:7" ht="15.6" customHeight="1">
      <c r="A23" s="188" t="s">
        <v>165</v>
      </c>
      <c r="B23" s="189">
        <v>1628</v>
      </c>
      <c r="C23" s="189">
        <v>1639</v>
      </c>
      <c r="D23" s="189">
        <v>3664</v>
      </c>
      <c r="E23" s="189">
        <v>3257</v>
      </c>
      <c r="F23" s="190">
        <v>-11.108078602620081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2453</v>
      </c>
      <c r="C25" s="189">
        <v>2228</v>
      </c>
      <c r="D25" s="189">
        <v>4959</v>
      </c>
      <c r="E25" s="189">
        <v>4383</v>
      </c>
      <c r="F25" s="190">
        <v>-11.61524500907441</v>
      </c>
    </row>
    <row r="26" spans="1:7" ht="15.6" customHeight="1">
      <c r="A26" s="188" t="s">
        <v>152</v>
      </c>
      <c r="B26" s="189">
        <v>2381</v>
      </c>
      <c r="C26" s="189">
        <v>278</v>
      </c>
      <c r="D26" s="189">
        <v>4621</v>
      </c>
      <c r="E26" s="189">
        <v>532</v>
      </c>
      <c r="F26" s="190">
        <v>-88.487340402510284</v>
      </c>
    </row>
    <row r="27" spans="1:7" ht="15.6" customHeight="1">
      <c r="A27" s="188" t="s">
        <v>173</v>
      </c>
      <c r="B27" s="189">
        <v>181</v>
      </c>
      <c r="C27" s="189">
        <v>276</v>
      </c>
      <c r="D27" s="189">
        <v>443</v>
      </c>
      <c r="E27" s="189">
        <v>493</v>
      </c>
      <c r="F27" s="190">
        <v>11.28668171557563</v>
      </c>
    </row>
    <row r="28" spans="1:7" ht="15.6" customHeight="1">
      <c r="A28" s="188" t="s">
        <v>177</v>
      </c>
      <c r="B28" s="189">
        <v>23500</v>
      </c>
      <c r="C28" s="189">
        <v>23145</v>
      </c>
      <c r="D28" s="189">
        <v>48974</v>
      </c>
      <c r="E28" s="189">
        <v>47390</v>
      </c>
      <c r="F28" s="190">
        <v>-3.2343692571568572</v>
      </c>
    </row>
    <row r="29" spans="1:7" ht="15.6" customHeight="1">
      <c r="A29" s="188" t="s">
        <v>178</v>
      </c>
      <c r="B29" s="189">
        <v>4017</v>
      </c>
      <c r="C29" s="189">
        <v>4009</v>
      </c>
      <c r="D29" s="189">
        <v>7064</v>
      </c>
      <c r="E29" s="189">
        <v>6479</v>
      </c>
      <c r="F29" s="190">
        <v>-8.2814269535673901</v>
      </c>
    </row>
    <row r="30" spans="1:7" ht="15.6" customHeight="1">
      <c r="A30" s="188" t="s">
        <v>179</v>
      </c>
      <c r="B30" s="189">
        <v>762</v>
      </c>
      <c r="C30" s="189">
        <v>364</v>
      </c>
      <c r="D30" s="189">
        <v>1489</v>
      </c>
      <c r="E30" s="189">
        <v>1079</v>
      </c>
      <c r="F30" s="190">
        <v>-27.535258562793832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41925</v>
      </c>
      <c r="C32" s="189">
        <v>38890</v>
      </c>
      <c r="D32" s="189">
        <v>80737</v>
      </c>
      <c r="E32" s="189">
        <v>73753</v>
      </c>
      <c r="F32" s="190">
        <v>-8.6503090280788228</v>
      </c>
    </row>
    <row r="33" spans="1:6" ht="15.6" customHeight="1">
      <c r="A33" s="188" t="s">
        <v>182</v>
      </c>
      <c r="B33" s="189">
        <v>1483</v>
      </c>
      <c r="C33" s="189">
        <v>1409</v>
      </c>
      <c r="D33" s="189">
        <v>2787</v>
      </c>
      <c r="E33" s="189">
        <v>2540</v>
      </c>
      <c r="F33" s="190">
        <v>-8.8625762468604279</v>
      </c>
    </row>
    <row r="34" spans="1:6" ht="15.6" customHeight="1">
      <c r="A34" s="188" t="s">
        <v>183</v>
      </c>
      <c r="B34" s="189">
        <v>0</v>
      </c>
      <c r="C34" s="189">
        <v>998</v>
      </c>
      <c r="D34" s="189">
        <v>0</v>
      </c>
      <c r="E34" s="189">
        <v>1722</v>
      </c>
      <c r="F34" s="190" t="s">
        <v>151</v>
      </c>
    </row>
    <row r="35" spans="1:6" ht="15.6" customHeight="1">
      <c r="A35" s="156" t="s">
        <v>153</v>
      </c>
      <c r="B35" s="76">
        <f>SUM(B7:B34)</f>
        <v>252949</v>
      </c>
      <c r="C35" s="77">
        <f>SUM(C7:C34)</f>
        <v>248644</v>
      </c>
      <c r="D35" s="178">
        <f>SUM(D7:D34)</f>
        <v>498427</v>
      </c>
      <c r="E35" s="178">
        <f>SUM(E7:E34)</f>
        <v>473149</v>
      </c>
      <c r="F35" s="140">
        <f>E35*100/D35-100</f>
        <v>-5.0715551123835638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F691C-555A-4ACB-915E-B42557ED7E67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8D2A6-E02B-41AE-8C49-61CE33BDD889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16528</v>
      </c>
      <c r="C8" s="189">
        <v>17963</v>
      </c>
      <c r="D8" s="189">
        <v>32223.25</v>
      </c>
      <c r="E8" s="189">
        <v>30992.75</v>
      </c>
      <c r="F8" s="190">
        <v>-3.8186713010016011</v>
      </c>
      <c r="G8" s="6"/>
    </row>
    <row r="9" spans="1:14" ht="15.6" customHeight="1">
      <c r="A9" s="188" t="s">
        <v>8</v>
      </c>
      <c r="B9" s="189">
        <v>1407</v>
      </c>
      <c r="C9" s="189">
        <v>1065</v>
      </c>
      <c r="D9" s="189">
        <v>3287</v>
      </c>
      <c r="E9" s="189">
        <v>2282</v>
      </c>
      <c r="F9" s="190">
        <v>-30.5749923942805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334823</v>
      </c>
      <c r="C11" s="189">
        <v>351043</v>
      </c>
      <c r="D11" s="189">
        <v>691782</v>
      </c>
      <c r="E11" s="189">
        <v>690733</v>
      </c>
      <c r="F11" s="190">
        <v>-0.15163736552844401</v>
      </c>
    </row>
    <row r="12" spans="1:14" ht="15.6" customHeight="1">
      <c r="A12" s="188" t="s">
        <v>6</v>
      </c>
      <c r="B12" s="189">
        <v>17618.75</v>
      </c>
      <c r="C12" s="189">
        <v>16928.25</v>
      </c>
      <c r="D12" s="189">
        <v>35411.75</v>
      </c>
      <c r="E12" s="189">
        <v>32068.75</v>
      </c>
      <c r="F12" s="190">
        <v>-9.4403693689241521</v>
      </c>
    </row>
    <row r="13" spans="1:14" ht="15.6" customHeight="1">
      <c r="A13" s="188" t="s">
        <v>175</v>
      </c>
      <c r="B13" s="189">
        <v>6038</v>
      </c>
      <c r="C13" s="189">
        <v>5525</v>
      </c>
      <c r="D13" s="189">
        <v>12244</v>
      </c>
      <c r="E13" s="189">
        <v>11238</v>
      </c>
      <c r="F13" s="190">
        <v>-8.2162691930741545</v>
      </c>
    </row>
    <row r="14" spans="1:14" ht="15.6" customHeight="1">
      <c r="A14" s="188" t="s">
        <v>148</v>
      </c>
      <c r="B14" s="189">
        <v>306903.5</v>
      </c>
      <c r="C14" s="189">
        <v>313058</v>
      </c>
      <c r="D14" s="189">
        <v>599111</v>
      </c>
      <c r="E14" s="189">
        <v>617761</v>
      </c>
      <c r="F14" s="190">
        <v>3.1129456811842848</v>
      </c>
    </row>
    <row r="15" spans="1:14" ht="15.6" customHeight="1">
      <c r="A15" s="188" t="s">
        <v>145</v>
      </c>
      <c r="B15" s="189">
        <v>35567.25</v>
      </c>
      <c r="C15" s="189">
        <v>33346.25</v>
      </c>
      <c r="D15" s="189">
        <v>66090.25</v>
      </c>
      <c r="E15" s="189">
        <v>61327.25</v>
      </c>
      <c r="F15" s="190">
        <v>-7.206811897367615</v>
      </c>
    </row>
    <row r="16" spans="1:14" ht="15.6" customHeight="1">
      <c r="A16" s="188" t="s">
        <v>144</v>
      </c>
      <c r="B16" s="189">
        <v>2722</v>
      </c>
      <c r="C16" s="189">
        <v>3037</v>
      </c>
      <c r="D16" s="189">
        <v>6925</v>
      </c>
      <c r="E16" s="189">
        <v>4585</v>
      </c>
      <c r="F16" s="190">
        <v>-33.790613718411549</v>
      </c>
      <c r="G16" s="1"/>
    </row>
    <row r="17" spans="1:7" ht="15.6" customHeight="1">
      <c r="A17" s="188" t="s">
        <v>150</v>
      </c>
      <c r="B17" s="189">
        <v>7172.5</v>
      </c>
      <c r="C17" s="189">
        <v>13602.5</v>
      </c>
      <c r="D17" s="189">
        <v>14487</v>
      </c>
      <c r="E17" s="189">
        <v>21119.75</v>
      </c>
      <c r="F17" s="190">
        <v>45.784151308069312</v>
      </c>
      <c r="G17" s="2"/>
    </row>
    <row r="18" spans="1:7" ht="15.6" customHeight="1">
      <c r="A18" s="188" t="s">
        <v>147</v>
      </c>
      <c r="B18" s="189">
        <v>426</v>
      </c>
      <c r="C18" s="189">
        <v>481</v>
      </c>
      <c r="D18" s="189">
        <v>912</v>
      </c>
      <c r="E18" s="189">
        <v>980</v>
      </c>
      <c r="F18" s="190">
        <v>7.4561403508771917</v>
      </c>
    </row>
    <row r="19" spans="1:7" ht="15.6" customHeight="1">
      <c r="A19" s="188" t="s">
        <v>143</v>
      </c>
      <c r="B19" s="189">
        <v>1363.75</v>
      </c>
      <c r="C19" s="189">
        <v>2369.25</v>
      </c>
      <c r="D19" s="189">
        <v>2189.5</v>
      </c>
      <c r="E19" s="189">
        <v>2410.25</v>
      </c>
      <c r="F19" s="190">
        <v>10.08221055035396</v>
      </c>
    </row>
    <row r="20" spans="1:7" ht="15.6" customHeight="1">
      <c r="A20" s="188" t="s">
        <v>142</v>
      </c>
      <c r="B20" s="189">
        <v>5141</v>
      </c>
      <c r="C20" s="189">
        <v>6965</v>
      </c>
      <c r="D20" s="189">
        <v>10810</v>
      </c>
      <c r="E20" s="189">
        <v>11348</v>
      </c>
      <c r="F20" s="190">
        <v>4.9768732654949162</v>
      </c>
    </row>
    <row r="21" spans="1:7" ht="15.6" customHeight="1">
      <c r="A21" s="188" t="s">
        <v>149</v>
      </c>
      <c r="B21" s="189">
        <v>9274.5</v>
      </c>
      <c r="C21" s="189">
        <v>7108</v>
      </c>
      <c r="D21" s="189">
        <v>17658.5</v>
      </c>
      <c r="E21" s="189">
        <v>16338.25</v>
      </c>
      <c r="F21" s="190">
        <v>-7.4765693575331946</v>
      </c>
    </row>
    <row r="22" spans="1:7" ht="15.6" customHeight="1">
      <c r="A22" s="188" t="s">
        <v>146</v>
      </c>
      <c r="B22" s="189">
        <v>100535</v>
      </c>
      <c r="C22" s="189">
        <v>117828</v>
      </c>
      <c r="D22" s="189">
        <v>235358</v>
      </c>
      <c r="E22" s="189">
        <v>232251</v>
      </c>
      <c r="F22" s="190">
        <v>-1.320116588346266</v>
      </c>
    </row>
    <row r="23" spans="1:7" ht="15.6" customHeight="1">
      <c r="A23" s="188" t="s">
        <v>165</v>
      </c>
      <c r="B23" s="189">
        <v>18786.5</v>
      </c>
      <c r="C23" s="189">
        <v>32065.5</v>
      </c>
      <c r="D23" s="189">
        <v>41163.25</v>
      </c>
      <c r="E23" s="189">
        <v>61387.75</v>
      </c>
      <c r="F23" s="190">
        <v>49.132417872738422</v>
      </c>
    </row>
    <row r="24" spans="1:7" ht="15.6" customHeight="1">
      <c r="A24" s="188" t="s">
        <v>141</v>
      </c>
      <c r="B24" s="189">
        <v>3431.5</v>
      </c>
      <c r="C24" s="189">
        <v>3582.75</v>
      </c>
      <c r="D24" s="189">
        <v>6894.25</v>
      </c>
      <c r="E24" s="189">
        <v>6684</v>
      </c>
      <c r="F24" s="190">
        <v>-3.0496428182906068</v>
      </c>
    </row>
    <row r="25" spans="1:7" ht="15.6" customHeight="1">
      <c r="A25" s="188" t="s">
        <v>140</v>
      </c>
      <c r="B25" s="189">
        <v>339</v>
      </c>
      <c r="C25" s="189">
        <v>286.5</v>
      </c>
      <c r="D25" s="189">
        <v>821</v>
      </c>
      <c r="E25" s="189">
        <v>561.5</v>
      </c>
      <c r="F25" s="190">
        <v>-31.60779537149817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52234</v>
      </c>
      <c r="C28" s="189">
        <v>47906</v>
      </c>
      <c r="D28" s="189">
        <v>93845</v>
      </c>
      <c r="E28" s="189">
        <v>85334</v>
      </c>
      <c r="F28" s="190">
        <v>-9.0692098673344361</v>
      </c>
    </row>
    <row r="29" spans="1:7" ht="15.6" customHeight="1">
      <c r="A29" s="188" t="s">
        <v>178</v>
      </c>
      <c r="B29" s="189">
        <v>11000</v>
      </c>
      <c r="C29" s="189">
        <v>13812.75</v>
      </c>
      <c r="D29" s="189">
        <v>22385</v>
      </c>
      <c r="E29" s="189">
        <v>26604.75</v>
      </c>
      <c r="F29" s="190">
        <v>18.850792941702039</v>
      </c>
    </row>
    <row r="30" spans="1:7" ht="15.6" customHeight="1">
      <c r="A30" s="188" t="s">
        <v>179</v>
      </c>
      <c r="B30" s="189">
        <v>12596.25</v>
      </c>
      <c r="C30" s="189">
        <v>10101</v>
      </c>
      <c r="D30" s="189">
        <v>24973.25</v>
      </c>
      <c r="E30" s="189">
        <v>23447.75</v>
      </c>
      <c r="F30" s="190">
        <v>-6.1085361336630237</v>
      </c>
    </row>
    <row r="31" spans="1:7" ht="15.6" customHeight="1">
      <c r="A31" s="188" t="s">
        <v>180</v>
      </c>
      <c r="B31" s="189">
        <v>1300</v>
      </c>
      <c r="C31" s="189">
        <v>1436</v>
      </c>
      <c r="D31" s="189">
        <v>2135</v>
      </c>
      <c r="E31" s="189">
        <v>2078</v>
      </c>
      <c r="F31" s="190">
        <v>-2.6697892271662771</v>
      </c>
    </row>
    <row r="32" spans="1:7" ht="15.6" customHeight="1">
      <c r="A32" s="188" t="s">
        <v>181</v>
      </c>
      <c r="B32" s="189">
        <v>444802</v>
      </c>
      <c r="C32" s="189">
        <v>429570</v>
      </c>
      <c r="D32" s="189">
        <v>865064</v>
      </c>
      <c r="E32" s="189">
        <v>833576</v>
      </c>
      <c r="F32" s="190">
        <v>-3.63996189877281</v>
      </c>
    </row>
    <row r="33" spans="1:6" ht="15.6" customHeight="1">
      <c r="A33" s="188" t="s">
        <v>182</v>
      </c>
      <c r="B33" s="189">
        <v>24121</v>
      </c>
      <c r="C33" s="189">
        <v>24895</v>
      </c>
      <c r="D33" s="189">
        <v>42610</v>
      </c>
      <c r="E33" s="189">
        <v>43665</v>
      </c>
      <c r="F33" s="190">
        <v>2.4759446139403849</v>
      </c>
    </row>
    <row r="34" spans="1:6" ht="15.6" customHeight="1">
      <c r="A34" s="188" t="s">
        <v>183</v>
      </c>
      <c r="B34" s="189">
        <v>2464.5</v>
      </c>
      <c r="C34" s="189">
        <v>3983.5</v>
      </c>
      <c r="D34" s="189">
        <v>5044.25</v>
      </c>
      <c r="E34" s="189">
        <v>6768.25</v>
      </c>
      <c r="F34" s="190">
        <v>34.177528869504869</v>
      </c>
    </row>
    <row r="35" spans="1:6" ht="15.6" customHeight="1">
      <c r="A35" s="156" t="s">
        <v>153</v>
      </c>
      <c r="B35" s="76">
        <f>SUM(B7:B34)</f>
        <v>1416597</v>
      </c>
      <c r="C35" s="77">
        <f>SUM(C7:C34)</f>
        <v>1457962.25</v>
      </c>
      <c r="D35" s="76">
        <f>SUM(D7:D34)</f>
        <v>2833432.25</v>
      </c>
      <c r="E35" s="178">
        <f>SUM(E7:E34)</f>
        <v>2825550</v>
      </c>
      <c r="F35" s="140">
        <f>E35*100/D35-100</f>
        <v>-0.27818734681233082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0315D-EFDC-4350-9EF4-5C52EBE40849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346.5</v>
      </c>
      <c r="D8" s="189">
        <v>530</v>
      </c>
      <c r="E8" s="189">
        <v>1287.25</v>
      </c>
      <c r="F8" s="190">
        <v>142.877358490566</v>
      </c>
      <c r="G8" s="6"/>
    </row>
    <row r="9" spans="1:14" ht="15.6" customHeight="1">
      <c r="A9" s="188" t="s">
        <v>8</v>
      </c>
      <c r="B9" s="189">
        <v>1</v>
      </c>
      <c r="C9" s="189">
        <v>0</v>
      </c>
      <c r="D9" s="189">
        <v>8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288751</v>
      </c>
      <c r="C11" s="189">
        <v>304685</v>
      </c>
      <c r="D11" s="189">
        <v>596879</v>
      </c>
      <c r="E11" s="189">
        <v>602660</v>
      </c>
      <c r="F11" s="190">
        <v>0.96853801189185162</v>
      </c>
    </row>
    <row r="12" spans="1:14" ht="15.6" customHeight="1">
      <c r="A12" s="188" t="s">
        <v>6</v>
      </c>
      <c r="B12" s="189">
        <v>1441</v>
      </c>
      <c r="C12" s="189">
        <v>1752.25</v>
      </c>
      <c r="D12" s="189">
        <v>2938.75</v>
      </c>
      <c r="E12" s="189">
        <v>3213.5</v>
      </c>
      <c r="F12" s="190">
        <v>9.3492131008081714</v>
      </c>
    </row>
    <row r="13" spans="1:14" ht="15.6" customHeight="1">
      <c r="A13" s="188" t="s">
        <v>175</v>
      </c>
      <c r="B13" s="189">
        <v>2</v>
      </c>
      <c r="C13" s="189">
        <v>0</v>
      </c>
      <c r="D13" s="189">
        <v>4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121169.5</v>
      </c>
      <c r="C14" s="189">
        <v>149386.5</v>
      </c>
      <c r="D14" s="189">
        <v>243678</v>
      </c>
      <c r="E14" s="189">
        <v>285758.5</v>
      </c>
      <c r="F14" s="190">
        <v>17.26889583795008</v>
      </c>
    </row>
    <row r="15" spans="1:14" ht="15.6" customHeight="1">
      <c r="A15" s="188" t="s">
        <v>145</v>
      </c>
      <c r="B15" s="189">
        <v>453.75</v>
      </c>
      <c r="C15" s="189">
        <v>2552</v>
      </c>
      <c r="D15" s="189">
        <v>842.75</v>
      </c>
      <c r="E15" s="189">
        <v>4612.5</v>
      </c>
      <c r="F15" s="190">
        <v>447.31533669534258</v>
      </c>
    </row>
    <row r="16" spans="1:14" ht="15.6" customHeight="1">
      <c r="A16" s="188" t="s">
        <v>144</v>
      </c>
      <c r="B16" s="189">
        <v>184</v>
      </c>
      <c r="C16" s="189">
        <v>734</v>
      </c>
      <c r="D16" s="189">
        <v>386</v>
      </c>
      <c r="E16" s="189">
        <v>734</v>
      </c>
      <c r="F16" s="190">
        <v>90.15544041450778</v>
      </c>
      <c r="G16" s="1"/>
    </row>
    <row r="17" spans="1:7" ht="15.6" customHeight="1">
      <c r="A17" s="188" t="s">
        <v>150</v>
      </c>
      <c r="B17" s="189">
        <v>1675.75</v>
      </c>
      <c r="C17" s="189">
        <v>6582.5</v>
      </c>
      <c r="D17" s="189">
        <v>1695.75</v>
      </c>
      <c r="E17" s="189">
        <v>8365.75</v>
      </c>
      <c r="F17" s="190">
        <v>393.33628188117348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65.75</v>
      </c>
      <c r="C19" s="189">
        <v>1944</v>
      </c>
      <c r="D19" s="189">
        <v>114.25</v>
      </c>
      <c r="E19" s="189">
        <v>1944</v>
      </c>
      <c r="F19" s="190">
        <v>1601.531728665208</v>
      </c>
    </row>
    <row r="20" spans="1:7" ht="15.6" customHeight="1">
      <c r="A20" s="188" t="s">
        <v>142</v>
      </c>
      <c r="B20" s="189">
        <v>3</v>
      </c>
      <c r="C20" s="189">
        <v>166</v>
      </c>
      <c r="D20" s="189">
        <v>5</v>
      </c>
      <c r="E20" s="189">
        <v>174</v>
      </c>
      <c r="F20" s="190">
        <v>3380</v>
      </c>
    </row>
    <row r="21" spans="1:7" ht="15.6" customHeight="1">
      <c r="A21" s="188" t="s">
        <v>149</v>
      </c>
      <c r="B21" s="189">
        <v>692.25</v>
      </c>
      <c r="C21" s="189">
        <v>2529.75</v>
      </c>
      <c r="D21" s="189">
        <v>1530.25</v>
      </c>
      <c r="E21" s="189">
        <v>4761.5</v>
      </c>
      <c r="F21" s="190">
        <v>211.1583074661003</v>
      </c>
    </row>
    <row r="22" spans="1:7" ht="15.6" customHeight="1">
      <c r="A22" s="188" t="s">
        <v>146</v>
      </c>
      <c r="B22" s="189">
        <v>49795</v>
      </c>
      <c r="C22" s="189">
        <v>69517</v>
      </c>
      <c r="D22" s="189">
        <v>137107</v>
      </c>
      <c r="E22" s="189">
        <v>137870</v>
      </c>
      <c r="F22" s="190">
        <v>0.55649966814239349</v>
      </c>
    </row>
    <row r="23" spans="1:7" ht="15.6" customHeight="1">
      <c r="A23" s="188" t="s">
        <v>165</v>
      </c>
      <c r="B23" s="189">
        <v>17154</v>
      </c>
      <c r="C23" s="189">
        <v>25372.5</v>
      </c>
      <c r="D23" s="189">
        <v>37235.25</v>
      </c>
      <c r="E23" s="189">
        <v>50777.75</v>
      </c>
      <c r="F23" s="190">
        <v>36.370106283696231</v>
      </c>
    </row>
    <row r="24" spans="1:7" ht="15.6" customHeight="1">
      <c r="A24" s="188" t="s">
        <v>141</v>
      </c>
      <c r="B24" s="189">
        <v>1</v>
      </c>
      <c r="C24" s="189">
        <v>182</v>
      </c>
      <c r="D24" s="189">
        <v>1</v>
      </c>
      <c r="E24" s="189">
        <v>360</v>
      </c>
      <c r="F24" s="190">
        <v>35900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17034</v>
      </c>
      <c r="C28" s="189">
        <v>10897</v>
      </c>
      <c r="D28" s="189">
        <v>21812</v>
      </c>
      <c r="E28" s="189">
        <v>14584</v>
      </c>
      <c r="F28" s="190">
        <v>-33.137722354667162</v>
      </c>
    </row>
    <row r="29" spans="1:7" ht="15.6" customHeight="1">
      <c r="A29" s="188" t="s">
        <v>178</v>
      </c>
      <c r="B29" s="189">
        <v>1845.25</v>
      </c>
      <c r="C29" s="189">
        <v>2942.75</v>
      </c>
      <c r="D29" s="189">
        <v>3671.25</v>
      </c>
      <c r="E29" s="189">
        <v>6258.5</v>
      </c>
      <c r="F29" s="190">
        <v>70.473272046305766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88</v>
      </c>
      <c r="D31" s="189">
        <v>0</v>
      </c>
      <c r="E31" s="189">
        <v>88</v>
      </c>
      <c r="F31" s="190" t="s">
        <v>151</v>
      </c>
    </row>
    <row r="32" spans="1:7" ht="15.6" customHeight="1">
      <c r="A32" s="188" t="s">
        <v>181</v>
      </c>
      <c r="B32" s="189">
        <v>203175</v>
      </c>
      <c r="C32" s="189">
        <v>177412</v>
      </c>
      <c r="D32" s="189">
        <v>404233</v>
      </c>
      <c r="E32" s="189">
        <v>362469</v>
      </c>
      <c r="F32" s="190">
        <v>-10.33166515351294</v>
      </c>
    </row>
    <row r="33" spans="1:6" ht="15.6" customHeight="1">
      <c r="A33" s="188" t="s">
        <v>182</v>
      </c>
      <c r="B33" s="189">
        <v>1310</v>
      </c>
      <c r="C33" s="189">
        <v>3094</v>
      </c>
      <c r="D33" s="189">
        <v>2753</v>
      </c>
      <c r="E33" s="189">
        <v>4955</v>
      </c>
      <c r="F33" s="190">
        <v>79.985470395931713</v>
      </c>
    </row>
    <row r="34" spans="1:6" ht="15.6" customHeight="1">
      <c r="A34" s="188" t="s">
        <v>183</v>
      </c>
      <c r="B34" s="189">
        <v>0</v>
      </c>
      <c r="C34" s="189">
        <v>54</v>
      </c>
      <c r="D34" s="189">
        <v>0</v>
      </c>
      <c r="E34" s="189">
        <v>54</v>
      </c>
      <c r="F34" s="190" t="s">
        <v>151</v>
      </c>
    </row>
    <row r="35" spans="1:6" ht="15.6" customHeight="1">
      <c r="A35" s="156" t="s">
        <v>153</v>
      </c>
      <c r="B35" s="76">
        <f>SUM(B7:B34)</f>
        <v>704753.25</v>
      </c>
      <c r="C35" s="77">
        <f>SUM(C7:C34)</f>
        <v>760237.75</v>
      </c>
      <c r="D35" s="178">
        <f>SUM(D7:D34)</f>
        <v>1455424.25</v>
      </c>
      <c r="E35" s="78">
        <f>SUM(E7:E34)</f>
        <v>1490928.25</v>
      </c>
      <c r="F35" s="140">
        <f>E35*100/D35-100</f>
        <v>2.4394261673185724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411C3-A35D-4FEA-B365-CEFE6B8EA0B6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13097.25</v>
      </c>
      <c r="C8" s="189">
        <v>15185.25</v>
      </c>
      <c r="D8" s="189">
        <v>24917.25</v>
      </c>
      <c r="E8" s="189">
        <v>25266</v>
      </c>
      <c r="F8" s="190">
        <v>1.399632784516754</v>
      </c>
      <c r="G8" s="6"/>
    </row>
    <row r="9" spans="1:14" ht="15.6" customHeight="1">
      <c r="A9" s="188" t="s">
        <v>8</v>
      </c>
      <c r="B9" s="189">
        <v>383</v>
      </c>
      <c r="C9" s="189">
        <v>388</v>
      </c>
      <c r="D9" s="189">
        <v>723</v>
      </c>
      <c r="E9" s="189">
        <v>785</v>
      </c>
      <c r="F9" s="190">
        <v>8.5753803596127227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13634.25</v>
      </c>
      <c r="C12" s="189">
        <v>13440.25</v>
      </c>
      <c r="D12" s="189">
        <v>27816</v>
      </c>
      <c r="E12" s="189">
        <v>25907</v>
      </c>
      <c r="F12" s="190">
        <v>-6.862956571757266</v>
      </c>
    </row>
    <row r="13" spans="1:14" ht="15.6" customHeight="1">
      <c r="A13" s="188" t="s">
        <v>175</v>
      </c>
      <c r="B13" s="189">
        <v>6036</v>
      </c>
      <c r="C13" s="189">
        <v>5525</v>
      </c>
      <c r="D13" s="189">
        <v>12224</v>
      </c>
      <c r="E13" s="189">
        <v>11224</v>
      </c>
      <c r="F13" s="190">
        <v>-8.1806282722513117</v>
      </c>
    </row>
    <row r="14" spans="1:14" ht="15.6" customHeight="1">
      <c r="A14" s="188" t="s">
        <v>148</v>
      </c>
      <c r="B14" s="189">
        <v>19522.5</v>
      </c>
      <c r="C14" s="189">
        <v>17024</v>
      </c>
      <c r="D14" s="189">
        <v>35819</v>
      </c>
      <c r="E14" s="189">
        <v>33884</v>
      </c>
      <c r="F14" s="190">
        <v>-5.4021608643457313</v>
      </c>
    </row>
    <row r="15" spans="1:14" ht="15.6" customHeight="1">
      <c r="A15" s="188" t="s">
        <v>145</v>
      </c>
      <c r="B15" s="189">
        <v>1575.25</v>
      </c>
      <c r="C15" s="189">
        <v>740.25</v>
      </c>
      <c r="D15" s="189">
        <v>3039</v>
      </c>
      <c r="E15" s="189">
        <v>2421.25</v>
      </c>
      <c r="F15" s="190">
        <v>-20.327410332346162</v>
      </c>
    </row>
    <row r="16" spans="1:14" ht="15.6" customHeight="1">
      <c r="A16" s="188" t="s">
        <v>144</v>
      </c>
      <c r="B16" s="189">
        <v>673</v>
      </c>
      <c r="C16" s="189">
        <v>125</v>
      </c>
      <c r="D16" s="189">
        <v>1563</v>
      </c>
      <c r="E16" s="189">
        <v>241</v>
      </c>
      <c r="F16" s="190">
        <v>-84.580934101087649</v>
      </c>
      <c r="G16" s="1"/>
    </row>
    <row r="17" spans="1:7" ht="15.6" customHeight="1">
      <c r="A17" s="188" t="s">
        <v>150</v>
      </c>
      <c r="B17" s="189">
        <v>330.5</v>
      </c>
      <c r="C17" s="189">
        <v>851</v>
      </c>
      <c r="D17" s="189">
        <v>532</v>
      </c>
      <c r="E17" s="189">
        <v>1026</v>
      </c>
      <c r="F17" s="190">
        <v>92.857142857142861</v>
      </c>
      <c r="G17" s="2"/>
    </row>
    <row r="18" spans="1:7" ht="15.6" customHeight="1">
      <c r="A18" s="188" t="s">
        <v>147</v>
      </c>
      <c r="B18" s="189">
        <v>417</v>
      </c>
      <c r="C18" s="189">
        <v>474</v>
      </c>
      <c r="D18" s="189">
        <v>887</v>
      </c>
      <c r="E18" s="189">
        <v>955</v>
      </c>
      <c r="F18" s="190">
        <v>7.6662908680947064</v>
      </c>
    </row>
    <row r="19" spans="1:7" ht="15.6" customHeight="1">
      <c r="A19" s="188" t="s">
        <v>143</v>
      </c>
      <c r="B19" s="189">
        <v>292.5</v>
      </c>
      <c r="C19" s="189">
        <v>0</v>
      </c>
      <c r="D19" s="189">
        <v>453.75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418</v>
      </c>
      <c r="C20" s="189">
        <v>377</v>
      </c>
      <c r="D20" s="189">
        <v>1793</v>
      </c>
      <c r="E20" s="189">
        <v>813</v>
      </c>
      <c r="F20" s="190">
        <v>-54.656999442275513</v>
      </c>
    </row>
    <row r="21" spans="1:7" ht="15.6" customHeight="1">
      <c r="A21" s="188" t="s">
        <v>149</v>
      </c>
      <c r="B21" s="189">
        <v>7833.5</v>
      </c>
      <c r="C21" s="189">
        <v>4531.25</v>
      </c>
      <c r="D21" s="189">
        <v>14524.5</v>
      </c>
      <c r="E21" s="189">
        <v>11135.75</v>
      </c>
      <c r="F21" s="190">
        <v>-23.331267857757581</v>
      </c>
    </row>
    <row r="22" spans="1:7" ht="15.6" customHeight="1">
      <c r="A22" s="188" t="s">
        <v>146</v>
      </c>
      <c r="B22" s="189">
        <v>43109</v>
      </c>
      <c r="C22" s="189">
        <v>42116</v>
      </c>
      <c r="D22" s="189">
        <v>84439</v>
      </c>
      <c r="E22" s="189">
        <v>80348</v>
      </c>
      <c r="F22" s="190">
        <v>-4.844917632847384</v>
      </c>
    </row>
    <row r="23" spans="1:7" ht="15.6" customHeight="1">
      <c r="A23" s="188" t="s">
        <v>165</v>
      </c>
      <c r="B23" s="189">
        <v>546</v>
      </c>
      <c r="C23" s="189">
        <v>1531</v>
      </c>
      <c r="D23" s="189">
        <v>1170.5</v>
      </c>
      <c r="E23" s="189">
        <v>2047</v>
      </c>
      <c r="F23" s="190">
        <v>74.882528833831685</v>
      </c>
    </row>
    <row r="24" spans="1:7" ht="15.6" customHeight="1">
      <c r="A24" s="188" t="s">
        <v>141</v>
      </c>
      <c r="B24" s="189">
        <v>391.5</v>
      </c>
      <c r="C24" s="189">
        <v>259.5</v>
      </c>
      <c r="D24" s="189">
        <v>1181.5</v>
      </c>
      <c r="E24" s="189">
        <v>729.25</v>
      </c>
      <c r="F24" s="190">
        <v>-38.2776132035548</v>
      </c>
    </row>
    <row r="25" spans="1:7" ht="15.6" customHeight="1">
      <c r="A25" s="188" t="s">
        <v>140</v>
      </c>
      <c r="B25" s="189">
        <v>339</v>
      </c>
      <c r="C25" s="189">
        <v>286.5</v>
      </c>
      <c r="D25" s="189">
        <v>821</v>
      </c>
      <c r="E25" s="189">
        <v>561.5</v>
      </c>
      <c r="F25" s="190">
        <v>-31.60779537149817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31203</v>
      </c>
      <c r="C28" s="189">
        <v>31426</v>
      </c>
      <c r="D28" s="189">
        <v>62948</v>
      </c>
      <c r="E28" s="189">
        <v>60315</v>
      </c>
      <c r="F28" s="190">
        <v>-4.1828175637033809</v>
      </c>
    </row>
    <row r="29" spans="1:7" ht="15.6" customHeight="1">
      <c r="A29" s="188" t="s">
        <v>178</v>
      </c>
      <c r="B29" s="189">
        <v>1744.25</v>
      </c>
      <c r="C29" s="189">
        <v>2630.5</v>
      </c>
      <c r="D29" s="189">
        <v>3672.5</v>
      </c>
      <c r="E29" s="189">
        <v>5050.75</v>
      </c>
      <c r="F29" s="190">
        <v>37.528931245745412</v>
      </c>
    </row>
    <row r="30" spans="1:7" ht="15.6" customHeight="1">
      <c r="A30" s="188" t="s">
        <v>179</v>
      </c>
      <c r="B30" s="189">
        <v>12519.25</v>
      </c>
      <c r="C30" s="189">
        <v>10045</v>
      </c>
      <c r="D30" s="189">
        <v>24738.25</v>
      </c>
      <c r="E30" s="189">
        <v>23365.75</v>
      </c>
      <c r="F30" s="190">
        <v>-5.5480884864531674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17212</v>
      </c>
      <c r="C32" s="189">
        <v>15421</v>
      </c>
      <c r="D32" s="189">
        <v>33907</v>
      </c>
      <c r="E32" s="189">
        <v>28948</v>
      </c>
      <c r="F32" s="190">
        <v>-14.625298610906301</v>
      </c>
    </row>
    <row r="33" spans="1:6" ht="15.6" customHeight="1">
      <c r="A33" s="188" t="s">
        <v>182</v>
      </c>
      <c r="B33" s="189">
        <v>819</v>
      </c>
      <c r="C33" s="189">
        <v>1189</v>
      </c>
      <c r="D33" s="189">
        <v>1967</v>
      </c>
      <c r="E33" s="189">
        <v>2200</v>
      </c>
      <c r="F33" s="190">
        <v>11.845449923741739</v>
      </c>
    </row>
    <row r="34" spans="1:6" ht="15.6" customHeight="1">
      <c r="A34" s="188" t="s">
        <v>183</v>
      </c>
      <c r="B34" s="189">
        <v>2089</v>
      </c>
      <c r="C34" s="189">
        <v>3070</v>
      </c>
      <c r="D34" s="189">
        <v>4317.5</v>
      </c>
      <c r="E34" s="189">
        <v>5450</v>
      </c>
      <c r="F34" s="190">
        <v>26.230457440648522</v>
      </c>
    </row>
    <row r="35" spans="1:6" ht="15.6" customHeight="1">
      <c r="A35" s="156" t="s">
        <v>153</v>
      </c>
      <c r="B35" s="76">
        <f>SUM(B7:B34)</f>
        <v>174184.75</v>
      </c>
      <c r="C35" s="77">
        <f>SUM(C7:C34)</f>
        <v>166635.5</v>
      </c>
      <c r="D35" s="76">
        <f>SUM(D7:D34)</f>
        <v>343453.75</v>
      </c>
      <c r="E35" s="178">
        <f>SUM(E7:E34)</f>
        <v>322673.25</v>
      </c>
      <c r="F35" s="177">
        <f>E35*100/D35-100</f>
        <v>-6.0504507521027193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656B7-F50A-48E5-B8B6-C5AE9EC173AB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3430.75</v>
      </c>
      <c r="C8" s="189">
        <v>2431.25</v>
      </c>
      <c r="D8" s="189">
        <v>6776</v>
      </c>
      <c r="E8" s="189">
        <v>4439.5</v>
      </c>
      <c r="F8" s="190">
        <v>-34.481995277449833</v>
      </c>
      <c r="G8" s="6"/>
    </row>
    <row r="9" spans="1:14" ht="15.6" customHeight="1">
      <c r="A9" s="188" t="s">
        <v>8</v>
      </c>
      <c r="B9" s="189">
        <v>1023</v>
      </c>
      <c r="C9" s="189">
        <v>677</v>
      </c>
      <c r="D9" s="189">
        <v>2556</v>
      </c>
      <c r="E9" s="189">
        <v>1497</v>
      </c>
      <c r="F9" s="190">
        <v>-41.431924882629097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46072</v>
      </c>
      <c r="C11" s="189">
        <v>46358</v>
      </c>
      <c r="D11" s="189">
        <v>94903</v>
      </c>
      <c r="E11" s="189">
        <v>88073</v>
      </c>
      <c r="F11" s="190">
        <v>-7.1968220182712912</v>
      </c>
    </row>
    <row r="12" spans="1:14" ht="15.6" customHeight="1">
      <c r="A12" s="188" t="s">
        <v>6</v>
      </c>
      <c r="B12" s="189">
        <v>2543.5</v>
      </c>
      <c r="C12" s="189">
        <v>1735.75</v>
      </c>
      <c r="D12" s="189">
        <v>4657</v>
      </c>
      <c r="E12" s="189">
        <v>2948.25</v>
      </c>
      <c r="F12" s="190">
        <v>-36.6920764440627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14</v>
      </c>
      <c r="F13" s="190">
        <v>-12.5</v>
      </c>
    </row>
    <row r="14" spans="1:14" ht="15.6" customHeight="1">
      <c r="A14" s="188" t="s">
        <v>148</v>
      </c>
      <c r="B14" s="189">
        <v>166211.5</v>
      </c>
      <c r="C14" s="189">
        <v>146647.5</v>
      </c>
      <c r="D14" s="189">
        <v>319614</v>
      </c>
      <c r="E14" s="189">
        <v>298118.5</v>
      </c>
      <c r="F14" s="190">
        <v>-6.7254563317001148</v>
      </c>
    </row>
    <row r="15" spans="1:14" ht="15.6" customHeight="1">
      <c r="A15" s="188" t="s">
        <v>145</v>
      </c>
      <c r="B15" s="189">
        <v>33538.25</v>
      </c>
      <c r="C15" s="189">
        <v>30054</v>
      </c>
      <c r="D15" s="189">
        <v>62208.5</v>
      </c>
      <c r="E15" s="189">
        <v>54293.5</v>
      </c>
      <c r="F15" s="190">
        <v>-12.72334166552803</v>
      </c>
    </row>
    <row r="16" spans="1:14" ht="15.6" customHeight="1">
      <c r="A16" s="188" t="s">
        <v>144</v>
      </c>
      <c r="B16" s="189">
        <v>1865</v>
      </c>
      <c r="C16" s="189">
        <v>2178</v>
      </c>
      <c r="D16" s="189">
        <v>4976</v>
      </c>
      <c r="E16" s="189">
        <v>3610</v>
      </c>
      <c r="F16" s="190">
        <v>-27.45176848874598</v>
      </c>
      <c r="G16" s="1"/>
    </row>
    <row r="17" spans="1:7" ht="15.6" customHeight="1">
      <c r="A17" s="188" t="s">
        <v>150</v>
      </c>
      <c r="B17" s="189">
        <v>5166.25</v>
      </c>
      <c r="C17" s="189">
        <v>6169</v>
      </c>
      <c r="D17" s="189">
        <v>12259.25</v>
      </c>
      <c r="E17" s="189">
        <v>11728</v>
      </c>
      <c r="F17" s="190">
        <v>-4.3334624875094363</v>
      </c>
      <c r="G17" s="2"/>
    </row>
    <row r="18" spans="1:7" ht="15.6" customHeight="1">
      <c r="A18" s="188" t="s">
        <v>147</v>
      </c>
      <c r="B18" s="189">
        <v>9</v>
      </c>
      <c r="C18" s="189">
        <v>7</v>
      </c>
      <c r="D18" s="189">
        <v>25</v>
      </c>
      <c r="E18" s="189">
        <v>25</v>
      </c>
      <c r="F18" s="190">
        <v>0</v>
      </c>
    </row>
    <row r="19" spans="1:7" ht="15.6" customHeight="1">
      <c r="A19" s="188" t="s">
        <v>143</v>
      </c>
      <c r="B19" s="189">
        <v>1005.5</v>
      </c>
      <c r="C19" s="189">
        <v>425.25</v>
      </c>
      <c r="D19" s="189">
        <v>1621.5</v>
      </c>
      <c r="E19" s="189">
        <v>466.25</v>
      </c>
      <c r="F19" s="190">
        <v>-71.245760098674069</v>
      </c>
    </row>
    <row r="20" spans="1:7" ht="15.6" customHeight="1">
      <c r="A20" s="188" t="s">
        <v>142</v>
      </c>
      <c r="B20" s="189">
        <v>4720</v>
      </c>
      <c r="C20" s="189">
        <v>6422</v>
      </c>
      <c r="D20" s="189">
        <v>9012</v>
      </c>
      <c r="E20" s="189">
        <v>10361</v>
      </c>
      <c r="F20" s="190">
        <v>14.968930315135379</v>
      </c>
    </row>
    <row r="21" spans="1:7" ht="15.6" customHeight="1">
      <c r="A21" s="188" t="s">
        <v>149</v>
      </c>
      <c r="B21" s="189">
        <v>748.75</v>
      </c>
      <c r="C21" s="189">
        <v>47</v>
      </c>
      <c r="D21" s="189">
        <v>1603.75</v>
      </c>
      <c r="E21" s="189">
        <v>441</v>
      </c>
      <c r="F21" s="190">
        <v>-72.501948558067028</v>
      </c>
    </row>
    <row r="22" spans="1:7" ht="15.6" customHeight="1">
      <c r="A22" s="188" t="s">
        <v>146</v>
      </c>
      <c r="B22" s="189">
        <v>7631</v>
      </c>
      <c r="C22" s="189">
        <v>6195</v>
      </c>
      <c r="D22" s="189">
        <v>13812</v>
      </c>
      <c r="E22" s="189">
        <v>14033</v>
      </c>
      <c r="F22" s="190">
        <v>1.6000579206487091</v>
      </c>
    </row>
    <row r="23" spans="1:7" ht="15.6" customHeight="1">
      <c r="A23" s="188" t="s">
        <v>165</v>
      </c>
      <c r="B23" s="189">
        <v>1086.5</v>
      </c>
      <c r="C23" s="189">
        <v>5162</v>
      </c>
      <c r="D23" s="189">
        <v>2757.5</v>
      </c>
      <c r="E23" s="189">
        <v>8563</v>
      </c>
      <c r="F23" s="190">
        <v>210.5349048050771</v>
      </c>
    </row>
    <row r="24" spans="1:7" ht="15.6" customHeight="1">
      <c r="A24" s="188" t="s">
        <v>141</v>
      </c>
      <c r="B24" s="189">
        <v>3039</v>
      </c>
      <c r="C24" s="189">
        <v>3141.25</v>
      </c>
      <c r="D24" s="189">
        <v>5711.75</v>
      </c>
      <c r="E24" s="189">
        <v>5594.75</v>
      </c>
      <c r="F24" s="190">
        <v>-2.0484089814855371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3997</v>
      </c>
      <c r="C28" s="189">
        <v>5583</v>
      </c>
      <c r="D28" s="189">
        <v>9085</v>
      </c>
      <c r="E28" s="189">
        <v>10435</v>
      </c>
      <c r="F28" s="190">
        <v>14.859658778205841</v>
      </c>
    </row>
    <row r="29" spans="1:7" ht="15.6" customHeight="1">
      <c r="A29" s="188" t="s">
        <v>178</v>
      </c>
      <c r="B29" s="189">
        <v>7410.5</v>
      </c>
      <c r="C29" s="189">
        <v>8239.5</v>
      </c>
      <c r="D29" s="189">
        <v>15041.25</v>
      </c>
      <c r="E29" s="189">
        <v>15295.5</v>
      </c>
      <c r="F29" s="190">
        <v>1.690351533283476</v>
      </c>
    </row>
    <row r="30" spans="1:7" ht="15.6" customHeight="1">
      <c r="A30" s="188" t="s">
        <v>179</v>
      </c>
      <c r="B30" s="189">
        <v>77</v>
      </c>
      <c r="C30" s="189">
        <v>56</v>
      </c>
      <c r="D30" s="189">
        <v>235</v>
      </c>
      <c r="E30" s="189">
        <v>81</v>
      </c>
      <c r="F30" s="190">
        <v>-65.531914893617028</v>
      </c>
    </row>
    <row r="31" spans="1:7" ht="15.6" customHeight="1">
      <c r="A31" s="188" t="s">
        <v>180</v>
      </c>
      <c r="B31" s="189">
        <v>1300</v>
      </c>
      <c r="C31" s="189">
        <v>1348</v>
      </c>
      <c r="D31" s="189">
        <v>2135</v>
      </c>
      <c r="E31" s="189">
        <v>1990</v>
      </c>
      <c r="F31" s="190">
        <v>-6.7915690866510516</v>
      </c>
    </row>
    <row r="32" spans="1:7" ht="15.6" customHeight="1">
      <c r="A32" s="188" t="s">
        <v>181</v>
      </c>
      <c r="B32" s="189">
        <v>224415</v>
      </c>
      <c r="C32" s="189">
        <v>236737</v>
      </c>
      <c r="D32" s="189">
        <v>426924</v>
      </c>
      <c r="E32" s="189">
        <v>442159</v>
      </c>
      <c r="F32" s="190">
        <v>3.5685508427729502</v>
      </c>
    </row>
    <row r="33" spans="1:6" ht="15.6" customHeight="1">
      <c r="A33" s="188" t="s">
        <v>182</v>
      </c>
      <c r="B33" s="189">
        <v>21992</v>
      </c>
      <c r="C33" s="189">
        <v>20612</v>
      </c>
      <c r="D33" s="189">
        <v>37890</v>
      </c>
      <c r="E33" s="189">
        <v>36510</v>
      </c>
      <c r="F33" s="190">
        <v>-3.642121931908151</v>
      </c>
    </row>
    <row r="34" spans="1:6" ht="15.6" customHeight="1">
      <c r="A34" s="188" t="s">
        <v>183</v>
      </c>
      <c r="B34" s="189">
        <v>375.5</v>
      </c>
      <c r="C34" s="189">
        <v>859.5</v>
      </c>
      <c r="D34" s="189">
        <v>726.75</v>
      </c>
      <c r="E34" s="189">
        <v>1264.25</v>
      </c>
      <c r="F34" s="190">
        <v>73.959408324733403</v>
      </c>
    </row>
    <row r="35" spans="1:6" ht="15.6" customHeight="1">
      <c r="A35" s="156" t="s">
        <v>153</v>
      </c>
      <c r="B35" s="76">
        <f>SUM(B7:B34)</f>
        <v>537659</v>
      </c>
      <c r="C35" s="77">
        <f>SUM(C7:C34)</f>
        <v>531089</v>
      </c>
      <c r="D35" s="178">
        <f>SUM(D7:D34)</f>
        <v>1034554.25</v>
      </c>
      <c r="E35" s="178">
        <f>SUM(E7:E34)</f>
        <v>1011948.5</v>
      </c>
      <c r="F35" s="140">
        <f>E35*100/D35-100</f>
        <v>-2.1850714933508755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53180-FB71-4DFE-B1F8-0FAD514B374A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78</v>
      </c>
      <c r="C7" s="189">
        <v>88</v>
      </c>
      <c r="D7" s="189">
        <v>159</v>
      </c>
      <c r="E7" s="189">
        <v>155</v>
      </c>
      <c r="F7" s="190">
        <v>-2.515723270440247</v>
      </c>
      <c r="G7" s="37"/>
    </row>
    <row r="8" spans="1:14" ht="15.6" customHeight="1">
      <c r="A8" s="188" t="s">
        <v>11</v>
      </c>
      <c r="B8" s="189">
        <v>51</v>
      </c>
      <c r="C8" s="189">
        <v>57</v>
      </c>
      <c r="D8" s="189">
        <v>115</v>
      </c>
      <c r="E8" s="189">
        <v>117</v>
      </c>
      <c r="F8" s="190">
        <v>1.7391304347826091</v>
      </c>
      <c r="G8" s="6"/>
    </row>
    <row r="9" spans="1:14" ht="15.6" customHeight="1">
      <c r="A9" s="188" t="s">
        <v>8</v>
      </c>
      <c r="B9" s="189">
        <v>87</v>
      </c>
      <c r="C9" s="189">
        <v>115</v>
      </c>
      <c r="D9" s="189">
        <v>197</v>
      </c>
      <c r="E9" s="189">
        <v>218</v>
      </c>
      <c r="F9" s="190">
        <v>10.659898477157361</v>
      </c>
      <c r="G9" s="6"/>
    </row>
    <row r="10" spans="1:14" ht="15.6" customHeight="1">
      <c r="A10" s="188" t="s">
        <v>10</v>
      </c>
      <c r="B10" s="189">
        <v>72</v>
      </c>
      <c r="C10" s="189">
        <v>49</v>
      </c>
      <c r="D10" s="189">
        <v>131</v>
      </c>
      <c r="E10" s="189">
        <v>101</v>
      </c>
      <c r="F10" s="190">
        <v>-22.900763358778629</v>
      </c>
    </row>
    <row r="11" spans="1:14" ht="15.6" customHeight="1">
      <c r="A11" s="188" t="s">
        <v>9</v>
      </c>
      <c r="B11" s="189">
        <v>2187</v>
      </c>
      <c r="C11" s="189">
        <v>1851</v>
      </c>
      <c r="D11" s="189">
        <v>4654</v>
      </c>
      <c r="E11" s="189">
        <v>3982</v>
      </c>
      <c r="F11" s="190">
        <v>-14.439192092823379</v>
      </c>
    </row>
    <row r="12" spans="1:14" ht="15.6" customHeight="1">
      <c r="A12" s="188" t="s">
        <v>6</v>
      </c>
      <c r="B12" s="189">
        <v>101</v>
      </c>
      <c r="C12" s="189">
        <v>118</v>
      </c>
      <c r="D12" s="189">
        <v>244</v>
      </c>
      <c r="E12" s="189">
        <v>267</v>
      </c>
      <c r="F12" s="190">
        <v>9.4262295081967267</v>
      </c>
    </row>
    <row r="13" spans="1:14" ht="15.6" customHeight="1">
      <c r="A13" s="188" t="s">
        <v>175</v>
      </c>
      <c r="B13" s="189">
        <v>2845</v>
      </c>
      <c r="C13" s="189">
        <v>2249</v>
      </c>
      <c r="D13" s="189">
        <v>5827</v>
      </c>
      <c r="E13" s="189">
        <v>4716</v>
      </c>
      <c r="F13" s="190">
        <v>-19.06641496481895</v>
      </c>
    </row>
    <row r="14" spans="1:14" ht="15.6" customHeight="1">
      <c r="A14" s="188" t="s">
        <v>148</v>
      </c>
      <c r="B14" s="189">
        <v>559</v>
      </c>
      <c r="C14" s="189">
        <v>558</v>
      </c>
      <c r="D14" s="189">
        <v>1112</v>
      </c>
      <c r="E14" s="189">
        <v>1125</v>
      </c>
      <c r="F14" s="190">
        <v>1.169064748201436</v>
      </c>
    </row>
    <row r="15" spans="1:14" ht="15.6" customHeight="1">
      <c r="A15" s="188" t="s">
        <v>145</v>
      </c>
      <c r="B15" s="189">
        <v>192</v>
      </c>
      <c r="C15" s="189">
        <v>204</v>
      </c>
      <c r="D15" s="189">
        <v>381</v>
      </c>
      <c r="E15" s="189">
        <v>373</v>
      </c>
      <c r="F15" s="190">
        <v>-2.0997375328084051</v>
      </c>
    </row>
    <row r="16" spans="1:14" ht="15.6" customHeight="1">
      <c r="A16" s="188" t="s">
        <v>144</v>
      </c>
      <c r="B16" s="189">
        <v>151</v>
      </c>
      <c r="C16" s="189">
        <v>174</v>
      </c>
      <c r="D16" s="189">
        <v>319</v>
      </c>
      <c r="E16" s="189">
        <v>358</v>
      </c>
      <c r="F16" s="190">
        <v>12.2257053291536</v>
      </c>
      <c r="G16" s="1"/>
    </row>
    <row r="17" spans="1:7" ht="15.6" customHeight="1">
      <c r="A17" s="188" t="s">
        <v>150</v>
      </c>
      <c r="B17" s="189">
        <v>107</v>
      </c>
      <c r="C17" s="189">
        <v>110</v>
      </c>
      <c r="D17" s="189">
        <v>207</v>
      </c>
      <c r="E17" s="189">
        <v>205</v>
      </c>
      <c r="F17" s="190">
        <v>-0.96618357487922424</v>
      </c>
      <c r="G17" s="2"/>
    </row>
    <row r="18" spans="1:7" ht="15.6" customHeight="1">
      <c r="A18" s="188" t="s">
        <v>147</v>
      </c>
      <c r="B18" s="189">
        <v>775</v>
      </c>
      <c r="C18" s="189">
        <v>635</v>
      </c>
      <c r="D18" s="189">
        <v>1646</v>
      </c>
      <c r="E18" s="189">
        <v>1413</v>
      </c>
      <c r="F18" s="190">
        <v>-14.15552855407047</v>
      </c>
    </row>
    <row r="19" spans="1:7" ht="15.6" customHeight="1">
      <c r="A19" s="188" t="s">
        <v>143</v>
      </c>
      <c r="B19" s="189">
        <v>66</v>
      </c>
      <c r="C19" s="189">
        <v>60</v>
      </c>
      <c r="D19" s="189">
        <v>120</v>
      </c>
      <c r="E19" s="189">
        <v>111</v>
      </c>
      <c r="F19" s="190">
        <v>-7.5</v>
      </c>
    </row>
    <row r="20" spans="1:7" ht="15.6" customHeight="1">
      <c r="A20" s="188" t="s">
        <v>142</v>
      </c>
      <c r="B20" s="189">
        <v>87</v>
      </c>
      <c r="C20" s="189">
        <v>94</v>
      </c>
      <c r="D20" s="189">
        <v>173</v>
      </c>
      <c r="E20" s="189">
        <v>164</v>
      </c>
      <c r="F20" s="190">
        <v>-5.2023121387283169</v>
      </c>
    </row>
    <row r="21" spans="1:7" ht="15.6" customHeight="1">
      <c r="A21" s="188" t="s">
        <v>149</v>
      </c>
      <c r="B21" s="189">
        <v>158</v>
      </c>
      <c r="C21" s="189">
        <v>168</v>
      </c>
      <c r="D21" s="189">
        <v>325</v>
      </c>
      <c r="E21" s="189">
        <v>333</v>
      </c>
      <c r="F21" s="190">
        <v>2.461538461538467</v>
      </c>
    </row>
    <row r="22" spans="1:7" ht="15.6" customHeight="1">
      <c r="A22" s="188" t="s">
        <v>146</v>
      </c>
      <c r="B22" s="189">
        <v>1181</v>
      </c>
      <c r="C22" s="189">
        <v>1247</v>
      </c>
      <c r="D22" s="189">
        <v>2441</v>
      </c>
      <c r="E22" s="189">
        <v>2453</v>
      </c>
      <c r="F22" s="190">
        <v>0.49160180253994668</v>
      </c>
    </row>
    <row r="23" spans="1:7" ht="15.6" customHeight="1">
      <c r="A23" s="188" t="s">
        <v>165</v>
      </c>
      <c r="B23" s="189">
        <v>68</v>
      </c>
      <c r="C23" s="189">
        <v>107</v>
      </c>
      <c r="D23" s="189">
        <v>162</v>
      </c>
      <c r="E23" s="189">
        <v>223</v>
      </c>
      <c r="F23" s="190">
        <v>37.65432098765433</v>
      </c>
    </row>
    <row r="24" spans="1:7" ht="15.6" customHeight="1">
      <c r="A24" s="188" t="s">
        <v>141</v>
      </c>
      <c r="B24" s="189">
        <v>38</v>
      </c>
      <c r="C24" s="189">
        <v>52</v>
      </c>
      <c r="D24" s="189">
        <v>74</v>
      </c>
      <c r="E24" s="189">
        <v>108</v>
      </c>
      <c r="F24" s="190">
        <v>45.945945945945937</v>
      </c>
    </row>
    <row r="25" spans="1:7" ht="15.6" customHeight="1">
      <c r="A25" s="188" t="s">
        <v>140</v>
      </c>
      <c r="B25" s="189">
        <v>53</v>
      </c>
      <c r="C25" s="189">
        <v>51</v>
      </c>
      <c r="D25" s="189">
        <v>122</v>
      </c>
      <c r="E25" s="189">
        <v>112</v>
      </c>
      <c r="F25" s="190">
        <v>-8.1967213114754145</v>
      </c>
    </row>
    <row r="26" spans="1:7" ht="15.6" customHeight="1">
      <c r="A26" s="188" t="s">
        <v>152</v>
      </c>
      <c r="B26" s="189">
        <v>61</v>
      </c>
      <c r="C26" s="189">
        <v>30</v>
      </c>
      <c r="D26" s="189">
        <v>132</v>
      </c>
      <c r="E26" s="189">
        <v>70</v>
      </c>
      <c r="F26" s="190">
        <v>-46.969696969696969</v>
      </c>
    </row>
    <row r="27" spans="1:7" ht="15.6" customHeight="1">
      <c r="A27" s="188" t="s">
        <v>173</v>
      </c>
      <c r="B27" s="189">
        <v>88</v>
      </c>
      <c r="C27" s="189">
        <v>71</v>
      </c>
      <c r="D27" s="189">
        <v>139</v>
      </c>
      <c r="E27" s="189">
        <v>136</v>
      </c>
      <c r="F27" s="190">
        <v>-2.1582733812949608</v>
      </c>
    </row>
    <row r="28" spans="1:7" ht="15.6" customHeight="1">
      <c r="A28" s="188" t="s">
        <v>177</v>
      </c>
      <c r="B28" s="189">
        <v>1382</v>
      </c>
      <c r="C28" s="189">
        <v>1394</v>
      </c>
      <c r="D28" s="189">
        <v>2885</v>
      </c>
      <c r="E28" s="189">
        <v>2894</v>
      </c>
      <c r="F28" s="190">
        <v>0.3119584055459228</v>
      </c>
    </row>
    <row r="29" spans="1:7" ht="15.6" customHeight="1">
      <c r="A29" s="188" t="s">
        <v>178</v>
      </c>
      <c r="B29" s="189">
        <v>124</v>
      </c>
      <c r="C29" s="189">
        <v>109</v>
      </c>
      <c r="D29" s="189">
        <v>227</v>
      </c>
      <c r="E29" s="189">
        <v>206</v>
      </c>
      <c r="F29" s="190">
        <v>-9.2511013215859066</v>
      </c>
    </row>
    <row r="30" spans="1:7" ht="15.6" customHeight="1">
      <c r="A30" s="188" t="s">
        <v>179</v>
      </c>
      <c r="B30" s="189">
        <v>82</v>
      </c>
      <c r="C30" s="189">
        <v>63</v>
      </c>
      <c r="D30" s="189">
        <v>138</v>
      </c>
      <c r="E30" s="189">
        <v>133</v>
      </c>
      <c r="F30" s="190">
        <v>-3.623188405797094</v>
      </c>
    </row>
    <row r="31" spans="1:7" ht="15.6" customHeight="1">
      <c r="A31" s="188" t="s">
        <v>180</v>
      </c>
      <c r="B31" s="189">
        <v>157</v>
      </c>
      <c r="C31" s="189">
        <v>175</v>
      </c>
      <c r="D31" s="189">
        <v>332</v>
      </c>
      <c r="E31" s="189">
        <v>321</v>
      </c>
      <c r="F31" s="190">
        <v>-3.3132530120481931</v>
      </c>
    </row>
    <row r="32" spans="1:7" ht="15.6" customHeight="1">
      <c r="A32" s="188" t="s">
        <v>181</v>
      </c>
      <c r="B32" s="189">
        <v>540</v>
      </c>
      <c r="C32" s="189">
        <v>540</v>
      </c>
      <c r="D32" s="189">
        <v>1096</v>
      </c>
      <c r="E32" s="189">
        <v>1132</v>
      </c>
      <c r="F32" s="190">
        <v>3.284671532846716</v>
      </c>
    </row>
    <row r="33" spans="1:6" ht="15.6" customHeight="1">
      <c r="A33" s="188" t="s">
        <v>182</v>
      </c>
      <c r="B33" s="189">
        <v>114</v>
      </c>
      <c r="C33" s="189">
        <v>155</v>
      </c>
      <c r="D33" s="189">
        <v>238</v>
      </c>
      <c r="E33" s="189">
        <v>270</v>
      </c>
      <c r="F33" s="190">
        <v>13.445378151260501</v>
      </c>
    </row>
    <row r="34" spans="1:6" ht="15.6" customHeight="1">
      <c r="A34" s="188" t="s">
        <v>183</v>
      </c>
      <c r="B34" s="189">
        <v>32</v>
      </c>
      <c r="C34" s="189">
        <v>36</v>
      </c>
      <c r="D34" s="189">
        <v>59</v>
      </c>
      <c r="E34" s="189">
        <v>60</v>
      </c>
      <c r="F34" s="190">
        <v>1.694915254237287</v>
      </c>
    </row>
    <row r="35" spans="1:6" ht="15.6" customHeight="1">
      <c r="A35" s="156" t="s">
        <v>153</v>
      </c>
      <c r="B35" s="76">
        <f>SUM(B7:B34)</f>
        <v>11436</v>
      </c>
      <c r="C35" s="77">
        <f>SUM(C7:C34)</f>
        <v>10560</v>
      </c>
      <c r="D35" s="178">
        <f>SUM(D7:D34)</f>
        <v>23655</v>
      </c>
      <c r="E35" s="78">
        <f>SUM(E7:E34)</f>
        <v>21756</v>
      </c>
      <c r="F35" s="140">
        <f>E35*100/D35-100</f>
        <v>-8.0279010779961908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54789-91DB-458F-A869-D83999D0328F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1511409</v>
      </c>
      <c r="C7" s="189">
        <v>1593246</v>
      </c>
      <c r="D7" s="189">
        <v>2720804</v>
      </c>
      <c r="E7" s="189">
        <v>2893517</v>
      </c>
      <c r="F7" s="190">
        <v>6.3478662924635492</v>
      </c>
      <c r="G7" s="37"/>
    </row>
    <row r="8" spans="1:14" ht="15.6" customHeight="1">
      <c r="A8" s="188" t="s">
        <v>11</v>
      </c>
      <c r="B8" s="189">
        <v>664239</v>
      </c>
      <c r="C8" s="189">
        <v>771482</v>
      </c>
      <c r="D8" s="189">
        <v>1366285</v>
      </c>
      <c r="E8" s="189">
        <v>2122547</v>
      </c>
      <c r="F8" s="190">
        <v>55.351701877719513</v>
      </c>
      <c r="G8" s="6"/>
    </row>
    <row r="9" spans="1:14" ht="15.6" customHeight="1">
      <c r="A9" s="188" t="s">
        <v>8</v>
      </c>
      <c r="B9" s="189">
        <v>1642510</v>
      </c>
      <c r="C9" s="189">
        <v>2018728</v>
      </c>
      <c r="D9" s="189">
        <v>3658833</v>
      </c>
      <c r="E9" s="189">
        <v>3726645</v>
      </c>
      <c r="F9" s="190">
        <v>1.853377839327464</v>
      </c>
      <c r="G9" s="6"/>
    </row>
    <row r="10" spans="1:14" ht="15.6" customHeight="1">
      <c r="A10" s="188" t="s">
        <v>10</v>
      </c>
      <c r="B10" s="189">
        <v>492777</v>
      </c>
      <c r="C10" s="189">
        <v>299278</v>
      </c>
      <c r="D10" s="189">
        <v>962524</v>
      </c>
      <c r="E10" s="189">
        <v>729022</v>
      </c>
      <c r="F10" s="190">
        <v>-24.259343143651481</v>
      </c>
    </row>
    <row r="11" spans="1:14" ht="15.6" customHeight="1">
      <c r="A11" s="188" t="s">
        <v>9</v>
      </c>
      <c r="B11" s="189">
        <v>42273749</v>
      </c>
      <c r="C11" s="189">
        <v>34171444</v>
      </c>
      <c r="D11" s="189">
        <v>86174513</v>
      </c>
      <c r="E11" s="189">
        <v>71462223</v>
      </c>
      <c r="F11" s="190">
        <v>-17.072669734727711</v>
      </c>
    </row>
    <row r="12" spans="1:14" ht="15.6" customHeight="1">
      <c r="A12" s="188" t="s">
        <v>6</v>
      </c>
      <c r="B12" s="189">
        <v>1654799</v>
      </c>
      <c r="C12" s="189">
        <v>1610866</v>
      </c>
      <c r="D12" s="189">
        <v>3533068</v>
      </c>
      <c r="E12" s="189">
        <v>3623500</v>
      </c>
      <c r="F12" s="190">
        <v>2.5595884370184758</v>
      </c>
    </row>
    <row r="13" spans="1:14" ht="15.6" customHeight="1">
      <c r="A13" s="188" t="s">
        <v>175</v>
      </c>
      <c r="B13" s="189">
        <v>14634322</v>
      </c>
      <c r="C13" s="189">
        <v>12307909</v>
      </c>
      <c r="D13" s="189">
        <v>31429524</v>
      </c>
      <c r="E13" s="189">
        <v>26608173</v>
      </c>
      <c r="F13" s="190">
        <v>-15.34019732529198</v>
      </c>
    </row>
    <row r="14" spans="1:14" ht="15.6" customHeight="1">
      <c r="A14" s="188" t="s">
        <v>148</v>
      </c>
      <c r="B14" s="189">
        <v>22644149</v>
      </c>
      <c r="C14" s="189">
        <v>23015493</v>
      </c>
      <c r="D14" s="189">
        <v>44880592</v>
      </c>
      <c r="E14" s="189">
        <v>46834926</v>
      </c>
      <c r="F14" s="190">
        <v>4.3545192095505314</v>
      </c>
    </row>
    <row r="15" spans="1:14" ht="15.6" customHeight="1">
      <c r="A15" s="188" t="s">
        <v>145</v>
      </c>
      <c r="B15" s="189">
        <v>3937782</v>
      </c>
      <c r="C15" s="189">
        <v>4611304</v>
      </c>
      <c r="D15" s="189">
        <v>7465343</v>
      </c>
      <c r="E15" s="189">
        <v>7923543</v>
      </c>
      <c r="F15" s="190">
        <v>6.137695213736321</v>
      </c>
    </row>
    <row r="16" spans="1:14" ht="15.6" customHeight="1">
      <c r="A16" s="188" t="s">
        <v>144</v>
      </c>
      <c r="B16" s="189">
        <v>2948310</v>
      </c>
      <c r="C16" s="189">
        <v>3263578</v>
      </c>
      <c r="D16" s="189">
        <v>6865123</v>
      </c>
      <c r="E16" s="189">
        <v>6793850</v>
      </c>
      <c r="F16" s="190">
        <v>-1.0381897017722821</v>
      </c>
      <c r="G16" s="1"/>
    </row>
    <row r="17" spans="1:7" ht="15.6" customHeight="1">
      <c r="A17" s="188" t="s">
        <v>150</v>
      </c>
      <c r="B17" s="189">
        <v>1471028</v>
      </c>
      <c r="C17" s="189">
        <v>1779493</v>
      </c>
      <c r="D17" s="189">
        <v>3104379</v>
      </c>
      <c r="E17" s="189">
        <v>3324365</v>
      </c>
      <c r="F17" s="190">
        <v>7.0863125926312449</v>
      </c>
      <c r="G17" s="2"/>
    </row>
    <row r="18" spans="1:7" ht="15.6" customHeight="1">
      <c r="A18" s="188" t="s">
        <v>147</v>
      </c>
      <c r="B18" s="189">
        <v>5811414</v>
      </c>
      <c r="C18" s="189">
        <v>4824302</v>
      </c>
      <c r="D18" s="189">
        <v>12113851</v>
      </c>
      <c r="E18" s="189">
        <v>10503306</v>
      </c>
      <c r="F18" s="190">
        <v>-13.29507024644764</v>
      </c>
    </row>
    <row r="19" spans="1:7" ht="15.6" customHeight="1">
      <c r="A19" s="188" t="s">
        <v>143</v>
      </c>
      <c r="B19" s="189">
        <v>894636</v>
      </c>
      <c r="C19" s="189">
        <v>1046123</v>
      </c>
      <c r="D19" s="189">
        <v>1573488</v>
      </c>
      <c r="E19" s="189">
        <v>2032411</v>
      </c>
      <c r="F19" s="190">
        <v>29.165967582847799</v>
      </c>
    </row>
    <row r="20" spans="1:7" ht="15.6" customHeight="1">
      <c r="A20" s="188" t="s">
        <v>142</v>
      </c>
      <c r="B20" s="189">
        <v>1217616</v>
      </c>
      <c r="C20" s="189">
        <v>1430607</v>
      </c>
      <c r="D20" s="189">
        <v>2615538</v>
      </c>
      <c r="E20" s="189">
        <v>2584312</v>
      </c>
      <c r="F20" s="190">
        <v>-1.1938652774304901</v>
      </c>
    </row>
    <row r="21" spans="1:7" ht="15.6" customHeight="1">
      <c r="A21" s="188" t="s">
        <v>149</v>
      </c>
      <c r="B21" s="189">
        <v>2797116</v>
      </c>
      <c r="C21" s="189">
        <v>3235508</v>
      </c>
      <c r="D21" s="189">
        <v>5918104</v>
      </c>
      <c r="E21" s="189">
        <v>6201623</v>
      </c>
      <c r="F21" s="190">
        <v>4.7907066182006872</v>
      </c>
    </row>
    <row r="22" spans="1:7" ht="15.6" customHeight="1">
      <c r="A22" s="188" t="s">
        <v>146</v>
      </c>
      <c r="B22" s="189">
        <v>28969640</v>
      </c>
      <c r="C22" s="189">
        <v>31933475</v>
      </c>
      <c r="D22" s="189">
        <v>61083630</v>
      </c>
      <c r="E22" s="189">
        <v>62061507</v>
      </c>
      <c r="F22" s="190">
        <v>1.600882265837839</v>
      </c>
    </row>
    <row r="23" spans="1:7" ht="15.6" customHeight="1">
      <c r="A23" s="188" t="s">
        <v>165</v>
      </c>
      <c r="B23" s="189">
        <v>2986234</v>
      </c>
      <c r="C23" s="189">
        <v>4781822</v>
      </c>
      <c r="D23" s="189">
        <v>7103062</v>
      </c>
      <c r="E23" s="189">
        <v>10334373</v>
      </c>
      <c r="F23" s="190">
        <v>45.491803394085537</v>
      </c>
    </row>
    <row r="24" spans="1:7" ht="15.6" customHeight="1">
      <c r="A24" s="188" t="s">
        <v>141</v>
      </c>
      <c r="B24" s="189">
        <v>321091</v>
      </c>
      <c r="C24" s="189">
        <v>403429</v>
      </c>
      <c r="D24" s="189">
        <v>600104</v>
      </c>
      <c r="E24" s="189">
        <v>739763</v>
      </c>
      <c r="F24" s="190">
        <v>23.27246610587498</v>
      </c>
    </row>
    <row r="25" spans="1:7" ht="15.6" customHeight="1">
      <c r="A25" s="188" t="s">
        <v>140</v>
      </c>
      <c r="B25" s="189">
        <v>1524627</v>
      </c>
      <c r="C25" s="189">
        <v>1494026</v>
      </c>
      <c r="D25" s="189">
        <v>3436716</v>
      </c>
      <c r="E25" s="189">
        <v>3215258</v>
      </c>
      <c r="F25" s="190">
        <v>-6.4438842197027677</v>
      </c>
    </row>
    <row r="26" spans="1:7" ht="15.6" customHeight="1">
      <c r="A26" s="188" t="s">
        <v>152</v>
      </c>
      <c r="B26" s="189">
        <v>959972</v>
      </c>
      <c r="C26" s="189">
        <v>405399</v>
      </c>
      <c r="D26" s="189">
        <v>2072308</v>
      </c>
      <c r="E26" s="189">
        <v>981303</v>
      </c>
      <c r="F26" s="190">
        <v>-52.646855583243408</v>
      </c>
    </row>
    <row r="27" spans="1:7" ht="15.6" customHeight="1">
      <c r="A27" s="188" t="s">
        <v>173</v>
      </c>
      <c r="B27" s="189">
        <v>604507</v>
      </c>
      <c r="C27" s="189">
        <v>503280</v>
      </c>
      <c r="D27" s="189">
        <v>1016157</v>
      </c>
      <c r="E27" s="189">
        <v>948053</v>
      </c>
      <c r="F27" s="190">
        <v>-6.7021139449907849</v>
      </c>
    </row>
    <row r="28" spans="1:7" ht="15.6" customHeight="1">
      <c r="A28" s="188" t="s">
        <v>177</v>
      </c>
      <c r="B28" s="189">
        <v>19370954</v>
      </c>
      <c r="C28" s="189">
        <v>21644706</v>
      </c>
      <c r="D28" s="189">
        <v>40835521</v>
      </c>
      <c r="E28" s="189">
        <v>45634487</v>
      </c>
      <c r="F28" s="190">
        <v>11.751940179727359</v>
      </c>
    </row>
    <row r="29" spans="1:7" ht="15.6" customHeight="1">
      <c r="A29" s="188" t="s">
        <v>178</v>
      </c>
      <c r="B29" s="189">
        <v>2266832</v>
      </c>
      <c r="C29" s="189">
        <v>1959852</v>
      </c>
      <c r="D29" s="189">
        <v>3884570</v>
      </c>
      <c r="E29" s="189">
        <v>3620617</v>
      </c>
      <c r="F29" s="190">
        <v>-6.794909089036878</v>
      </c>
    </row>
    <row r="30" spans="1:7" ht="15.6" customHeight="1">
      <c r="A30" s="188" t="s">
        <v>179</v>
      </c>
      <c r="B30" s="189">
        <v>435838</v>
      </c>
      <c r="C30" s="189">
        <v>406044</v>
      </c>
      <c r="D30" s="189">
        <v>855744</v>
      </c>
      <c r="E30" s="189">
        <v>819068</v>
      </c>
      <c r="F30" s="190">
        <v>-4.2858611921322307</v>
      </c>
    </row>
    <row r="31" spans="1:7" ht="15.6" customHeight="1">
      <c r="A31" s="188" t="s">
        <v>180</v>
      </c>
      <c r="B31" s="189">
        <v>3444637</v>
      </c>
      <c r="C31" s="189">
        <v>3339536</v>
      </c>
      <c r="D31" s="189">
        <v>6800439</v>
      </c>
      <c r="E31" s="189">
        <v>6418947</v>
      </c>
      <c r="F31" s="190">
        <v>-5.6098143075763147</v>
      </c>
    </row>
    <row r="32" spans="1:7" ht="15.6" customHeight="1">
      <c r="A32" s="188" t="s">
        <v>181</v>
      </c>
      <c r="B32" s="189">
        <v>21015445</v>
      </c>
      <c r="C32" s="189">
        <v>22656216</v>
      </c>
      <c r="D32" s="189">
        <v>42705614</v>
      </c>
      <c r="E32" s="189">
        <v>44946822</v>
      </c>
      <c r="F32" s="190">
        <v>5.2480406908562429</v>
      </c>
    </row>
    <row r="33" spans="1:6" ht="15.6" customHeight="1">
      <c r="A33" s="188" t="s">
        <v>182</v>
      </c>
      <c r="B33" s="189">
        <v>3193838</v>
      </c>
      <c r="C33" s="189">
        <v>3869377</v>
      </c>
      <c r="D33" s="189">
        <v>6183958</v>
      </c>
      <c r="E33" s="189">
        <v>6507836</v>
      </c>
      <c r="F33" s="190">
        <v>5.2373900340202786</v>
      </c>
    </row>
    <row r="34" spans="1:6" ht="15.6" customHeight="1">
      <c r="A34" s="188" t="s">
        <v>183</v>
      </c>
      <c r="B34" s="189">
        <v>277354</v>
      </c>
      <c r="C34" s="189">
        <v>326775</v>
      </c>
      <c r="D34" s="189">
        <v>438946</v>
      </c>
      <c r="E34" s="189">
        <v>603108</v>
      </c>
      <c r="F34" s="190">
        <v>37.399133378593262</v>
      </c>
    </row>
    <row r="35" spans="1:6" ht="15.6" customHeight="1">
      <c r="A35" s="156" t="s">
        <v>153</v>
      </c>
      <c r="B35" s="76">
        <f>SUM(B7:B34)</f>
        <v>189966825</v>
      </c>
      <c r="C35" s="77">
        <f>SUM(C7:C34)</f>
        <v>189703298</v>
      </c>
      <c r="D35" s="178">
        <f>SUM(D7:D34)</f>
        <v>391398738</v>
      </c>
      <c r="E35" s="78">
        <f>SUM(E7:E34)</f>
        <v>384195105</v>
      </c>
      <c r="F35" s="140">
        <f>E35*100/D35-100</f>
        <v>-1.840484472895767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D66A3-78FB-499F-BA7D-80C54BDB685E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4</v>
      </c>
      <c r="E7" s="189">
        <v>6</v>
      </c>
      <c r="F7" s="190">
        <v>50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2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</v>
      </c>
      <c r="C12" s="189">
        <v>5</v>
      </c>
      <c r="D12" s="189">
        <v>16</v>
      </c>
      <c r="E12" s="189">
        <v>18</v>
      </c>
      <c r="F12" s="190">
        <v>12.5</v>
      </c>
    </row>
    <row r="13" spans="1:14" ht="15.6" customHeight="1">
      <c r="A13" s="188" t="s">
        <v>175</v>
      </c>
      <c r="B13" s="189">
        <v>9</v>
      </c>
      <c r="C13" s="189">
        <v>4</v>
      </c>
      <c r="D13" s="189">
        <v>24</v>
      </c>
      <c r="E13" s="189">
        <v>13</v>
      </c>
      <c r="F13" s="190">
        <v>-45.833333333333343</v>
      </c>
    </row>
    <row r="14" spans="1:14" ht="15.6" customHeight="1">
      <c r="A14" s="188" t="s">
        <v>148</v>
      </c>
      <c r="B14" s="189">
        <v>19</v>
      </c>
      <c r="C14" s="189">
        <v>23</v>
      </c>
      <c r="D14" s="189">
        <v>42</v>
      </c>
      <c r="E14" s="189">
        <v>55</v>
      </c>
      <c r="F14" s="190">
        <v>30.95238095238097</v>
      </c>
    </row>
    <row r="15" spans="1:14" ht="15.6" customHeight="1">
      <c r="A15" s="188" t="s">
        <v>145</v>
      </c>
      <c r="B15" s="189">
        <v>0</v>
      </c>
      <c r="C15" s="189">
        <v>1</v>
      </c>
      <c r="D15" s="189">
        <v>0</v>
      </c>
      <c r="E15" s="189">
        <v>1</v>
      </c>
      <c r="F15" s="190" t="s">
        <v>151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8</v>
      </c>
      <c r="E16" s="189">
        <v>5</v>
      </c>
      <c r="F16" s="190">
        <v>-37.5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2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107</v>
      </c>
      <c r="C22" s="189">
        <v>117</v>
      </c>
      <c r="D22" s="189">
        <v>217</v>
      </c>
      <c r="E22" s="189">
        <v>239</v>
      </c>
      <c r="F22" s="190">
        <v>10.13824884792626</v>
      </c>
    </row>
    <row r="23" spans="1:7" ht="15.6" customHeight="1">
      <c r="A23" s="188" t="s">
        <v>165</v>
      </c>
      <c r="B23" s="189">
        <v>5</v>
      </c>
      <c r="C23" s="189">
        <v>3</v>
      </c>
      <c r="D23" s="189">
        <v>14</v>
      </c>
      <c r="E23" s="189">
        <v>18</v>
      </c>
      <c r="F23" s="190">
        <v>28.57142857142858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1</v>
      </c>
      <c r="E25" s="189">
        <v>1</v>
      </c>
      <c r="F25" s="190">
        <v>0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81</v>
      </c>
      <c r="C28" s="189">
        <v>94</v>
      </c>
      <c r="D28" s="189">
        <v>171</v>
      </c>
      <c r="E28" s="189">
        <v>204</v>
      </c>
      <c r="F28" s="190">
        <v>19.298245614035078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3</v>
      </c>
      <c r="D30" s="189">
        <v>2</v>
      </c>
      <c r="E30" s="189">
        <v>4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1</v>
      </c>
      <c r="D31" s="189">
        <v>0</v>
      </c>
      <c r="E31" s="189">
        <v>1</v>
      </c>
      <c r="F31" s="190" t="s">
        <v>151</v>
      </c>
    </row>
    <row r="32" spans="1:7" ht="15.6" customHeight="1">
      <c r="A32" s="188" t="s">
        <v>181</v>
      </c>
      <c r="B32" s="189">
        <v>5</v>
      </c>
      <c r="C32" s="189">
        <v>6</v>
      </c>
      <c r="D32" s="189">
        <v>15</v>
      </c>
      <c r="E32" s="189">
        <v>21</v>
      </c>
      <c r="F32" s="190">
        <v>40</v>
      </c>
    </row>
    <row r="33" spans="1:6" ht="15.6" customHeight="1">
      <c r="A33" s="188" t="s">
        <v>182</v>
      </c>
      <c r="B33" s="189">
        <v>2</v>
      </c>
      <c r="C33" s="189">
        <v>5</v>
      </c>
      <c r="D33" s="189">
        <v>8</v>
      </c>
      <c r="E33" s="189">
        <v>8</v>
      </c>
      <c r="F33" s="190">
        <v>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</v>
      </c>
      <c r="C35" s="77">
        <f>SUM(C7:C34)</f>
        <v>264</v>
      </c>
      <c r="D35" s="178">
        <f>SUM(D7:D34)</f>
        <v>524</v>
      </c>
      <c r="E35" s="178">
        <f>SUM(E7:E34)</f>
        <v>597</v>
      </c>
      <c r="F35" s="140">
        <f>E35*100/D35-100</f>
        <v>13.931297709923669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B8A75-954B-42AE-855C-ADD4348467AB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5780</v>
      </c>
      <c r="C7" s="189">
        <v>6537</v>
      </c>
      <c r="D7" s="189">
        <v>11457</v>
      </c>
      <c r="E7" s="189">
        <v>12066</v>
      </c>
      <c r="F7" s="190">
        <v>5.315527625032729</v>
      </c>
      <c r="G7" s="37"/>
    </row>
    <row r="8" spans="1:14" ht="15.6" customHeight="1">
      <c r="A8" s="188" t="s">
        <v>11</v>
      </c>
      <c r="B8" s="189">
        <v>11667</v>
      </c>
      <c r="C8" s="189">
        <v>10323</v>
      </c>
      <c r="D8" s="189">
        <v>21934</v>
      </c>
      <c r="E8" s="189">
        <v>34570</v>
      </c>
      <c r="F8" s="190">
        <v>57.609191209993611</v>
      </c>
      <c r="G8" s="6"/>
    </row>
    <row r="9" spans="1:14" ht="15.6" customHeight="1">
      <c r="A9" s="188" t="s">
        <v>8</v>
      </c>
      <c r="B9" s="189">
        <v>27082</v>
      </c>
      <c r="C9" s="189">
        <v>21726</v>
      </c>
      <c r="D9" s="189">
        <v>68038</v>
      </c>
      <c r="E9" s="189">
        <v>58491</v>
      </c>
      <c r="F9" s="190">
        <v>-14.031864546282961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331756</v>
      </c>
      <c r="C11" s="189">
        <v>245223</v>
      </c>
      <c r="D11" s="189">
        <v>731631</v>
      </c>
      <c r="E11" s="189">
        <v>629667</v>
      </c>
      <c r="F11" s="190">
        <v>-13.936533580452449</v>
      </c>
    </row>
    <row r="12" spans="1:14" ht="15.6" customHeight="1">
      <c r="A12" s="188" t="s">
        <v>6</v>
      </c>
      <c r="B12" s="189">
        <v>9224</v>
      </c>
      <c r="C12" s="189">
        <v>5716</v>
      </c>
      <c r="D12" s="189">
        <v>24338</v>
      </c>
      <c r="E12" s="189">
        <v>26028</v>
      </c>
      <c r="F12" s="190">
        <v>6.9438737776316941</v>
      </c>
    </row>
    <row r="13" spans="1:14" ht="15.6" customHeight="1">
      <c r="A13" s="188" t="s">
        <v>175</v>
      </c>
      <c r="B13" s="189">
        <v>292907</v>
      </c>
      <c r="C13" s="189">
        <v>254329</v>
      </c>
      <c r="D13" s="189">
        <v>601006</v>
      </c>
      <c r="E13" s="189">
        <v>499236</v>
      </c>
      <c r="F13" s="190">
        <v>-16.933275208566972</v>
      </c>
    </row>
    <row r="14" spans="1:14" ht="15.6" customHeight="1">
      <c r="A14" s="188" t="s">
        <v>148</v>
      </c>
      <c r="B14" s="189">
        <v>150056</v>
      </c>
      <c r="C14" s="189">
        <v>170517</v>
      </c>
      <c r="D14" s="189">
        <v>329548</v>
      </c>
      <c r="E14" s="189">
        <v>378677</v>
      </c>
      <c r="F14" s="190">
        <v>14.90799519341644</v>
      </c>
    </row>
    <row r="15" spans="1:14" ht="15.6" customHeight="1">
      <c r="A15" s="188" t="s">
        <v>145</v>
      </c>
      <c r="B15" s="189">
        <v>4436</v>
      </c>
      <c r="C15" s="189">
        <v>8947</v>
      </c>
      <c r="D15" s="189">
        <v>8803</v>
      </c>
      <c r="E15" s="189">
        <v>12790</v>
      </c>
      <c r="F15" s="190">
        <v>45.291377939338872</v>
      </c>
    </row>
    <row r="16" spans="1:14" ht="15.6" customHeight="1">
      <c r="A16" s="188" t="s">
        <v>144</v>
      </c>
      <c r="B16" s="189">
        <v>5420</v>
      </c>
      <c r="C16" s="189">
        <v>0</v>
      </c>
      <c r="D16" s="189">
        <v>13535</v>
      </c>
      <c r="E16" s="189">
        <v>4125</v>
      </c>
      <c r="F16" s="190">
        <v>-69.52345770225341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128831</v>
      </c>
      <c r="C18" s="189">
        <v>93862</v>
      </c>
      <c r="D18" s="189">
        <v>276568</v>
      </c>
      <c r="E18" s="189">
        <v>218368</v>
      </c>
      <c r="F18" s="190">
        <v>-21.043649301437629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2582</v>
      </c>
      <c r="C21" s="189">
        <v>2501</v>
      </c>
      <c r="D21" s="189">
        <v>5476</v>
      </c>
      <c r="E21" s="189">
        <v>5337</v>
      </c>
      <c r="F21" s="190">
        <v>-2.5383491599707781</v>
      </c>
    </row>
    <row r="22" spans="1:7" ht="15.6" customHeight="1">
      <c r="A22" s="188" t="s">
        <v>146</v>
      </c>
      <c r="B22" s="189">
        <v>369701</v>
      </c>
      <c r="C22" s="189">
        <v>431924</v>
      </c>
      <c r="D22" s="189">
        <v>785764</v>
      </c>
      <c r="E22" s="189">
        <v>888378</v>
      </c>
      <c r="F22" s="190">
        <v>13.05913734912772</v>
      </c>
    </row>
    <row r="23" spans="1:7" ht="15.6" customHeight="1">
      <c r="A23" s="188" t="s">
        <v>165</v>
      </c>
      <c r="B23" s="189">
        <v>19983</v>
      </c>
      <c r="C23" s="189">
        <v>19119</v>
      </c>
      <c r="D23" s="189">
        <v>58887</v>
      </c>
      <c r="E23" s="189">
        <v>74825</v>
      </c>
      <c r="F23" s="190">
        <v>27.065396437244221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26939</v>
      </c>
      <c r="C25" s="189">
        <v>24799</v>
      </c>
      <c r="D25" s="189">
        <v>69257</v>
      </c>
      <c r="E25" s="189">
        <v>72620</v>
      </c>
      <c r="F25" s="190">
        <v>4.8558268478276574</v>
      </c>
    </row>
    <row r="26" spans="1:7" ht="15.6" customHeight="1">
      <c r="A26" s="188" t="s">
        <v>152</v>
      </c>
      <c r="B26" s="189">
        <v>4965</v>
      </c>
      <c r="C26" s="189">
        <v>4624</v>
      </c>
      <c r="D26" s="189">
        <v>12714</v>
      </c>
      <c r="E26" s="189">
        <v>13907</v>
      </c>
      <c r="F26" s="190">
        <v>9.3833569293691994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624973</v>
      </c>
      <c r="C28" s="189">
        <v>690984</v>
      </c>
      <c r="D28" s="189">
        <v>1310915</v>
      </c>
      <c r="E28" s="189">
        <v>1386304</v>
      </c>
      <c r="F28" s="190">
        <v>5.7508686680677243</v>
      </c>
    </row>
    <row r="29" spans="1:7" ht="15.6" customHeight="1">
      <c r="A29" s="188" t="s">
        <v>178</v>
      </c>
      <c r="B29" s="189">
        <v>6527</v>
      </c>
      <c r="C29" s="189">
        <v>6731</v>
      </c>
      <c r="D29" s="189">
        <v>12575</v>
      </c>
      <c r="E29" s="189">
        <v>12987</v>
      </c>
      <c r="F29" s="190">
        <v>3.276341948310133</v>
      </c>
    </row>
    <row r="30" spans="1:7" ht="15.6" customHeight="1">
      <c r="A30" s="188" t="s">
        <v>179</v>
      </c>
      <c r="B30" s="189">
        <v>124</v>
      </c>
      <c r="C30" s="189">
        <v>976</v>
      </c>
      <c r="D30" s="189">
        <v>419</v>
      </c>
      <c r="E30" s="189">
        <v>976</v>
      </c>
      <c r="F30" s="190">
        <v>132.93556085918851</v>
      </c>
    </row>
    <row r="31" spans="1:7" ht="15.6" customHeight="1">
      <c r="A31" s="188" t="s">
        <v>180</v>
      </c>
      <c r="B31" s="189">
        <v>0</v>
      </c>
      <c r="C31" s="189">
        <v>861</v>
      </c>
      <c r="D31" s="189">
        <v>0</v>
      </c>
      <c r="E31" s="189">
        <v>861</v>
      </c>
      <c r="F31" s="190" t="s">
        <v>151</v>
      </c>
    </row>
    <row r="32" spans="1:7" ht="15.6" customHeight="1">
      <c r="A32" s="188" t="s">
        <v>181</v>
      </c>
      <c r="B32" s="189">
        <v>48717</v>
      </c>
      <c r="C32" s="189">
        <v>53644</v>
      </c>
      <c r="D32" s="189">
        <v>118151</v>
      </c>
      <c r="E32" s="189">
        <v>131421</v>
      </c>
      <c r="F32" s="190">
        <v>11.231390339480839</v>
      </c>
    </row>
    <row r="33" spans="1:6" ht="15.6" customHeight="1">
      <c r="A33" s="188" t="s">
        <v>182</v>
      </c>
      <c r="B33" s="189">
        <v>4796</v>
      </c>
      <c r="C33" s="189">
        <v>10168</v>
      </c>
      <c r="D33" s="189">
        <v>14605</v>
      </c>
      <c r="E33" s="189">
        <v>15663</v>
      </c>
      <c r="F33" s="190">
        <v>7.2440944881889777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2076466</v>
      </c>
      <c r="C35" s="77">
        <f>SUM(C7:C34)</f>
        <v>2063511</v>
      </c>
      <c r="D35" s="76">
        <f>SUM(D7:D34)</f>
        <v>4475621</v>
      </c>
      <c r="E35" s="78">
        <f>SUM(E7:E34)</f>
        <v>4477297</v>
      </c>
      <c r="F35" s="140">
        <f>E35*100/D35-100</f>
        <v>3.7447317366684274E-2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13A28-543B-413C-AAA9-E6567E5D58D6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11667</v>
      </c>
      <c r="C8" s="189">
        <v>10323</v>
      </c>
      <c r="D8" s="189">
        <v>21934</v>
      </c>
      <c r="E8" s="189">
        <v>23406</v>
      </c>
      <c r="F8" s="190">
        <v>6.7110422175617828</v>
      </c>
      <c r="G8" s="6"/>
    </row>
    <row r="9" spans="1:14" ht="15.6" customHeight="1">
      <c r="A9" s="188" t="s">
        <v>8</v>
      </c>
      <c r="B9" s="189">
        <v>27082</v>
      </c>
      <c r="C9" s="189">
        <v>21726</v>
      </c>
      <c r="D9" s="189">
        <v>68038</v>
      </c>
      <c r="E9" s="189">
        <v>58491</v>
      </c>
      <c r="F9" s="190">
        <v>-14.031864546282961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331756</v>
      </c>
      <c r="C11" s="189">
        <v>245223</v>
      </c>
      <c r="D11" s="189">
        <v>731631</v>
      </c>
      <c r="E11" s="189">
        <v>629667</v>
      </c>
      <c r="F11" s="190">
        <v>-13.936533580452449</v>
      </c>
    </row>
    <row r="12" spans="1:14" ht="15.6" customHeight="1">
      <c r="A12" s="188" t="s">
        <v>6</v>
      </c>
      <c r="B12" s="189">
        <v>2902</v>
      </c>
      <c r="C12" s="189">
        <v>2554</v>
      </c>
      <c r="D12" s="189">
        <v>5497</v>
      </c>
      <c r="E12" s="189">
        <v>5545</v>
      </c>
      <c r="F12" s="190">
        <v>0.87320356558122114</v>
      </c>
    </row>
    <row r="13" spans="1:14" ht="15.6" customHeight="1">
      <c r="A13" s="188" t="s">
        <v>175</v>
      </c>
      <c r="B13" s="189">
        <v>263647</v>
      </c>
      <c r="C13" s="189">
        <v>238121</v>
      </c>
      <c r="D13" s="189">
        <v>520508</v>
      </c>
      <c r="E13" s="189">
        <v>462936</v>
      </c>
      <c r="F13" s="190">
        <v>-11.060732976246291</v>
      </c>
    </row>
    <row r="14" spans="1:14" ht="15.6" customHeight="1">
      <c r="A14" s="188" t="s">
        <v>148</v>
      </c>
      <c r="B14" s="189">
        <v>57696</v>
      </c>
      <c r="C14" s="189">
        <v>61300</v>
      </c>
      <c r="D14" s="189">
        <v>126134</v>
      </c>
      <c r="E14" s="189">
        <v>132604</v>
      </c>
      <c r="F14" s="190">
        <v>5.1294654890830316</v>
      </c>
    </row>
    <row r="15" spans="1:14" ht="15.6" customHeight="1">
      <c r="A15" s="188" t="s">
        <v>145</v>
      </c>
      <c r="B15" s="189">
        <v>4436</v>
      </c>
      <c r="C15" s="189">
        <v>3172</v>
      </c>
      <c r="D15" s="189">
        <v>8803</v>
      </c>
      <c r="E15" s="189">
        <v>7015</v>
      </c>
      <c r="F15" s="190">
        <v>-20.311257525843459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127821</v>
      </c>
      <c r="C18" s="189">
        <v>93862</v>
      </c>
      <c r="D18" s="189">
        <v>274710</v>
      </c>
      <c r="E18" s="189">
        <v>218368</v>
      </c>
      <c r="F18" s="190">
        <v>-20.509628335335449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2582</v>
      </c>
      <c r="C21" s="189">
        <v>2501</v>
      </c>
      <c r="D21" s="189">
        <v>5476</v>
      </c>
      <c r="E21" s="189">
        <v>5337</v>
      </c>
      <c r="F21" s="190">
        <v>-2.5383491599707781</v>
      </c>
    </row>
    <row r="22" spans="1:7" ht="15.6" customHeight="1">
      <c r="A22" s="188" t="s">
        <v>146</v>
      </c>
      <c r="B22" s="189">
        <v>88265</v>
      </c>
      <c r="C22" s="189">
        <v>92473</v>
      </c>
      <c r="D22" s="189">
        <v>185597</v>
      </c>
      <c r="E22" s="189">
        <v>178306</v>
      </c>
      <c r="F22" s="190">
        <v>-3.9284040151511022</v>
      </c>
    </row>
    <row r="23" spans="1:7" ht="15.6" customHeight="1">
      <c r="A23" s="188" t="s">
        <v>165</v>
      </c>
      <c r="B23" s="189">
        <v>17824</v>
      </c>
      <c r="C23" s="189">
        <v>15283</v>
      </c>
      <c r="D23" s="189">
        <v>44300</v>
      </c>
      <c r="E23" s="189">
        <v>42915</v>
      </c>
      <c r="F23" s="190">
        <v>-3.1264108352144442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26542</v>
      </c>
      <c r="C25" s="189">
        <v>24799</v>
      </c>
      <c r="D25" s="189">
        <v>68860</v>
      </c>
      <c r="E25" s="189">
        <v>71583</v>
      </c>
      <c r="F25" s="190">
        <v>3.954400232355511</v>
      </c>
    </row>
    <row r="26" spans="1:7" ht="15.6" customHeight="1">
      <c r="A26" s="188" t="s">
        <v>152</v>
      </c>
      <c r="B26" s="189">
        <v>4965</v>
      </c>
      <c r="C26" s="189">
        <v>4624</v>
      </c>
      <c r="D26" s="189">
        <v>12714</v>
      </c>
      <c r="E26" s="189">
        <v>13907</v>
      </c>
      <c r="F26" s="190">
        <v>9.3833569293691994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408057</v>
      </c>
      <c r="C28" s="189">
        <v>449274</v>
      </c>
      <c r="D28" s="189">
        <v>838394</v>
      </c>
      <c r="E28" s="189">
        <v>861663</v>
      </c>
      <c r="F28" s="190">
        <v>2.7754253966512148</v>
      </c>
    </row>
    <row r="29" spans="1:7" ht="15.6" customHeight="1">
      <c r="A29" s="188" t="s">
        <v>178</v>
      </c>
      <c r="B29" s="189">
        <v>6527</v>
      </c>
      <c r="C29" s="189">
        <v>6731</v>
      </c>
      <c r="D29" s="189">
        <v>12575</v>
      </c>
      <c r="E29" s="189">
        <v>12109</v>
      </c>
      <c r="F29" s="190">
        <v>-3.7057654075546651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37114</v>
      </c>
      <c r="C32" s="189">
        <v>39476</v>
      </c>
      <c r="D32" s="189">
        <v>87820</v>
      </c>
      <c r="E32" s="189">
        <v>93263</v>
      </c>
      <c r="F32" s="190">
        <v>6.1979048052835273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1418883</v>
      </c>
      <c r="C35" s="77">
        <f>SUM(C7:C34)</f>
        <v>1311442</v>
      </c>
      <c r="D35" s="76">
        <f>SUM(D7:D34)</f>
        <v>3012991</v>
      </c>
      <c r="E35" s="78">
        <f>SUM(E7:E34)</f>
        <v>2817115</v>
      </c>
      <c r="F35" s="140">
        <f>E35*100/D35-100</f>
        <v>-6.5010482938714347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E7A22-8268-4C21-9234-F38F1B13B53B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5780</v>
      </c>
      <c r="C7" s="189">
        <v>6537</v>
      </c>
      <c r="D7" s="189">
        <v>11457</v>
      </c>
      <c r="E7" s="189">
        <v>12066</v>
      </c>
      <c r="F7" s="190">
        <v>5.315527625032729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11164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6322</v>
      </c>
      <c r="C12" s="189">
        <v>3162</v>
      </c>
      <c r="D12" s="189">
        <v>18841</v>
      </c>
      <c r="E12" s="189">
        <v>20483</v>
      </c>
      <c r="F12" s="190">
        <v>8.7150363568812708</v>
      </c>
    </row>
    <row r="13" spans="1:14" ht="15.6" customHeight="1">
      <c r="A13" s="188" t="s">
        <v>175</v>
      </c>
      <c r="B13" s="189">
        <v>29260</v>
      </c>
      <c r="C13" s="189">
        <v>16208</v>
      </c>
      <c r="D13" s="189">
        <v>80498</v>
      </c>
      <c r="E13" s="189">
        <v>36300</v>
      </c>
      <c r="F13" s="190">
        <v>-54.905711943153868</v>
      </c>
    </row>
    <row r="14" spans="1:14" ht="15.6" customHeight="1">
      <c r="A14" s="188" t="s">
        <v>148</v>
      </c>
      <c r="B14" s="189">
        <v>92360</v>
      </c>
      <c r="C14" s="189">
        <v>109217</v>
      </c>
      <c r="D14" s="189">
        <v>203414</v>
      </c>
      <c r="E14" s="189">
        <v>246073</v>
      </c>
      <c r="F14" s="190">
        <v>20.971516218156079</v>
      </c>
    </row>
    <row r="15" spans="1:14" ht="15.6" customHeight="1">
      <c r="A15" s="188" t="s">
        <v>145</v>
      </c>
      <c r="B15" s="189">
        <v>0</v>
      </c>
      <c r="C15" s="189">
        <v>5775</v>
      </c>
      <c r="D15" s="189">
        <v>0</v>
      </c>
      <c r="E15" s="189">
        <v>5775</v>
      </c>
      <c r="F15" s="190" t="s">
        <v>151</v>
      </c>
    </row>
    <row r="16" spans="1:14" ht="15.6" customHeight="1">
      <c r="A16" s="188" t="s">
        <v>144</v>
      </c>
      <c r="B16" s="189">
        <v>5420</v>
      </c>
      <c r="C16" s="189">
        <v>0</v>
      </c>
      <c r="D16" s="189">
        <v>13535</v>
      </c>
      <c r="E16" s="189">
        <v>4125</v>
      </c>
      <c r="F16" s="190">
        <v>-69.52345770225341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1010</v>
      </c>
      <c r="C18" s="189">
        <v>0</v>
      </c>
      <c r="D18" s="189">
        <v>1858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281436</v>
      </c>
      <c r="C22" s="189">
        <v>339451</v>
      </c>
      <c r="D22" s="189">
        <v>600167</v>
      </c>
      <c r="E22" s="189">
        <v>710072</v>
      </c>
      <c r="F22" s="190">
        <v>18.312403047818361</v>
      </c>
    </row>
    <row r="23" spans="1:7" ht="15.6" customHeight="1">
      <c r="A23" s="188" t="s">
        <v>165</v>
      </c>
      <c r="B23" s="189">
        <v>2159</v>
      </c>
      <c r="C23" s="189">
        <v>3836</v>
      </c>
      <c r="D23" s="189">
        <v>14587</v>
      </c>
      <c r="E23" s="189">
        <v>31910</v>
      </c>
      <c r="F23" s="190">
        <v>118.7564269555083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397</v>
      </c>
      <c r="C25" s="189">
        <v>0</v>
      </c>
      <c r="D25" s="189">
        <v>397</v>
      </c>
      <c r="E25" s="189">
        <v>1037</v>
      </c>
      <c r="F25" s="190">
        <v>161.20906801007561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216916</v>
      </c>
      <c r="C28" s="189">
        <v>241710</v>
      </c>
      <c r="D28" s="189">
        <v>472521</v>
      </c>
      <c r="E28" s="189">
        <v>524641</v>
      </c>
      <c r="F28" s="190">
        <v>11.030197599683399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878</v>
      </c>
      <c r="F29" s="190" t="s">
        <v>151</v>
      </c>
    </row>
    <row r="30" spans="1:7" ht="15.6" customHeight="1">
      <c r="A30" s="188" t="s">
        <v>179</v>
      </c>
      <c r="B30" s="189">
        <v>124</v>
      </c>
      <c r="C30" s="189">
        <v>976</v>
      </c>
      <c r="D30" s="189">
        <v>419</v>
      </c>
      <c r="E30" s="189">
        <v>976</v>
      </c>
      <c r="F30" s="190">
        <v>132.93556085918851</v>
      </c>
    </row>
    <row r="31" spans="1:7" ht="15.6" customHeight="1">
      <c r="A31" s="188" t="s">
        <v>180</v>
      </c>
      <c r="B31" s="189">
        <v>0</v>
      </c>
      <c r="C31" s="189">
        <v>861</v>
      </c>
      <c r="D31" s="189">
        <v>0</v>
      </c>
      <c r="E31" s="189">
        <v>861</v>
      </c>
      <c r="F31" s="190" t="s">
        <v>151</v>
      </c>
    </row>
    <row r="32" spans="1:7" ht="15.6" customHeight="1">
      <c r="A32" s="188" t="s">
        <v>181</v>
      </c>
      <c r="B32" s="189">
        <v>11603</v>
      </c>
      <c r="C32" s="189">
        <v>14168</v>
      </c>
      <c r="D32" s="189">
        <v>30331</v>
      </c>
      <c r="E32" s="189">
        <v>38158</v>
      </c>
      <c r="F32" s="190">
        <v>25.805281724967859</v>
      </c>
    </row>
    <row r="33" spans="1:6" ht="15.6" customHeight="1">
      <c r="A33" s="188" t="s">
        <v>182</v>
      </c>
      <c r="B33" s="189">
        <v>4796</v>
      </c>
      <c r="C33" s="189">
        <v>10168</v>
      </c>
      <c r="D33" s="189">
        <v>14605</v>
      </c>
      <c r="E33" s="189">
        <v>15663</v>
      </c>
      <c r="F33" s="190">
        <v>7.2440944881889777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657583</v>
      </c>
      <c r="C35" s="77">
        <f>SUM(C7:C34)</f>
        <v>752069</v>
      </c>
      <c r="D35" s="76">
        <f>SUM(D7:D34)</f>
        <v>1462630</v>
      </c>
      <c r="E35" s="178">
        <f>SUM(E7:E34)</f>
        <v>1660182</v>
      </c>
      <c r="F35" s="140">
        <f>E35*100/D35-100</f>
        <v>13.506628470631668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46385-AB37-4A3E-A910-11817C19F9FD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13776860</v>
      </c>
      <c r="E7" s="53">
        <v>15148705</v>
      </c>
      <c r="F7" s="53">
        <v>27817315</v>
      </c>
      <c r="G7" s="53">
        <v>28810258</v>
      </c>
      <c r="H7" s="165">
        <f>G7-F7</f>
        <v>992943</v>
      </c>
      <c r="I7" s="142">
        <f>((G7*100/F7)-100)</f>
        <v>3.5695141677045399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6811162</v>
      </c>
      <c r="E8" s="53">
        <v>6484250</v>
      </c>
      <c r="F8" s="55">
        <v>12975614</v>
      </c>
      <c r="G8" s="53">
        <v>12733465</v>
      </c>
      <c r="H8" s="47">
        <f t="shared" ref="H8:H18" si="0">G8-F8</f>
        <v>-242149</v>
      </c>
      <c r="I8" s="141">
        <f>((G8*100/F8)-100)</f>
        <v>-1.8661852918867652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22085201</v>
      </c>
      <c r="E9" s="66">
        <v>22020486</v>
      </c>
      <c r="F9" s="53">
        <v>43815166</v>
      </c>
      <c r="G9" s="67">
        <v>42048647</v>
      </c>
      <c r="H9" s="47">
        <f t="shared" si="0"/>
        <v>-1766519</v>
      </c>
      <c r="I9" s="142">
        <f t="shared" ref="I9:I30" si="1">((G9*100/F9)-100)</f>
        <v>-4.031752384551055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14892110</v>
      </c>
      <c r="E10" s="56">
        <v>14901459</v>
      </c>
      <c r="F10" s="68">
        <v>29953633</v>
      </c>
      <c r="G10" s="56">
        <v>28763178</v>
      </c>
      <c r="H10" s="48">
        <f t="shared" si="0"/>
        <v>-1190455</v>
      </c>
      <c r="I10" s="143">
        <f t="shared" si="1"/>
        <v>-3.9743259189962004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7193091</v>
      </c>
      <c r="E11" s="69">
        <f t="shared" ref="E11:G11" si="2">E9-E10</f>
        <v>7119027</v>
      </c>
      <c r="F11" s="70">
        <f t="shared" si="2"/>
        <v>13861533</v>
      </c>
      <c r="G11" s="71">
        <f t="shared" si="2"/>
        <v>13285469</v>
      </c>
      <c r="H11" s="48">
        <f t="shared" si="0"/>
        <v>-576064</v>
      </c>
      <c r="I11" s="144">
        <f t="shared" si="1"/>
        <v>-4.155846254523226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42673223</v>
      </c>
      <c r="E12" s="49">
        <f>SUM(E7,E8,E9)</f>
        <v>43653441</v>
      </c>
      <c r="F12" s="49">
        <f>SUM(F7,F8,F9)</f>
        <v>84608095</v>
      </c>
      <c r="G12" s="49">
        <f>SUM(G7,G8,G9)</f>
        <v>83592370</v>
      </c>
      <c r="H12" s="50">
        <f t="shared" si="0"/>
        <v>-1015725</v>
      </c>
      <c r="I12" s="145">
        <f t="shared" si="1"/>
        <v>-1.200505696293007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7509.0920000000006</v>
      </c>
      <c r="E13" s="52">
        <v>6096.2830000000004</v>
      </c>
      <c r="F13" s="53">
        <v>14087.929</v>
      </c>
      <c r="G13" s="54">
        <v>11718.251</v>
      </c>
      <c r="H13" s="53">
        <f>G13-F13</f>
        <v>-2369.6779999999999</v>
      </c>
      <c r="I13" s="146">
        <f t="shared" si="1"/>
        <v>-16.820627077265925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865787</v>
      </c>
      <c r="E14" s="53">
        <v>857677</v>
      </c>
      <c r="F14" s="53">
        <v>1751683</v>
      </c>
      <c r="G14" s="52">
        <v>1762751</v>
      </c>
      <c r="H14" s="53">
        <f>G14-F14</f>
        <v>11068</v>
      </c>
      <c r="I14" s="142">
        <f t="shared" si="1"/>
        <v>0.63184948418178521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726745</v>
      </c>
      <c r="E15" s="57">
        <v>700234</v>
      </c>
      <c r="F15" s="58">
        <v>1461749</v>
      </c>
      <c r="G15" s="58">
        <v>1438857</v>
      </c>
      <c r="H15" s="56">
        <f>G15-F15</f>
        <v>-22892</v>
      </c>
      <c r="I15" s="147">
        <f t="shared" si="1"/>
        <v>-1.5660691404611811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407886</v>
      </c>
      <c r="E16" s="60">
        <v>235781</v>
      </c>
      <c r="F16" s="51">
        <v>721128</v>
      </c>
      <c r="G16" s="52">
        <v>588364</v>
      </c>
      <c r="H16" s="53">
        <f>G16-F16</f>
        <v>-132764</v>
      </c>
      <c r="I16" s="141">
        <f t="shared" si="1"/>
        <v>-18.410601169279246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1281182.0919999999</v>
      </c>
      <c r="E17" s="158">
        <f t="shared" ref="E17:G17" si="3">SUM(E13,E14,E16)</f>
        <v>1099554.2830000001</v>
      </c>
      <c r="F17" s="158">
        <f t="shared" si="3"/>
        <v>2486898.929</v>
      </c>
      <c r="G17" s="158">
        <f t="shared" si="3"/>
        <v>2362833.2510000002</v>
      </c>
      <c r="H17" s="159">
        <f>G17-F17</f>
        <v>-124065.67799999984</v>
      </c>
      <c r="I17" s="145">
        <f t="shared" si="1"/>
        <v>-4.9887704141594327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43954405.092</v>
      </c>
      <c r="E18" s="172">
        <f>E12+E17</f>
        <v>44752995.283</v>
      </c>
      <c r="F18" s="172">
        <f>F12+F17</f>
        <v>87094993.929000005</v>
      </c>
      <c r="G18" s="172">
        <f>G12+G17</f>
        <v>85955203.251000002</v>
      </c>
      <c r="H18" s="174">
        <f t="shared" si="0"/>
        <v>-1139790.6780000031</v>
      </c>
      <c r="I18" s="173">
        <f t="shared" si="1"/>
        <v>-1.3086753056428932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11474770</v>
      </c>
      <c r="E20" s="53">
        <v>11488135</v>
      </c>
      <c r="F20" s="53">
        <v>22896072</v>
      </c>
      <c r="G20" s="53">
        <v>22579633</v>
      </c>
      <c r="H20" s="61">
        <f>G20-F20</f>
        <v>-316439</v>
      </c>
      <c r="I20" s="62">
        <f t="shared" si="1"/>
        <v>-1.3820667580011161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8483898</v>
      </c>
      <c r="E21" s="63">
        <v>8693688</v>
      </c>
      <c r="F21" s="63">
        <v>17595573</v>
      </c>
      <c r="G21" s="63">
        <v>17103165</v>
      </c>
      <c r="H21" s="64">
        <f>G21-F21</f>
        <v>-492408</v>
      </c>
      <c r="I21" s="65">
        <f t="shared" si="1"/>
        <v>-2.7984766395501879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6021687</v>
      </c>
      <c r="E22" s="53">
        <v>5911253</v>
      </c>
      <c r="F22" s="53">
        <v>11774890</v>
      </c>
      <c r="G22" s="53">
        <v>11149937</v>
      </c>
      <c r="H22" s="61">
        <f t="shared" ref="H22:H30" si="4">G22-F22</f>
        <v>-624953</v>
      </c>
      <c r="I22" s="62">
        <f t="shared" si="1"/>
        <v>-5.3075060573814312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252949</v>
      </c>
      <c r="E23" s="63">
        <v>248644</v>
      </c>
      <c r="F23" s="63">
        <v>498427</v>
      </c>
      <c r="G23" s="63">
        <v>473149</v>
      </c>
      <c r="H23" s="64">
        <f t="shared" si="4"/>
        <v>-25278</v>
      </c>
      <c r="I23" s="65">
        <f t="shared" si="1"/>
        <v>-5.0715551123835638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1416597</v>
      </c>
      <c r="E24" s="53">
        <v>1457962.25</v>
      </c>
      <c r="F24" s="53">
        <v>2833432.25</v>
      </c>
      <c r="G24" s="53">
        <v>2825550</v>
      </c>
      <c r="H24" s="61">
        <f t="shared" si="4"/>
        <v>-7882.25</v>
      </c>
      <c r="I24" s="62">
        <f t="shared" si="1"/>
        <v>-0.27818734681233082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704753.25</v>
      </c>
      <c r="E25" s="63">
        <v>760237.75</v>
      </c>
      <c r="F25" s="63">
        <v>1455424.25</v>
      </c>
      <c r="G25" s="63">
        <v>1490928.25</v>
      </c>
      <c r="H25" s="64">
        <f t="shared" si="4"/>
        <v>35504</v>
      </c>
      <c r="I25" s="65">
        <f t="shared" si="1"/>
        <v>2.4394261673185724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174184.75</v>
      </c>
      <c r="E26" s="63">
        <v>166635.5</v>
      </c>
      <c r="F26" s="63">
        <v>343453.75</v>
      </c>
      <c r="G26" s="63">
        <v>322673.25</v>
      </c>
      <c r="H26" s="64">
        <f t="shared" si="4"/>
        <v>-20780.5</v>
      </c>
      <c r="I26" s="65">
        <f t="shared" si="1"/>
        <v>-6.0504507521027193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537659</v>
      </c>
      <c r="E27" s="63">
        <v>531089</v>
      </c>
      <c r="F27" s="63">
        <v>1034554.25</v>
      </c>
      <c r="G27" s="63">
        <v>1011948.5</v>
      </c>
      <c r="H27" s="64">
        <f t="shared" si="4"/>
        <v>-22605.75</v>
      </c>
      <c r="I27" s="65">
        <f t="shared" si="1"/>
        <v>-2.1850714933508755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11436</v>
      </c>
      <c r="E28" s="53">
        <v>10560</v>
      </c>
      <c r="F28" s="53">
        <v>23655</v>
      </c>
      <c r="G28" s="53">
        <v>21756</v>
      </c>
      <c r="H28" s="61">
        <f t="shared" si="4"/>
        <v>-1899</v>
      </c>
      <c r="I28" s="62">
        <f t="shared" si="1"/>
        <v>-8.0279010779961908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189966825</v>
      </c>
      <c r="E29" s="53">
        <v>189703298</v>
      </c>
      <c r="F29" s="53">
        <v>391398738</v>
      </c>
      <c r="G29" s="53">
        <v>384195105</v>
      </c>
      <c r="H29" s="61">
        <f t="shared" si="4"/>
        <v>-7203633</v>
      </c>
      <c r="I29" s="62">
        <f t="shared" si="1"/>
        <v>-1.840484472895767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242</v>
      </c>
      <c r="E30" s="63">
        <v>264</v>
      </c>
      <c r="F30" s="63">
        <v>524</v>
      </c>
      <c r="G30" s="63">
        <v>597</v>
      </c>
      <c r="H30" s="64">
        <f t="shared" si="4"/>
        <v>73</v>
      </c>
      <c r="I30" s="65">
        <f t="shared" si="1"/>
        <v>13.931297709923669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2076466</v>
      </c>
      <c r="E31" s="53">
        <v>2063511</v>
      </c>
      <c r="F31" s="53">
        <v>4475621</v>
      </c>
      <c r="G31" s="53">
        <v>4477297</v>
      </c>
      <c r="H31" s="61">
        <f>G31-F31</f>
        <v>1676</v>
      </c>
      <c r="I31" s="62">
        <f>((G31*100/F31)-100)</f>
        <v>3.7447317366684274E-2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1418883</v>
      </c>
      <c r="E32" s="63">
        <v>1311442</v>
      </c>
      <c r="F32" s="63">
        <v>3012991</v>
      </c>
      <c r="G32" s="63">
        <v>2817115</v>
      </c>
      <c r="H32" s="64">
        <f>G32-F32</f>
        <v>-195876</v>
      </c>
      <c r="I32" s="65">
        <f>((G32*100/F32)-100)</f>
        <v>-6.5010482938714347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657583</v>
      </c>
      <c r="E33" s="63">
        <v>752069</v>
      </c>
      <c r="F33" s="63">
        <v>1462630</v>
      </c>
      <c r="G33" s="63">
        <v>1660182</v>
      </c>
      <c r="H33" s="64">
        <f>G33-F33</f>
        <v>197552</v>
      </c>
      <c r="I33" s="65">
        <f>((G33*100/F33)-100)</f>
        <v>13.506628470631668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395099</v>
      </c>
      <c r="E34" s="53">
        <v>368584</v>
      </c>
      <c r="F34" s="53">
        <v>849963</v>
      </c>
      <c r="G34" s="53">
        <v>806351</v>
      </c>
      <c r="H34" s="61">
        <f>G34-F34</f>
        <v>-43612</v>
      </c>
      <c r="I34" s="62">
        <f>((G34*100/F34)-100)</f>
        <v>-5.1310468808642327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299422</v>
      </c>
      <c r="E35" s="53">
        <v>286079</v>
      </c>
      <c r="F35" s="53">
        <v>511046</v>
      </c>
      <c r="G35" s="53">
        <v>503470</v>
      </c>
      <c r="H35" s="61">
        <f>G35-F35</f>
        <v>-7576</v>
      </c>
      <c r="I35" s="62">
        <f>((G35*100/F35)-100)</f>
        <v>-1.4824497207687699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73D2F-A428-4FA6-8E25-E4E4DAFE6CEA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5237</v>
      </c>
      <c r="C8" s="189">
        <v>5503</v>
      </c>
      <c r="D8" s="189">
        <v>9183</v>
      </c>
      <c r="E8" s="189">
        <v>11696</v>
      </c>
      <c r="F8" s="190">
        <v>27.365784601981929</v>
      </c>
      <c r="G8" s="6"/>
    </row>
    <row r="9" spans="1:14" ht="15.6" customHeight="1">
      <c r="A9" s="188" t="s">
        <v>8</v>
      </c>
      <c r="B9" s="189">
        <v>8949</v>
      </c>
      <c r="C9" s="189">
        <v>7638</v>
      </c>
      <c r="D9" s="189">
        <v>21224</v>
      </c>
      <c r="E9" s="189">
        <v>18668</v>
      </c>
      <c r="F9" s="190">
        <v>-12.042970222389741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73011</v>
      </c>
      <c r="C11" s="189">
        <v>54477</v>
      </c>
      <c r="D11" s="189">
        <v>165506</v>
      </c>
      <c r="E11" s="189">
        <v>144428</v>
      </c>
      <c r="F11" s="190">
        <v>-12.735489952025921</v>
      </c>
    </row>
    <row r="12" spans="1:14" ht="15.6" customHeight="1">
      <c r="A12" s="188" t="s">
        <v>6</v>
      </c>
      <c r="B12" s="189">
        <v>1783</v>
      </c>
      <c r="C12" s="189">
        <v>1536</v>
      </c>
      <c r="D12" s="189">
        <v>3352</v>
      </c>
      <c r="E12" s="189">
        <v>3353</v>
      </c>
      <c r="F12" s="190">
        <v>2.9832935560861529E-2</v>
      </c>
    </row>
    <row r="13" spans="1:14" ht="15.6" customHeight="1">
      <c r="A13" s="188" t="s">
        <v>175</v>
      </c>
      <c r="B13" s="189">
        <v>58178</v>
      </c>
      <c r="C13" s="189">
        <v>54800</v>
      </c>
      <c r="D13" s="189">
        <v>124085</v>
      </c>
      <c r="E13" s="189">
        <v>115330</v>
      </c>
      <c r="F13" s="190">
        <v>-7.0556473385179572</v>
      </c>
    </row>
    <row r="14" spans="1:14" ht="15.6" customHeight="1">
      <c r="A14" s="188" t="s">
        <v>148</v>
      </c>
      <c r="B14" s="189">
        <v>19358</v>
      </c>
      <c r="C14" s="189">
        <v>19885</v>
      </c>
      <c r="D14" s="189">
        <v>43228</v>
      </c>
      <c r="E14" s="189">
        <v>44842</v>
      </c>
      <c r="F14" s="190">
        <v>3.7336911261219541</v>
      </c>
    </row>
    <row r="15" spans="1:14" ht="15.6" customHeight="1">
      <c r="A15" s="188" t="s">
        <v>145</v>
      </c>
      <c r="B15" s="189">
        <v>2060</v>
      </c>
      <c r="C15" s="189">
        <v>1483</v>
      </c>
      <c r="D15" s="189">
        <v>4012</v>
      </c>
      <c r="E15" s="189">
        <v>3449</v>
      </c>
      <c r="F15" s="190">
        <v>-14.03290129611166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32759</v>
      </c>
      <c r="C18" s="189">
        <v>23278</v>
      </c>
      <c r="D18" s="189">
        <v>72225</v>
      </c>
      <c r="E18" s="189">
        <v>53835</v>
      </c>
      <c r="F18" s="190">
        <v>-25.46209761163033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1600</v>
      </c>
      <c r="C21" s="189">
        <v>1562</v>
      </c>
      <c r="D21" s="189">
        <v>3359</v>
      </c>
      <c r="E21" s="189">
        <v>3380</v>
      </c>
      <c r="F21" s="190">
        <v>0.62518606728193049</v>
      </c>
    </row>
    <row r="22" spans="1:7" ht="15.6" customHeight="1">
      <c r="A22" s="188" t="s">
        <v>146</v>
      </c>
      <c r="B22" s="189">
        <v>40350</v>
      </c>
      <c r="C22" s="189">
        <v>39846</v>
      </c>
      <c r="D22" s="189">
        <v>84068</v>
      </c>
      <c r="E22" s="189">
        <v>80234</v>
      </c>
      <c r="F22" s="190">
        <v>-4.5605938050149888</v>
      </c>
    </row>
    <row r="23" spans="1:7" ht="15.6" customHeight="1">
      <c r="A23" s="188" t="s">
        <v>165</v>
      </c>
      <c r="B23" s="189">
        <v>3911</v>
      </c>
      <c r="C23" s="189">
        <v>3632</v>
      </c>
      <c r="D23" s="189">
        <v>9802</v>
      </c>
      <c r="E23" s="189">
        <v>10175</v>
      </c>
      <c r="F23" s="190">
        <v>3.805345847786171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6784</v>
      </c>
      <c r="C25" s="189">
        <v>7072</v>
      </c>
      <c r="D25" s="189">
        <v>17404</v>
      </c>
      <c r="E25" s="189">
        <v>19760</v>
      </c>
      <c r="F25" s="190">
        <v>13.53711790393012</v>
      </c>
    </row>
    <row r="26" spans="1:7" ht="15.6" customHeight="1">
      <c r="A26" s="188" t="s">
        <v>152</v>
      </c>
      <c r="B26" s="189">
        <v>1524</v>
      </c>
      <c r="C26" s="189">
        <v>1628</v>
      </c>
      <c r="D26" s="189">
        <v>3636</v>
      </c>
      <c r="E26" s="189">
        <v>4724</v>
      </c>
      <c r="F26" s="190">
        <v>29.922992299229922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126091</v>
      </c>
      <c r="C28" s="189">
        <v>131193</v>
      </c>
      <c r="D28" s="189">
        <v>256783</v>
      </c>
      <c r="E28" s="189">
        <v>257495</v>
      </c>
      <c r="F28" s="190">
        <v>0.27727692253770903</v>
      </c>
    </row>
    <row r="29" spans="1:7" ht="15.6" customHeight="1">
      <c r="A29" s="188" t="s">
        <v>178</v>
      </c>
      <c r="B29" s="189">
        <v>3232</v>
      </c>
      <c r="C29" s="189">
        <v>3442</v>
      </c>
      <c r="D29" s="189">
        <v>6104</v>
      </c>
      <c r="E29" s="189">
        <v>5948</v>
      </c>
      <c r="F29" s="190">
        <v>-2.55570117955439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10272</v>
      </c>
      <c r="C32" s="189">
        <v>11609</v>
      </c>
      <c r="D32" s="189">
        <v>25992</v>
      </c>
      <c r="E32" s="189">
        <v>29034</v>
      </c>
      <c r="F32" s="190">
        <v>11.70360110803324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395099</v>
      </c>
      <c r="C35" s="77">
        <f>SUM(C7:C34)</f>
        <v>368584</v>
      </c>
      <c r="D35" s="178">
        <f>SUM(D7:D34)</f>
        <v>849963</v>
      </c>
      <c r="E35" s="178">
        <f>SUM(E7:E34)</f>
        <v>806351</v>
      </c>
      <c r="F35" s="140">
        <f>E35*100/D35-100</f>
        <v>-5.1310468808642327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86603-7E63-4C73-A71F-EE883B3509F1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825</v>
      </c>
      <c r="C8" s="189">
        <v>588</v>
      </c>
      <c r="D8" s="189">
        <v>1369</v>
      </c>
      <c r="E8" s="189">
        <v>937</v>
      </c>
      <c r="F8" s="190">
        <v>-31.55588020452884</v>
      </c>
      <c r="G8" s="6"/>
    </row>
    <row r="9" spans="1:14" ht="15.6" customHeight="1">
      <c r="A9" s="188" t="s">
        <v>8</v>
      </c>
      <c r="B9" s="189">
        <v>317</v>
      </c>
      <c r="C9" s="189">
        <v>898</v>
      </c>
      <c r="D9" s="189">
        <v>921</v>
      </c>
      <c r="E9" s="189">
        <v>1089</v>
      </c>
      <c r="F9" s="190">
        <v>18.24104234527687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</v>
      </c>
      <c r="C11" s="189">
        <v>579</v>
      </c>
      <c r="D11" s="189">
        <v>1024</v>
      </c>
      <c r="E11" s="189">
        <v>1038</v>
      </c>
      <c r="F11" s="190">
        <v>1.3671875</v>
      </c>
    </row>
    <row r="12" spans="1:14" ht="15.6" customHeight="1">
      <c r="A12" s="188" t="s">
        <v>6</v>
      </c>
      <c r="B12" s="189">
        <v>4039</v>
      </c>
      <c r="C12" s="189">
        <v>3563</v>
      </c>
      <c r="D12" s="189">
        <v>5297</v>
      </c>
      <c r="E12" s="189">
        <v>4636</v>
      </c>
      <c r="F12" s="190">
        <v>-12.47876156314895</v>
      </c>
    </row>
    <row r="13" spans="1:14" ht="15.6" customHeight="1">
      <c r="A13" s="188" t="s">
        <v>175</v>
      </c>
      <c r="B13" s="189">
        <v>6687</v>
      </c>
      <c r="C13" s="189">
        <v>8764</v>
      </c>
      <c r="D13" s="189">
        <v>12229</v>
      </c>
      <c r="E13" s="189">
        <v>14262</v>
      </c>
      <c r="F13" s="190">
        <v>16.624417368550169</v>
      </c>
    </row>
    <row r="14" spans="1:14" ht="15.6" customHeight="1">
      <c r="A14" s="188" t="s">
        <v>148</v>
      </c>
      <c r="B14" s="189">
        <v>51536</v>
      </c>
      <c r="C14" s="189">
        <v>50878</v>
      </c>
      <c r="D14" s="189">
        <v>94359</v>
      </c>
      <c r="E14" s="189">
        <v>94646</v>
      </c>
      <c r="F14" s="190">
        <v>0.30415752604415047</v>
      </c>
    </row>
    <row r="15" spans="1:14" ht="15.6" customHeight="1">
      <c r="A15" s="188" t="s">
        <v>145</v>
      </c>
      <c r="B15" s="189">
        <v>1359</v>
      </c>
      <c r="C15" s="189">
        <v>1114</v>
      </c>
      <c r="D15" s="189">
        <v>2185</v>
      </c>
      <c r="E15" s="189">
        <v>1803</v>
      </c>
      <c r="F15" s="190">
        <v>-17.482837528604119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18</v>
      </c>
      <c r="C17" s="189">
        <v>6059</v>
      </c>
      <c r="D17" s="189">
        <v>26</v>
      </c>
      <c r="E17" s="189">
        <v>6098</v>
      </c>
      <c r="F17" s="190">
        <v>23353.846153846149</v>
      </c>
      <c r="G17" s="2"/>
    </row>
    <row r="18" spans="1:7" ht="15.6" customHeight="1">
      <c r="A18" s="188" t="s">
        <v>147</v>
      </c>
      <c r="B18" s="189">
        <v>133</v>
      </c>
      <c r="C18" s="189">
        <v>188</v>
      </c>
      <c r="D18" s="189">
        <v>226</v>
      </c>
      <c r="E18" s="189">
        <v>596</v>
      </c>
      <c r="F18" s="190">
        <v>163.716814159292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11</v>
      </c>
      <c r="C20" s="189">
        <v>4</v>
      </c>
      <c r="D20" s="189">
        <v>24</v>
      </c>
      <c r="E20" s="189">
        <v>5</v>
      </c>
      <c r="F20" s="190">
        <v>-79.166666666666671</v>
      </c>
    </row>
    <row r="21" spans="1:7" ht="15.6" customHeight="1">
      <c r="A21" s="188" t="s">
        <v>149</v>
      </c>
      <c r="B21" s="189">
        <v>1466</v>
      </c>
      <c r="C21" s="189">
        <v>5997</v>
      </c>
      <c r="D21" s="189">
        <v>2306</v>
      </c>
      <c r="E21" s="189">
        <v>8891</v>
      </c>
      <c r="F21" s="190">
        <v>285.55941023417171</v>
      </c>
    </row>
    <row r="22" spans="1:7" ht="15.6" customHeight="1">
      <c r="A22" s="188" t="s">
        <v>146</v>
      </c>
      <c r="B22" s="189">
        <v>45781</v>
      </c>
      <c r="C22" s="189">
        <v>30773</v>
      </c>
      <c r="D22" s="189">
        <v>71181</v>
      </c>
      <c r="E22" s="189">
        <v>51278</v>
      </c>
      <c r="F22" s="190">
        <v>-27.961113218415019</v>
      </c>
    </row>
    <row r="23" spans="1:7" ht="15.6" customHeight="1">
      <c r="A23" s="188" t="s">
        <v>165</v>
      </c>
      <c r="B23" s="189">
        <v>8229</v>
      </c>
      <c r="C23" s="189">
        <v>6197</v>
      </c>
      <c r="D23" s="189">
        <v>16119</v>
      </c>
      <c r="E23" s="189">
        <v>13819</v>
      </c>
      <c r="F23" s="190">
        <v>-14.26887524039952</v>
      </c>
    </row>
    <row r="24" spans="1:7" ht="15.6" customHeight="1">
      <c r="A24" s="188" t="s">
        <v>141</v>
      </c>
      <c r="B24" s="189">
        <v>10</v>
      </c>
      <c r="C24" s="189">
        <v>247</v>
      </c>
      <c r="D24" s="189">
        <v>15</v>
      </c>
      <c r="E24" s="189">
        <v>280</v>
      </c>
      <c r="F24" s="190">
        <v>1766.666666666667</v>
      </c>
    </row>
    <row r="25" spans="1:7" ht="15.6" customHeight="1">
      <c r="A25" s="188" t="s">
        <v>140</v>
      </c>
      <c r="B25" s="189">
        <v>165</v>
      </c>
      <c r="C25" s="189">
        <v>213</v>
      </c>
      <c r="D25" s="189">
        <v>346</v>
      </c>
      <c r="E25" s="189">
        <v>346</v>
      </c>
      <c r="F25" s="190">
        <v>0</v>
      </c>
    </row>
    <row r="26" spans="1:7" ht="15.6" customHeight="1">
      <c r="A26" s="188" t="s">
        <v>152</v>
      </c>
      <c r="B26" s="189">
        <v>1</v>
      </c>
      <c r="C26" s="189">
        <v>0</v>
      </c>
      <c r="D26" s="189">
        <v>5</v>
      </c>
      <c r="E26" s="189">
        <v>1</v>
      </c>
      <c r="F26" s="190">
        <v>-80</v>
      </c>
    </row>
    <row r="27" spans="1:7" ht="15.6" customHeight="1">
      <c r="A27" s="188" t="s">
        <v>173</v>
      </c>
      <c r="B27" s="189">
        <v>18040</v>
      </c>
      <c r="C27" s="189">
        <v>12754</v>
      </c>
      <c r="D27" s="189">
        <v>29420</v>
      </c>
      <c r="E27" s="189">
        <v>25214</v>
      </c>
      <c r="F27" s="190">
        <v>-14.296397008837531</v>
      </c>
    </row>
    <row r="28" spans="1:7" ht="15.6" customHeight="1">
      <c r="A28" s="188" t="s">
        <v>177</v>
      </c>
      <c r="B28" s="189">
        <v>6395</v>
      </c>
      <c r="C28" s="189">
        <v>9098</v>
      </c>
      <c r="D28" s="189">
        <v>13273</v>
      </c>
      <c r="E28" s="189">
        <v>14437</v>
      </c>
      <c r="F28" s="190">
        <v>8.769682814736683</v>
      </c>
    </row>
    <row r="29" spans="1:7" ht="15.6" customHeight="1">
      <c r="A29" s="188" t="s">
        <v>178</v>
      </c>
      <c r="B29" s="189">
        <v>35184</v>
      </c>
      <c r="C29" s="189">
        <v>31056</v>
      </c>
      <c r="D29" s="189">
        <v>49921</v>
      </c>
      <c r="E29" s="189">
        <v>49346</v>
      </c>
      <c r="F29" s="190">
        <v>-1.151819875403135</v>
      </c>
    </row>
    <row r="30" spans="1:7" ht="15.6" customHeight="1">
      <c r="A30" s="188" t="s">
        <v>179</v>
      </c>
      <c r="B30" s="189">
        <v>330</v>
      </c>
      <c r="C30" s="189">
        <v>235</v>
      </c>
      <c r="D30" s="189">
        <v>809</v>
      </c>
      <c r="E30" s="189">
        <v>2325</v>
      </c>
      <c r="F30" s="190">
        <v>187.39184177997529</v>
      </c>
    </row>
    <row r="31" spans="1:7" ht="15.6" customHeight="1">
      <c r="A31" s="188" t="s">
        <v>180</v>
      </c>
      <c r="B31" s="189">
        <v>24294</v>
      </c>
      <c r="C31" s="189">
        <v>15142</v>
      </c>
      <c r="D31" s="189">
        <v>43236</v>
      </c>
      <c r="E31" s="189">
        <v>35665</v>
      </c>
      <c r="F31" s="190">
        <v>-17.510870570820611</v>
      </c>
    </row>
    <row r="32" spans="1:7" ht="15.6" customHeight="1">
      <c r="A32" s="188" t="s">
        <v>181</v>
      </c>
      <c r="B32" s="189">
        <v>34661</v>
      </c>
      <c r="C32" s="189">
        <v>45154</v>
      </c>
      <c r="D32" s="189">
        <v>73184</v>
      </c>
      <c r="E32" s="189">
        <v>80950</v>
      </c>
      <c r="F32" s="190">
        <v>10.61160909488413</v>
      </c>
    </row>
    <row r="33" spans="1:6" ht="15.6" customHeight="1">
      <c r="A33" s="188" t="s">
        <v>182</v>
      </c>
      <c r="B33" s="189">
        <v>59364</v>
      </c>
      <c r="C33" s="189">
        <v>56554</v>
      </c>
      <c r="D33" s="189">
        <v>93566</v>
      </c>
      <c r="E33" s="189">
        <v>95758</v>
      </c>
      <c r="F33" s="190">
        <v>2.3427313340315981</v>
      </c>
    </row>
    <row r="34" spans="1:6" ht="15.6" customHeight="1">
      <c r="A34" s="188" t="s">
        <v>183</v>
      </c>
      <c r="B34" s="189">
        <v>2</v>
      </c>
      <c r="C34" s="189">
        <v>24</v>
      </c>
      <c r="D34" s="189">
        <v>5</v>
      </c>
      <c r="E34" s="189">
        <v>50</v>
      </c>
      <c r="F34" s="190">
        <v>900</v>
      </c>
    </row>
    <row r="35" spans="1:6" ht="15.6" customHeight="1">
      <c r="A35" s="156" t="s">
        <v>153</v>
      </c>
      <c r="B35" s="76">
        <f>SUM(B7:B34)</f>
        <v>299422</v>
      </c>
      <c r="C35" s="77">
        <f>SUM(C7:C34)</f>
        <v>286079</v>
      </c>
      <c r="D35" s="76">
        <f>SUM(D7:D34)</f>
        <v>511046</v>
      </c>
      <c r="E35" s="78">
        <f>SUM(E7:E34)</f>
        <v>503470</v>
      </c>
      <c r="F35" s="140">
        <f>E35*100/D35-100</f>
        <v>-1.4824497207687699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B3F2C-6787-40EF-9F55-CCFD1497555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26" customWidth="1"/>
    <col min="2" max="2" width="18.7109375" style="226" customWidth="1"/>
    <col min="3" max="3" width="22.5703125" style="226" customWidth="1"/>
    <col min="4" max="5" width="15.42578125" style="226" customWidth="1"/>
    <col min="6" max="6" width="15.5703125" style="226" customWidth="1"/>
    <col min="7" max="10" width="15.42578125" style="226" customWidth="1"/>
    <col min="11" max="11" width="11.85546875" style="226" customWidth="1"/>
    <col min="12" max="16384" width="11.42578125" style="226"/>
  </cols>
  <sheetData>
    <row r="1" spans="1:11">
      <c r="A1" s="222"/>
      <c r="B1" s="223"/>
      <c r="C1" s="223"/>
      <c r="D1" s="224"/>
      <c r="E1" s="225"/>
      <c r="F1" s="224"/>
      <c r="H1" s="227"/>
      <c r="J1" s="227"/>
      <c r="K1" s="227"/>
    </row>
    <row r="2" spans="1:11">
      <c r="A2" s="228"/>
      <c r="B2" s="224"/>
      <c r="C2" s="229"/>
      <c r="D2" s="224"/>
      <c r="E2" s="228"/>
      <c r="F2" s="224"/>
      <c r="G2" s="230"/>
      <c r="H2" s="224"/>
      <c r="I2" s="230"/>
      <c r="J2" s="224"/>
      <c r="K2" s="224"/>
    </row>
    <row r="3" spans="1:11">
      <c r="A3" s="228"/>
      <c r="B3" s="223"/>
      <c r="C3" s="229"/>
      <c r="D3" s="224"/>
      <c r="E3" s="230"/>
      <c r="F3" s="224"/>
      <c r="G3" s="230"/>
      <c r="H3" s="224"/>
      <c r="I3" s="230"/>
      <c r="J3" s="224"/>
      <c r="K3" s="224"/>
    </row>
    <row r="4" spans="1:11">
      <c r="A4" s="228"/>
      <c r="B4" s="224"/>
      <c r="C4" s="229"/>
      <c r="D4" s="227"/>
      <c r="E4" s="231"/>
      <c r="F4" s="224"/>
      <c r="G4" s="231"/>
      <c r="H4" s="227"/>
      <c r="I4" s="231"/>
      <c r="J4" s="227"/>
      <c r="K4" s="227"/>
    </row>
    <row r="5" spans="1:11">
      <c r="A5" s="228"/>
      <c r="B5" s="224"/>
      <c r="C5" s="232"/>
      <c r="D5" s="224"/>
      <c r="E5" s="230"/>
      <c r="F5" s="224"/>
      <c r="G5" s="230"/>
      <c r="H5" s="224"/>
      <c r="I5" s="230"/>
      <c r="J5" s="224"/>
      <c r="K5" s="224"/>
    </row>
    <row r="6" spans="1:11">
      <c r="A6" s="228"/>
      <c r="B6" s="224"/>
      <c r="C6" s="233"/>
      <c r="D6" s="224"/>
      <c r="E6" s="230"/>
      <c r="F6" s="224"/>
      <c r="G6" s="230"/>
      <c r="H6" s="224"/>
      <c r="I6" s="230"/>
      <c r="J6" s="224"/>
      <c r="K6" s="224"/>
    </row>
    <row r="7" spans="1:11">
      <c r="A7" s="228"/>
      <c r="B7" s="224"/>
      <c r="C7" s="229"/>
      <c r="D7" s="224"/>
      <c r="E7" s="229"/>
      <c r="F7" s="224"/>
      <c r="G7" s="230"/>
      <c r="H7" s="224"/>
      <c r="I7" s="230"/>
      <c r="J7" s="224"/>
      <c r="K7" s="224"/>
    </row>
    <row r="8" spans="1:11">
      <c r="A8" s="228"/>
      <c r="B8" s="224"/>
      <c r="C8" s="229"/>
      <c r="D8" s="227"/>
      <c r="E8" s="234"/>
      <c r="F8" s="224"/>
      <c r="G8" s="231"/>
      <c r="H8" s="227"/>
      <c r="I8" s="231"/>
      <c r="J8" s="227"/>
      <c r="K8" s="227"/>
    </row>
    <row r="9" spans="1:11">
      <c r="A9" s="228"/>
      <c r="B9" s="224"/>
      <c r="C9" s="232"/>
      <c r="D9" s="224"/>
      <c r="E9" s="229"/>
      <c r="F9" s="224"/>
      <c r="G9" s="230"/>
      <c r="H9" s="224"/>
      <c r="I9" s="230"/>
      <c r="J9" s="224"/>
      <c r="K9" s="224"/>
    </row>
    <row r="10" spans="1:11">
      <c r="A10" s="228"/>
      <c r="B10" s="224"/>
      <c r="C10" s="234"/>
      <c r="D10" s="227"/>
      <c r="E10" s="234"/>
      <c r="F10" s="224"/>
      <c r="G10" s="231"/>
      <c r="H10" s="227"/>
      <c r="I10" s="231"/>
      <c r="J10" s="227"/>
      <c r="K10" s="227"/>
    </row>
    <row r="11" spans="1:11">
      <c r="A11" s="224"/>
      <c r="B11" s="224"/>
      <c r="C11" s="229"/>
      <c r="D11" s="224"/>
      <c r="E11" s="229"/>
      <c r="F11" s="224"/>
      <c r="G11" s="228"/>
      <c r="H11" s="224"/>
      <c r="I11" s="230"/>
      <c r="J11" s="224"/>
      <c r="K11" s="224"/>
    </row>
    <row r="12" spans="1:11">
      <c r="A12" s="222"/>
      <c r="B12" s="223"/>
      <c r="C12" s="232"/>
      <c r="D12" s="223"/>
      <c r="E12" s="232"/>
      <c r="F12" s="223"/>
      <c r="G12" s="222"/>
      <c r="H12" s="223"/>
      <c r="I12" s="235"/>
      <c r="J12" s="223"/>
      <c r="K12" s="223"/>
    </row>
    <row r="13" spans="1:11">
      <c r="A13" s="228"/>
      <c r="B13" s="224"/>
      <c r="C13" s="233"/>
      <c r="D13" s="236"/>
      <c r="E13" s="233"/>
      <c r="F13" s="224"/>
      <c r="G13" s="237"/>
      <c r="H13" s="236"/>
      <c r="J13" s="236"/>
      <c r="K13" s="236"/>
    </row>
    <row r="14" spans="1:11">
      <c r="A14" s="228"/>
      <c r="B14" s="224"/>
      <c r="C14" s="229"/>
      <c r="D14" s="227"/>
      <c r="E14" s="234"/>
      <c r="F14" s="224"/>
      <c r="G14" s="225"/>
      <c r="H14" s="227"/>
      <c r="I14" s="231"/>
      <c r="J14" s="227"/>
      <c r="K14" s="227"/>
    </row>
    <row r="15" spans="1:11">
      <c r="A15" s="228"/>
      <c r="B15" s="224"/>
      <c r="C15" s="229"/>
      <c r="D15" s="224"/>
      <c r="E15" s="229"/>
      <c r="F15" s="224"/>
      <c r="G15" s="228"/>
      <c r="H15" s="224"/>
      <c r="I15" s="230"/>
      <c r="J15" s="224"/>
      <c r="K15" s="224"/>
    </row>
    <row r="16" spans="1:11">
      <c r="A16" s="228"/>
      <c r="B16" s="224"/>
      <c r="C16" s="232"/>
      <c r="D16" s="236"/>
      <c r="E16" s="233"/>
      <c r="F16" s="224"/>
      <c r="H16" s="236"/>
      <c r="J16" s="236"/>
      <c r="K16" s="236"/>
    </row>
    <row r="17" spans="1:11">
      <c r="A17" s="228"/>
      <c r="B17" s="224"/>
      <c r="C17" s="229"/>
      <c r="D17" s="227"/>
      <c r="E17" s="234"/>
      <c r="F17" s="224"/>
      <c r="G17" s="231"/>
      <c r="H17" s="227"/>
      <c r="I17" s="231"/>
      <c r="J17" s="227"/>
      <c r="K17" s="227"/>
    </row>
    <row r="18" spans="1:11">
      <c r="A18" s="228"/>
      <c r="B18" s="224"/>
      <c r="C18" s="229"/>
      <c r="D18" s="224"/>
      <c r="E18" s="224"/>
      <c r="F18" s="224"/>
      <c r="G18" s="230"/>
      <c r="H18" s="224"/>
      <c r="I18" s="230"/>
      <c r="J18" s="224"/>
      <c r="K18" s="224"/>
    </row>
    <row r="19" spans="1:11">
      <c r="A19" s="228"/>
      <c r="B19" s="224"/>
      <c r="C19" s="229"/>
      <c r="D19" s="223"/>
      <c r="E19" s="223"/>
      <c r="F19" s="236"/>
      <c r="H19" s="236"/>
      <c r="J19" s="236"/>
      <c r="K19" s="236"/>
    </row>
    <row r="20" spans="1:11">
      <c r="A20" s="228"/>
      <c r="B20" s="224"/>
      <c r="C20" s="229"/>
      <c r="D20" s="224"/>
      <c r="E20" s="229"/>
      <c r="F20" s="224"/>
      <c r="G20" s="230"/>
      <c r="H20" s="224"/>
      <c r="I20" s="230"/>
      <c r="J20" s="224"/>
      <c r="K20" s="224"/>
    </row>
    <row r="21" spans="1:11">
      <c r="A21" s="228"/>
      <c r="B21" s="224"/>
      <c r="C21" s="235"/>
      <c r="D21" s="236"/>
      <c r="E21" s="233"/>
      <c r="F21" s="236"/>
      <c r="H21" s="236"/>
      <c r="J21" s="236"/>
      <c r="K21" s="236"/>
    </row>
    <row r="22" spans="1:11">
      <c r="A22" s="228"/>
      <c r="B22" s="224"/>
      <c r="C22" s="229"/>
      <c r="D22" s="224"/>
      <c r="E22" s="229"/>
      <c r="F22" s="224"/>
      <c r="G22" s="230"/>
      <c r="H22" s="224"/>
      <c r="I22" s="230"/>
      <c r="J22" s="224"/>
      <c r="K22" s="224"/>
    </row>
    <row r="23" spans="1:11">
      <c r="A23" s="228"/>
      <c r="B23" s="224"/>
      <c r="C23" s="229"/>
      <c r="D23" s="236"/>
      <c r="E23" s="233"/>
      <c r="F23" s="236"/>
      <c r="H23" s="236"/>
      <c r="J23" s="236"/>
      <c r="K23" s="236"/>
    </row>
    <row r="24" spans="1:11">
      <c r="A24" s="228"/>
      <c r="B24" s="224"/>
      <c r="C24" s="229"/>
      <c r="D24" s="224"/>
      <c r="E24" s="229"/>
      <c r="F24" s="224"/>
      <c r="G24" s="230"/>
      <c r="H24" s="224"/>
      <c r="I24" s="230"/>
      <c r="J24" s="224"/>
      <c r="K24" s="224"/>
    </row>
    <row r="25" spans="1:11">
      <c r="A25" s="228"/>
      <c r="B25" s="224"/>
      <c r="C25" s="229"/>
      <c r="D25" s="236"/>
      <c r="E25" s="233"/>
      <c r="F25" s="236"/>
      <c r="H25" s="236"/>
      <c r="J25" s="236"/>
      <c r="K25" s="236"/>
    </row>
    <row r="26" spans="1:11">
      <c r="A26" s="228"/>
      <c r="B26" s="224"/>
      <c r="C26" s="235"/>
      <c r="D26" s="227"/>
      <c r="E26" s="234"/>
      <c r="F26" s="227"/>
      <c r="G26" s="231"/>
      <c r="H26" s="227"/>
      <c r="I26" s="231"/>
      <c r="J26" s="227"/>
      <c r="K26" s="227"/>
    </row>
    <row r="27" spans="1:11">
      <c r="A27" s="228"/>
      <c r="B27" s="224"/>
      <c r="C27" s="234"/>
      <c r="D27" s="224"/>
      <c r="E27" s="229"/>
      <c r="F27" s="224"/>
      <c r="G27" s="230"/>
      <c r="H27" s="224"/>
      <c r="I27" s="230"/>
      <c r="J27" s="224"/>
      <c r="K27" s="224"/>
    </row>
    <row r="28" spans="1:11" ht="34.5">
      <c r="A28" s="238" t="s">
        <v>163</v>
      </c>
      <c r="B28" s="224"/>
      <c r="C28" s="229"/>
      <c r="D28" s="227"/>
      <c r="E28" s="234"/>
      <c r="F28" s="227"/>
      <c r="G28" s="231"/>
      <c r="H28" s="227"/>
      <c r="I28" s="231"/>
      <c r="J28" s="227"/>
      <c r="K28" s="227"/>
    </row>
    <row r="29" spans="1:11">
      <c r="A29" s="239"/>
      <c r="B29" s="224"/>
      <c r="C29" s="229"/>
      <c r="D29" s="224"/>
      <c r="E29" s="229"/>
      <c r="F29" s="224"/>
      <c r="G29" s="228"/>
      <c r="H29" s="224"/>
      <c r="I29" s="230"/>
      <c r="J29" s="224"/>
      <c r="K29" s="224"/>
    </row>
    <row r="30" spans="1:11">
      <c r="A30" s="228"/>
      <c r="B30" s="224"/>
      <c r="C30" s="232"/>
      <c r="D30" s="223"/>
      <c r="E30" s="232"/>
      <c r="F30" s="223"/>
      <c r="G30" s="222"/>
      <c r="H30" s="223"/>
      <c r="I30" s="235"/>
      <c r="J30" s="223"/>
      <c r="K30" s="223"/>
    </row>
    <row r="31" spans="1:11">
      <c r="A31" s="228"/>
      <c r="B31" s="224"/>
      <c r="C31" s="229"/>
      <c r="D31" s="236"/>
      <c r="E31" s="233"/>
      <c r="F31" s="236"/>
      <c r="G31" s="237"/>
      <c r="H31" s="236"/>
      <c r="J31" s="236"/>
      <c r="K31" s="236"/>
    </row>
    <row r="32" spans="1:11">
      <c r="A32" s="228"/>
      <c r="B32" s="224"/>
      <c r="C32" s="235"/>
      <c r="D32" s="227"/>
      <c r="E32" s="234"/>
      <c r="F32" s="227"/>
      <c r="G32" s="225"/>
      <c r="H32" s="227"/>
      <c r="I32" s="231"/>
      <c r="J32" s="227"/>
      <c r="K32" s="227"/>
    </row>
    <row r="33" spans="1:11">
      <c r="A33" s="228"/>
      <c r="B33" s="224"/>
      <c r="C33" s="234"/>
      <c r="D33" s="224"/>
      <c r="E33" s="229"/>
      <c r="F33" s="224"/>
      <c r="G33" s="228"/>
      <c r="H33" s="224"/>
      <c r="I33" s="230"/>
      <c r="J33" s="224"/>
      <c r="K33" s="224"/>
    </row>
    <row r="34" spans="1:11">
      <c r="A34" s="228"/>
      <c r="B34" s="224"/>
      <c r="C34" s="229"/>
      <c r="D34" s="224"/>
      <c r="E34" s="229"/>
      <c r="F34" s="224"/>
      <c r="G34" s="228"/>
      <c r="H34" s="224"/>
      <c r="I34" s="230"/>
      <c r="J34" s="224"/>
      <c r="K34" s="224"/>
    </row>
    <row r="35" spans="1:11">
      <c r="A35" s="228"/>
      <c r="B35" s="224"/>
      <c r="D35" s="223"/>
      <c r="E35" s="232"/>
      <c r="F35" s="223"/>
      <c r="G35" s="222"/>
      <c r="H35" s="223"/>
      <c r="I35" s="235"/>
      <c r="J35" s="223"/>
      <c r="K35" s="223"/>
    </row>
    <row r="36" spans="1:11">
      <c r="A36" s="228"/>
      <c r="B36" s="224"/>
      <c r="C36" s="229"/>
      <c r="D36" s="223"/>
      <c r="E36" s="232"/>
      <c r="F36" s="224"/>
      <c r="G36" s="228"/>
      <c r="H36" s="224"/>
      <c r="I36" s="228"/>
      <c r="J36" s="224"/>
      <c r="K36" s="224"/>
    </row>
    <row r="37" spans="1:11">
      <c r="A37" s="228"/>
      <c r="B37" s="224"/>
      <c r="C37" s="229"/>
      <c r="D37" s="223"/>
      <c r="E37" s="232"/>
      <c r="F37" s="223"/>
      <c r="G37" s="222"/>
      <c r="H37" s="236"/>
      <c r="I37" s="237"/>
      <c r="J37" s="236"/>
      <c r="K37" s="236"/>
    </row>
    <row r="38" spans="1:11">
      <c r="A38" s="228"/>
      <c r="B38" s="224"/>
      <c r="C38" s="233"/>
      <c r="D38" s="236"/>
      <c r="E38" s="233"/>
      <c r="F38" s="236"/>
      <c r="G38" s="237"/>
      <c r="H38" s="227"/>
      <c r="I38" s="224"/>
      <c r="J38" s="224"/>
      <c r="K38" s="224"/>
    </row>
    <row r="39" spans="1:11">
      <c r="A39" s="228"/>
      <c r="B39" s="224"/>
      <c r="C39" s="224"/>
      <c r="D39" s="227"/>
      <c r="E39" s="224"/>
      <c r="F39" s="224"/>
      <c r="G39" s="228"/>
      <c r="H39" s="224"/>
      <c r="I39" s="235"/>
      <c r="J39" s="223"/>
      <c r="K39" s="223"/>
    </row>
    <row r="40" spans="1:11">
      <c r="A40" s="228"/>
      <c r="B40" s="224"/>
      <c r="C40" s="224"/>
      <c r="D40" s="224"/>
      <c r="E40" s="223"/>
      <c r="F40" s="223"/>
      <c r="G40" s="222"/>
      <c r="H40" s="236"/>
      <c r="J40" s="236"/>
      <c r="K40" s="236"/>
    </row>
    <row r="41" spans="1:11">
      <c r="A41" s="228"/>
      <c r="B41" s="224"/>
      <c r="C41" s="236"/>
      <c r="D41" s="223"/>
      <c r="F41" s="236"/>
      <c r="G41" s="237"/>
      <c r="H41" s="224"/>
      <c r="I41" s="230"/>
      <c r="J41" s="224"/>
      <c r="K41" s="224"/>
    </row>
    <row r="42" spans="1:11">
      <c r="A42" s="228"/>
      <c r="B42" s="224"/>
      <c r="C42" s="224"/>
      <c r="D42" s="224"/>
      <c r="E42" s="229"/>
      <c r="F42" s="224"/>
      <c r="G42" s="228"/>
      <c r="H42" s="224"/>
      <c r="I42" s="230"/>
      <c r="J42" s="224"/>
      <c r="K42" s="224"/>
    </row>
    <row r="43" spans="1:11">
      <c r="A43" s="222"/>
      <c r="B43" s="224"/>
      <c r="C43" s="227"/>
      <c r="D43" s="234"/>
      <c r="E43" s="236"/>
      <c r="F43" s="236"/>
      <c r="G43" s="228"/>
      <c r="H43" s="224"/>
      <c r="I43" s="230"/>
      <c r="J43" s="224"/>
      <c r="K43" s="224"/>
    </row>
    <row r="44" spans="1:11">
      <c r="A44" s="228"/>
      <c r="B44" s="224"/>
      <c r="C44" s="224"/>
      <c r="D44" s="229"/>
      <c r="E44" s="224"/>
      <c r="F44" s="224"/>
      <c r="G44" s="222"/>
      <c r="H44" s="223"/>
      <c r="I44" s="235"/>
      <c r="J44" s="223"/>
      <c r="K44" s="223"/>
    </row>
    <row r="45" spans="1:11">
      <c r="A45" s="228"/>
      <c r="B45" s="224"/>
      <c r="C45" s="223"/>
      <c r="D45" s="232"/>
      <c r="E45" s="223"/>
      <c r="F45" s="223"/>
      <c r="G45" s="222"/>
      <c r="H45" s="224"/>
      <c r="I45" s="224"/>
      <c r="J45" s="224"/>
      <c r="K45" s="224"/>
    </row>
    <row r="46" spans="1:11">
      <c r="A46" s="225"/>
      <c r="B46" s="227"/>
      <c r="C46" s="227"/>
      <c r="D46" s="234"/>
      <c r="E46" s="227"/>
      <c r="F46" s="227"/>
      <c r="G46" s="225"/>
      <c r="H46" s="227"/>
      <c r="I46" s="231"/>
      <c r="J46" s="227"/>
      <c r="K46" s="227"/>
    </row>
    <row r="47" spans="1:11">
      <c r="A47" s="224"/>
      <c r="B47" s="224"/>
      <c r="C47" s="224"/>
      <c r="D47" s="229"/>
      <c r="E47" s="224"/>
      <c r="F47" s="224"/>
      <c r="G47" s="230"/>
      <c r="H47" s="224"/>
      <c r="I47" s="230"/>
      <c r="J47" s="224"/>
      <c r="K47" s="224"/>
    </row>
    <row r="48" spans="1:11">
      <c r="A48" s="240"/>
      <c r="B48" s="241"/>
      <c r="C48" s="241"/>
      <c r="D48" s="234"/>
      <c r="E48" s="227"/>
      <c r="F48" s="227"/>
      <c r="G48" s="241"/>
      <c r="H48" s="241"/>
      <c r="I48" s="241"/>
      <c r="J48" s="241"/>
      <c r="K48" s="241"/>
    </row>
    <row r="51" spans="8:8">
      <c r="H51" s="24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5333-DA0B-42FE-90A7-83FCAEE08B2D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188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27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27" ht="15.6" customHeight="1">
      <c r="A7" s="215" t="s">
        <v>18</v>
      </c>
      <c r="B7" s="216">
        <v>829973</v>
      </c>
      <c r="C7" s="216">
        <v>719329</v>
      </c>
      <c r="D7" s="216">
        <v>1314958</v>
      </c>
      <c r="E7" s="216">
        <v>1228518</v>
      </c>
      <c r="F7" s="217">
        <v>-6.573593985511323</v>
      </c>
      <c r="G7" s="6"/>
    </row>
    <row r="8" spans="1:27" s="33" customFormat="1" ht="15.6" customHeight="1">
      <c r="A8" s="215" t="s">
        <v>11</v>
      </c>
      <c r="B8" s="216">
        <v>46453</v>
      </c>
      <c r="C8" s="216">
        <v>72172</v>
      </c>
      <c r="D8" s="216">
        <v>125170</v>
      </c>
      <c r="E8" s="216">
        <v>93353</v>
      </c>
      <c r="F8" s="217">
        <v>-25.419030119038108</v>
      </c>
      <c r="G8" s="243"/>
    </row>
    <row r="9" spans="1:27" ht="15.6" customHeight="1">
      <c r="A9" s="215" t="s">
        <v>8</v>
      </c>
      <c r="B9" s="216">
        <v>78254</v>
      </c>
      <c r="C9" s="216">
        <v>78816</v>
      </c>
      <c r="D9" s="216">
        <v>147335</v>
      </c>
      <c r="E9" s="216">
        <v>123588</v>
      </c>
      <c r="F9" s="217">
        <v>-16.11769097634642</v>
      </c>
      <c r="G9" s="6"/>
    </row>
    <row r="10" spans="1:27" ht="15.6" customHeight="1">
      <c r="A10" s="215" t="s">
        <v>10</v>
      </c>
      <c r="B10" s="216">
        <v>116622</v>
      </c>
      <c r="C10" s="216">
        <v>156146</v>
      </c>
      <c r="D10" s="216">
        <v>276330</v>
      </c>
      <c r="E10" s="216">
        <v>420464</v>
      </c>
      <c r="F10" s="217">
        <v>52.160098433032971</v>
      </c>
    </row>
    <row r="11" spans="1:27" ht="15.6" customHeight="1">
      <c r="A11" s="215" t="s">
        <v>9</v>
      </c>
      <c r="B11" s="216">
        <v>1469655</v>
      </c>
      <c r="C11" s="216">
        <v>1125358</v>
      </c>
      <c r="D11" s="216">
        <v>2853359</v>
      </c>
      <c r="E11" s="216">
        <v>2440322</v>
      </c>
      <c r="F11" s="217">
        <v>-14.475465582844629</v>
      </c>
    </row>
    <row r="12" spans="1:27" ht="15.6" customHeight="1">
      <c r="A12" s="215" t="s">
        <v>6</v>
      </c>
      <c r="B12" s="216">
        <v>55899</v>
      </c>
      <c r="C12" s="216">
        <v>121589</v>
      </c>
      <c r="D12" s="216">
        <v>187084</v>
      </c>
      <c r="E12" s="216">
        <v>209397</v>
      </c>
      <c r="F12" s="217">
        <v>11.926728100746191</v>
      </c>
    </row>
    <row r="13" spans="1:27" ht="15.6" customHeight="1">
      <c r="A13" s="215" t="s">
        <v>175</v>
      </c>
      <c r="B13" s="216">
        <v>5080</v>
      </c>
      <c r="C13" s="216">
        <v>4629</v>
      </c>
      <c r="D13" s="216">
        <v>21347</v>
      </c>
      <c r="E13" s="216">
        <v>11085</v>
      </c>
      <c r="F13" s="217">
        <v>-48.072328664449337</v>
      </c>
    </row>
    <row r="14" spans="1:27" ht="15.6" customHeight="1">
      <c r="A14" s="215" t="s">
        <v>148</v>
      </c>
      <c r="B14" s="216">
        <v>1139951</v>
      </c>
      <c r="C14" s="216">
        <v>1317945</v>
      </c>
      <c r="D14" s="216">
        <v>2454924</v>
      </c>
      <c r="E14" s="216">
        <v>2695384</v>
      </c>
      <c r="F14" s="217">
        <v>9.7950079106318526</v>
      </c>
    </row>
    <row r="15" spans="1:27" ht="15.6" customHeight="1">
      <c r="A15" s="215" t="s">
        <v>145</v>
      </c>
      <c r="B15" s="216">
        <v>2057189</v>
      </c>
      <c r="C15" s="216">
        <v>2112080</v>
      </c>
      <c r="D15" s="216">
        <v>3651434</v>
      </c>
      <c r="E15" s="216">
        <v>3498057</v>
      </c>
      <c r="F15" s="217">
        <v>-4.2004593263906713</v>
      </c>
    </row>
    <row r="16" spans="1:27" ht="15.6" customHeight="1">
      <c r="A16" s="215" t="s">
        <v>144</v>
      </c>
      <c r="B16" s="216">
        <v>1757312</v>
      </c>
      <c r="C16" s="216">
        <v>2100968</v>
      </c>
      <c r="D16" s="216">
        <v>4005252</v>
      </c>
      <c r="E16" s="216">
        <v>4216510</v>
      </c>
      <c r="F16" s="217">
        <v>5.2745245492668147</v>
      </c>
      <c r="G16" s="1"/>
    </row>
    <row r="17" spans="1:7" ht="15.6" customHeight="1">
      <c r="A17" s="215" t="s">
        <v>150</v>
      </c>
      <c r="B17" s="216">
        <v>1024952</v>
      </c>
      <c r="C17" s="216">
        <v>1172849</v>
      </c>
      <c r="D17" s="216">
        <v>2099745</v>
      </c>
      <c r="E17" s="216">
        <v>2212653</v>
      </c>
      <c r="F17" s="217">
        <v>5.3772243772458097</v>
      </c>
      <c r="G17" s="2"/>
    </row>
    <row r="18" spans="1:7" ht="15.6" customHeight="1">
      <c r="A18" s="215" t="s">
        <v>147</v>
      </c>
      <c r="B18" s="216">
        <v>49670</v>
      </c>
      <c r="C18" s="216">
        <v>35176</v>
      </c>
      <c r="D18" s="216">
        <v>56795</v>
      </c>
      <c r="E18" s="216">
        <v>83668</v>
      </c>
      <c r="F18" s="217">
        <v>47.315784840214803</v>
      </c>
    </row>
    <row r="19" spans="1:7" ht="15.6" customHeight="1">
      <c r="A19" s="215" t="s">
        <v>143</v>
      </c>
      <c r="B19" s="216">
        <v>297327</v>
      </c>
      <c r="C19" s="216">
        <v>613016</v>
      </c>
      <c r="D19" s="216">
        <v>543126</v>
      </c>
      <c r="E19" s="216">
        <v>941554</v>
      </c>
      <c r="F19" s="217">
        <v>73.358299915673342</v>
      </c>
    </row>
    <row r="20" spans="1:7" ht="15.6" customHeight="1">
      <c r="A20" s="215" t="s">
        <v>142</v>
      </c>
      <c r="B20" s="216">
        <v>883780</v>
      </c>
      <c r="C20" s="216">
        <v>884152</v>
      </c>
      <c r="D20" s="216">
        <v>1844731</v>
      </c>
      <c r="E20" s="216">
        <v>1498378</v>
      </c>
      <c r="F20" s="217">
        <v>-18.77525774760656</v>
      </c>
    </row>
    <row r="21" spans="1:7" ht="15.6" customHeight="1">
      <c r="A21" s="215" t="s">
        <v>149</v>
      </c>
      <c r="B21" s="216">
        <v>1158459</v>
      </c>
      <c r="C21" s="216">
        <v>1508947</v>
      </c>
      <c r="D21" s="216">
        <v>2628075</v>
      </c>
      <c r="E21" s="216">
        <v>2795591</v>
      </c>
      <c r="F21" s="217">
        <v>6.374095107635811</v>
      </c>
    </row>
    <row r="22" spans="1:7" ht="15.6" customHeight="1">
      <c r="A22" s="215" t="s">
        <v>146</v>
      </c>
      <c r="B22" s="216">
        <v>111048</v>
      </c>
      <c r="C22" s="216">
        <v>228071</v>
      </c>
      <c r="D22" s="216">
        <v>264341</v>
      </c>
      <c r="E22" s="216">
        <v>374457</v>
      </c>
      <c r="F22" s="217">
        <v>41.65679936143087</v>
      </c>
    </row>
    <row r="23" spans="1:7" ht="15.6" customHeight="1">
      <c r="A23" s="215" t="s">
        <v>165</v>
      </c>
      <c r="B23" s="216">
        <v>107558</v>
      </c>
      <c r="C23" s="216">
        <v>133117</v>
      </c>
      <c r="D23" s="216">
        <v>201498</v>
      </c>
      <c r="E23" s="216">
        <v>162839</v>
      </c>
      <c r="F23" s="217">
        <v>-19.185798370207149</v>
      </c>
    </row>
    <row r="24" spans="1:7" ht="15.6" customHeight="1">
      <c r="A24" s="215" t="s">
        <v>141</v>
      </c>
      <c r="B24" s="216">
        <v>171097</v>
      </c>
      <c r="C24" s="216">
        <v>73012</v>
      </c>
      <c r="D24" s="216">
        <v>295835</v>
      </c>
      <c r="E24" s="216">
        <v>185162</v>
      </c>
      <c r="F24" s="217">
        <v>-37.410380786587119</v>
      </c>
    </row>
    <row r="25" spans="1:7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7" ht="15.6" customHeight="1">
      <c r="A26" s="215" t="s">
        <v>152</v>
      </c>
      <c r="B26" s="216">
        <v>70694</v>
      </c>
      <c r="C26" s="216">
        <v>34754</v>
      </c>
      <c r="D26" s="216">
        <v>190484</v>
      </c>
      <c r="E26" s="216">
        <v>131694</v>
      </c>
      <c r="F26" s="217">
        <v>-30.863484597131521</v>
      </c>
    </row>
    <row r="27" spans="1:7" ht="15.6" customHeight="1">
      <c r="A27" s="215" t="s">
        <v>173</v>
      </c>
      <c r="B27" s="216">
        <v>226293</v>
      </c>
      <c r="C27" s="216">
        <v>193037</v>
      </c>
      <c r="D27" s="216">
        <v>381813</v>
      </c>
      <c r="E27" s="216">
        <v>358584</v>
      </c>
      <c r="F27" s="217">
        <v>-6.0838682810695266</v>
      </c>
    </row>
    <row r="28" spans="1:7" ht="15.6" customHeight="1">
      <c r="A28" s="215" t="s">
        <v>177</v>
      </c>
      <c r="B28" s="216">
        <v>81198</v>
      </c>
      <c r="C28" s="216">
        <v>123245</v>
      </c>
      <c r="D28" s="216">
        <v>180294</v>
      </c>
      <c r="E28" s="216">
        <v>219080</v>
      </c>
      <c r="F28" s="217">
        <v>21.512640465018251</v>
      </c>
    </row>
    <row r="29" spans="1:7" ht="15.6" customHeight="1">
      <c r="A29" s="215" t="s">
        <v>178</v>
      </c>
      <c r="B29" s="216">
        <v>204680</v>
      </c>
      <c r="C29" s="216">
        <v>206889</v>
      </c>
      <c r="D29" s="216">
        <v>397128</v>
      </c>
      <c r="E29" s="216">
        <v>521250</v>
      </c>
      <c r="F29" s="217">
        <v>31.254910255635451</v>
      </c>
    </row>
    <row r="30" spans="1:7" ht="15.6" customHeight="1">
      <c r="A30" s="215" t="s">
        <v>179</v>
      </c>
      <c r="B30" s="216">
        <v>198130</v>
      </c>
      <c r="C30" s="216">
        <v>156703</v>
      </c>
      <c r="D30" s="216">
        <v>332269</v>
      </c>
      <c r="E30" s="216">
        <v>276045</v>
      </c>
      <c r="F30" s="217">
        <v>-16.921229485748</v>
      </c>
    </row>
    <row r="31" spans="1:7" ht="15.6" customHeight="1">
      <c r="A31" s="215" t="s">
        <v>180</v>
      </c>
      <c r="B31" s="216">
        <v>1732516</v>
      </c>
      <c r="C31" s="216">
        <v>1866744</v>
      </c>
      <c r="D31" s="216">
        <v>3524886</v>
      </c>
      <c r="E31" s="216">
        <v>3588407</v>
      </c>
      <c r="F31" s="217">
        <v>1.802072464187489</v>
      </c>
    </row>
    <row r="32" spans="1:7" ht="15.6" customHeight="1">
      <c r="A32" s="215" t="s">
        <v>181</v>
      </c>
      <c r="B32" s="216">
        <v>1293115</v>
      </c>
      <c r="C32" s="216">
        <v>1334661</v>
      </c>
      <c r="D32" s="216">
        <v>2636432</v>
      </c>
      <c r="E32" s="216">
        <v>2633351</v>
      </c>
      <c r="F32" s="217">
        <v>-0.11686248687620091</v>
      </c>
    </row>
    <row r="33" spans="1:6" ht="15.6" customHeight="1">
      <c r="A33" s="215" t="s">
        <v>182</v>
      </c>
      <c r="B33" s="216">
        <v>138184</v>
      </c>
      <c r="C33" s="216">
        <v>151766</v>
      </c>
      <c r="D33" s="216">
        <v>259787</v>
      </c>
      <c r="E33" s="216">
        <v>268777</v>
      </c>
      <c r="F33" s="217">
        <v>3.4605272781163019</v>
      </c>
    </row>
    <row r="34" spans="1:6" ht="15.6" customHeight="1">
      <c r="A34" s="215" t="s">
        <v>183</v>
      </c>
      <c r="B34" s="216">
        <v>106850</v>
      </c>
      <c r="C34" s="216">
        <v>80753</v>
      </c>
      <c r="D34" s="216">
        <v>140581</v>
      </c>
      <c r="E34" s="216">
        <v>136370</v>
      </c>
      <c r="F34" s="217">
        <v>-2.9954261244407121</v>
      </c>
    </row>
    <row r="35" spans="1:6" ht="15.6" customHeight="1">
      <c r="A35" s="219" t="s">
        <v>153</v>
      </c>
      <c r="B35" s="220">
        <f>SUM(B7:B34)</f>
        <v>15411939</v>
      </c>
      <c r="C35" s="220">
        <f>SUM(C7:C34)</f>
        <v>16605924</v>
      </c>
      <c r="D35" s="220">
        <f>SUM(D7:D34)</f>
        <v>31015013</v>
      </c>
      <c r="E35" s="220">
        <f>SUM(E7:E34)</f>
        <v>31324538</v>
      </c>
      <c r="F35" s="221">
        <f>E35*100/D35-100</f>
        <v>0.99798442773504803</v>
      </c>
    </row>
    <row r="36" spans="1:6" ht="15.6" customHeight="1">
      <c r="A36" s="46" t="s">
        <v>189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D5F51-7236-4A0D-9C17-0D3994D8E36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538825</v>
      </c>
      <c r="C7" s="216">
        <v>530141</v>
      </c>
      <c r="D7" s="216">
        <v>891865</v>
      </c>
      <c r="E7" s="216">
        <v>772804</v>
      </c>
      <c r="F7" s="217">
        <v>-13.349666149024801</v>
      </c>
      <c r="G7" s="6"/>
    </row>
    <row r="8" spans="1:14" s="33" customFormat="1" ht="15.6" customHeight="1">
      <c r="A8" s="215" t="s">
        <v>11</v>
      </c>
      <c r="B8" s="216">
        <v>0</v>
      </c>
      <c r="C8" s="216">
        <v>0</v>
      </c>
      <c r="D8" s="216">
        <v>0</v>
      </c>
      <c r="E8" s="216">
        <v>2100</v>
      </c>
      <c r="F8" s="217"/>
    </row>
    <row r="9" spans="1:14" ht="15.6" customHeight="1">
      <c r="A9" s="215" t="s">
        <v>8</v>
      </c>
      <c r="B9" s="216">
        <v>6000</v>
      </c>
      <c r="C9" s="216">
        <v>10302</v>
      </c>
      <c r="D9" s="216">
        <v>6000</v>
      </c>
      <c r="E9" s="216">
        <v>16902</v>
      </c>
      <c r="F9" s="217">
        <v>181.7</v>
      </c>
      <c r="G9" s="6"/>
    </row>
    <row r="10" spans="1:14" ht="15.6" customHeight="1">
      <c r="A10" s="215" t="s">
        <v>10</v>
      </c>
      <c r="B10" s="216">
        <v>30619</v>
      </c>
      <c r="C10" s="216">
        <v>14182</v>
      </c>
      <c r="D10" s="216">
        <v>57687</v>
      </c>
      <c r="E10" s="216">
        <v>29228</v>
      </c>
      <c r="F10" s="217">
        <v>-49.333472012758513</v>
      </c>
    </row>
    <row r="11" spans="1:14" ht="15.6" customHeight="1">
      <c r="A11" s="215" t="s">
        <v>9</v>
      </c>
      <c r="B11" s="216">
        <v>975755</v>
      </c>
      <c r="C11" s="216">
        <v>661626</v>
      </c>
      <c r="D11" s="216">
        <v>1843906</v>
      </c>
      <c r="E11" s="216">
        <v>1523488</v>
      </c>
      <c r="F11" s="217">
        <v>-17.377133107652991</v>
      </c>
    </row>
    <row r="12" spans="1:14" ht="15.6" customHeight="1">
      <c r="A12" s="215" t="s">
        <v>6</v>
      </c>
      <c r="B12" s="216">
        <v>4918</v>
      </c>
      <c r="C12" s="216">
        <v>10197</v>
      </c>
      <c r="D12" s="216">
        <v>11604</v>
      </c>
      <c r="E12" s="216">
        <v>10197</v>
      </c>
      <c r="F12" s="217">
        <v>-12.125129265770431</v>
      </c>
    </row>
    <row r="13" spans="1:14" ht="15.6" customHeight="1">
      <c r="A13" s="215" t="s">
        <v>175</v>
      </c>
      <c r="B13" s="216">
        <v>0</v>
      </c>
      <c r="C13" s="216">
        <v>0</v>
      </c>
      <c r="D13" s="216">
        <v>9492</v>
      </c>
      <c r="E13" s="216">
        <v>0</v>
      </c>
      <c r="F13" s="217">
        <v>-100</v>
      </c>
    </row>
    <row r="14" spans="1:14" ht="15.6" customHeight="1">
      <c r="A14" s="215" t="s">
        <v>148</v>
      </c>
      <c r="B14" s="216">
        <v>362910</v>
      </c>
      <c r="C14" s="216">
        <v>485352</v>
      </c>
      <c r="D14" s="216">
        <v>817955</v>
      </c>
      <c r="E14" s="216">
        <v>1113723</v>
      </c>
      <c r="F14" s="217">
        <v>36.159446424314297</v>
      </c>
    </row>
    <row r="15" spans="1:14" ht="15.6" customHeight="1">
      <c r="A15" s="215" t="s">
        <v>145</v>
      </c>
      <c r="B15" s="216">
        <v>1557144</v>
      </c>
      <c r="C15" s="216">
        <v>1542959</v>
      </c>
      <c r="D15" s="216">
        <v>2753615</v>
      </c>
      <c r="E15" s="216">
        <v>2525556</v>
      </c>
      <c r="F15" s="217">
        <v>-8.2821672601289578</v>
      </c>
    </row>
    <row r="16" spans="1:14" ht="15.6" customHeight="1">
      <c r="A16" s="215" t="s">
        <v>144</v>
      </c>
      <c r="B16" s="216">
        <v>1274018</v>
      </c>
      <c r="C16" s="216">
        <v>1881484</v>
      </c>
      <c r="D16" s="216">
        <v>3103373</v>
      </c>
      <c r="E16" s="216">
        <v>3353514</v>
      </c>
      <c r="F16" s="217">
        <v>8.0602943958074036</v>
      </c>
      <c r="G16" s="1"/>
    </row>
    <row r="17" spans="1:7" ht="15.6" customHeight="1">
      <c r="A17" s="215" t="s">
        <v>150</v>
      </c>
      <c r="B17" s="216">
        <v>503971</v>
      </c>
      <c r="C17" s="216">
        <v>562103</v>
      </c>
      <c r="D17" s="216">
        <v>1107273</v>
      </c>
      <c r="E17" s="216">
        <v>1113542</v>
      </c>
      <c r="F17" s="217">
        <v>0.56616570619891604</v>
      </c>
      <c r="G17" s="2"/>
    </row>
    <row r="18" spans="1:7" ht="15.6" customHeight="1">
      <c r="A18" s="215" t="s">
        <v>147</v>
      </c>
      <c r="B18" s="216">
        <v>49605</v>
      </c>
      <c r="C18" s="216">
        <v>35073</v>
      </c>
      <c r="D18" s="216">
        <v>56595</v>
      </c>
      <c r="E18" s="216">
        <v>83420</v>
      </c>
      <c r="F18" s="217">
        <v>47.398180051241269</v>
      </c>
    </row>
    <row r="19" spans="1:7" ht="15.6" customHeight="1">
      <c r="A19" s="215" t="s">
        <v>143</v>
      </c>
      <c r="B19" s="216">
        <v>87545</v>
      </c>
      <c r="C19" s="216">
        <v>270583</v>
      </c>
      <c r="D19" s="216">
        <v>258702</v>
      </c>
      <c r="E19" s="216">
        <v>453334</v>
      </c>
      <c r="F19" s="217">
        <v>75.234053080378203</v>
      </c>
    </row>
    <row r="20" spans="1:7" ht="15.6" customHeight="1">
      <c r="A20" s="215" t="s">
        <v>142</v>
      </c>
      <c r="B20" s="216">
        <v>80199</v>
      </c>
      <c r="C20" s="216">
        <v>76236</v>
      </c>
      <c r="D20" s="216">
        <v>193551</v>
      </c>
      <c r="E20" s="216">
        <v>172794</v>
      </c>
      <c r="F20" s="217">
        <v>-10.724305221879501</v>
      </c>
    </row>
    <row r="21" spans="1:7" ht="15.6" customHeight="1">
      <c r="A21" s="215" t="s">
        <v>149</v>
      </c>
      <c r="B21" s="216">
        <v>1067192</v>
      </c>
      <c r="C21" s="216">
        <v>1284676</v>
      </c>
      <c r="D21" s="216">
        <v>2131414</v>
      </c>
      <c r="E21" s="216">
        <v>2329124</v>
      </c>
      <c r="F21" s="217">
        <v>9.2760017528269998</v>
      </c>
    </row>
    <row r="22" spans="1:7" ht="15.6" customHeight="1">
      <c r="A22" s="215" t="s">
        <v>146</v>
      </c>
      <c r="B22" s="216">
        <v>58273</v>
      </c>
      <c r="C22" s="216">
        <v>155362</v>
      </c>
      <c r="D22" s="216">
        <v>152350</v>
      </c>
      <c r="E22" s="216">
        <v>240703</v>
      </c>
      <c r="F22" s="217">
        <v>57.993436166721359</v>
      </c>
    </row>
    <row r="23" spans="1:7" ht="15.6" customHeight="1">
      <c r="A23" s="215" t="s">
        <v>165</v>
      </c>
      <c r="B23" s="216">
        <v>0</v>
      </c>
      <c r="C23" s="216">
        <v>11059</v>
      </c>
      <c r="D23" s="216">
        <v>6376</v>
      </c>
      <c r="E23" s="216">
        <v>19653</v>
      </c>
      <c r="F23" s="217">
        <v>208.23400250941029</v>
      </c>
    </row>
    <row r="24" spans="1:7" ht="15.6" customHeight="1">
      <c r="A24" s="215" t="s">
        <v>141</v>
      </c>
      <c r="B24" s="216">
        <v>0</v>
      </c>
      <c r="C24" s="216">
        <v>0</v>
      </c>
      <c r="D24" s="216">
        <v>0</v>
      </c>
      <c r="E24" s="216">
        <v>0</v>
      </c>
      <c r="F24" s="217"/>
    </row>
    <row r="25" spans="1:7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7" ht="15.6" customHeight="1">
      <c r="A26" s="215" t="s">
        <v>152</v>
      </c>
      <c r="B26" s="216">
        <v>28885</v>
      </c>
      <c r="C26" s="216">
        <v>13042</v>
      </c>
      <c r="D26" s="216">
        <v>102307</v>
      </c>
      <c r="E26" s="216">
        <v>96845</v>
      </c>
      <c r="F26" s="217">
        <v>-5.3388331199233647</v>
      </c>
    </row>
    <row r="27" spans="1:7" ht="15.6" customHeight="1">
      <c r="A27" s="215" t="s">
        <v>173</v>
      </c>
      <c r="B27" s="216">
        <v>0</v>
      </c>
      <c r="C27" s="216">
        <v>0</v>
      </c>
      <c r="D27" s="216">
        <v>0</v>
      </c>
      <c r="E27" s="216">
        <v>0</v>
      </c>
      <c r="F27" s="217"/>
    </row>
    <row r="28" spans="1:7" ht="15.6" customHeight="1">
      <c r="A28" s="215" t="s">
        <v>177</v>
      </c>
      <c r="B28" s="216">
        <v>33488</v>
      </c>
      <c r="C28" s="216">
        <v>64648</v>
      </c>
      <c r="D28" s="216">
        <v>68305</v>
      </c>
      <c r="E28" s="216">
        <v>103396</v>
      </c>
      <c r="F28" s="217">
        <v>51.373984334968164</v>
      </c>
    </row>
    <row r="29" spans="1:7" ht="15.6" customHeight="1">
      <c r="A29" s="215" t="s">
        <v>178</v>
      </c>
      <c r="B29" s="216">
        <v>13262</v>
      </c>
      <c r="C29" s="216">
        <v>6591</v>
      </c>
      <c r="D29" s="216">
        <v>34892</v>
      </c>
      <c r="E29" s="216">
        <v>21009</v>
      </c>
      <c r="F29" s="217">
        <v>-39.788490198326272</v>
      </c>
    </row>
    <row r="30" spans="1:7" ht="15.6" customHeight="1">
      <c r="A30" s="215" t="s">
        <v>179</v>
      </c>
      <c r="B30" s="216">
        <v>42049</v>
      </c>
      <c r="C30" s="216">
        <v>58259</v>
      </c>
      <c r="D30" s="216">
        <v>60224</v>
      </c>
      <c r="E30" s="216">
        <v>98835</v>
      </c>
      <c r="F30" s="217">
        <v>64.112314027630191</v>
      </c>
    </row>
    <row r="31" spans="1:7" ht="15.6" customHeight="1">
      <c r="A31" s="215" t="s">
        <v>180</v>
      </c>
      <c r="B31" s="216">
        <v>1059692</v>
      </c>
      <c r="C31" s="216">
        <v>1254103</v>
      </c>
      <c r="D31" s="216">
        <v>2219998</v>
      </c>
      <c r="E31" s="216">
        <v>2255797</v>
      </c>
      <c r="F31" s="217">
        <v>1.6125690203324441</v>
      </c>
    </row>
    <row r="32" spans="1:7" ht="15.6" customHeight="1">
      <c r="A32" s="215" t="s">
        <v>181</v>
      </c>
      <c r="B32" s="216">
        <v>145743</v>
      </c>
      <c r="C32" s="216">
        <v>234928</v>
      </c>
      <c r="D32" s="216">
        <v>408172</v>
      </c>
      <c r="E32" s="216">
        <v>505542</v>
      </c>
      <c r="F32" s="217">
        <v>23.855139500014701</v>
      </c>
    </row>
    <row r="33" spans="1:6" ht="15.6" customHeight="1">
      <c r="A33" s="215" t="s">
        <v>182</v>
      </c>
      <c r="B33" s="216">
        <v>2986</v>
      </c>
      <c r="C33" s="216">
        <v>5899</v>
      </c>
      <c r="D33" s="216">
        <v>2986</v>
      </c>
      <c r="E33" s="216">
        <v>5899</v>
      </c>
      <c r="F33" s="217">
        <v>97.555257870060274</v>
      </c>
    </row>
    <row r="34" spans="1:6" ht="15.6" customHeight="1">
      <c r="A34" s="215" t="s">
        <v>183</v>
      </c>
      <c r="B34" s="216">
        <v>44561</v>
      </c>
      <c r="C34" s="216">
        <v>26058</v>
      </c>
      <c r="D34" s="216">
        <v>53838</v>
      </c>
      <c r="E34" s="216">
        <v>50338</v>
      </c>
      <c r="F34" s="217">
        <v>-6.5009844347858339</v>
      </c>
    </row>
    <row r="35" spans="1:6" ht="15.6" customHeight="1">
      <c r="A35" s="219" t="s">
        <v>153</v>
      </c>
      <c r="B35" s="220">
        <f>SUM(B7:B34)</f>
        <v>7967640</v>
      </c>
      <c r="C35" s="220">
        <f>SUM(C7:C34)</f>
        <v>9194863</v>
      </c>
      <c r="D35" s="220">
        <f>SUM(D7:D34)</f>
        <v>16352480</v>
      </c>
      <c r="E35" s="220">
        <f>SUM(E7:E34)</f>
        <v>16897743</v>
      </c>
      <c r="F35" s="221">
        <f>E35*100/D35-100</f>
        <v>3.3344361222273307</v>
      </c>
    </row>
    <row r="36" spans="1:6" ht="15.6" customHeight="1">
      <c r="A36" s="46" t="s">
        <v>189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813F-6852-4A8C-B380-3CC0C77FF4C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279962</v>
      </c>
      <c r="C7" s="216">
        <v>164875</v>
      </c>
      <c r="D7" s="216">
        <v>400028</v>
      </c>
      <c r="E7" s="216">
        <v>406421</v>
      </c>
      <c r="F7" s="217">
        <v>1.598138130330881</v>
      </c>
      <c r="G7" s="6"/>
    </row>
    <row r="8" spans="1:14" ht="15.6" customHeight="1">
      <c r="A8" s="215" t="s">
        <v>11</v>
      </c>
      <c r="B8" s="216">
        <v>21963</v>
      </c>
      <c r="C8" s="216">
        <v>57288</v>
      </c>
      <c r="D8" s="216">
        <v>81793</v>
      </c>
      <c r="E8" s="216">
        <v>61788</v>
      </c>
      <c r="F8" s="217">
        <v>-24.458083210054649</v>
      </c>
    </row>
    <row r="9" spans="1:14" ht="15.6" customHeight="1">
      <c r="A9" s="215" t="s">
        <v>8</v>
      </c>
      <c r="B9" s="216">
        <v>32645</v>
      </c>
      <c r="C9" s="216">
        <v>25000</v>
      </c>
      <c r="D9" s="216">
        <v>41446</v>
      </c>
      <c r="E9" s="216">
        <v>31300</v>
      </c>
      <c r="F9" s="217">
        <v>-24.480046325338989</v>
      </c>
    </row>
    <row r="10" spans="1:14" ht="15.6" customHeight="1">
      <c r="A10" s="215" t="s">
        <v>10</v>
      </c>
      <c r="B10" s="216">
        <v>77961</v>
      </c>
      <c r="C10" s="216">
        <v>103516</v>
      </c>
      <c r="D10" s="216">
        <v>203293</v>
      </c>
      <c r="E10" s="216">
        <v>254517</v>
      </c>
      <c r="F10" s="217">
        <v>25.197129266625009</v>
      </c>
    </row>
    <row r="11" spans="1:14" ht="15.6" customHeight="1">
      <c r="A11" s="215" t="s">
        <v>9</v>
      </c>
      <c r="B11" s="216">
        <v>21636</v>
      </c>
      <c r="C11" s="216">
        <v>18400</v>
      </c>
      <c r="D11" s="216">
        <v>28315</v>
      </c>
      <c r="E11" s="216">
        <v>27743</v>
      </c>
      <c r="F11" s="217">
        <v>-2.02013067278827</v>
      </c>
    </row>
    <row r="12" spans="1:14" ht="15.6" customHeight="1">
      <c r="A12" s="215" t="s">
        <v>6</v>
      </c>
      <c r="B12" s="216">
        <v>44256</v>
      </c>
      <c r="C12" s="216">
        <v>100272</v>
      </c>
      <c r="D12" s="216">
        <v>164012</v>
      </c>
      <c r="E12" s="216">
        <v>183465</v>
      </c>
      <c r="F12" s="217">
        <v>11.860717508474989</v>
      </c>
    </row>
    <row r="13" spans="1:14" ht="15.6" customHeight="1">
      <c r="A13" s="215" t="s">
        <v>175</v>
      </c>
      <c r="B13" s="216">
        <v>4900</v>
      </c>
      <c r="C13" s="216">
        <v>4102</v>
      </c>
      <c r="D13" s="216">
        <v>11540</v>
      </c>
      <c r="E13" s="216">
        <v>10069</v>
      </c>
      <c r="F13" s="217">
        <v>-12.746967071057201</v>
      </c>
    </row>
    <row r="14" spans="1:14" ht="15.6" customHeight="1">
      <c r="A14" s="215" t="s">
        <v>148</v>
      </c>
      <c r="B14" s="216">
        <v>107185</v>
      </c>
      <c r="C14" s="216">
        <v>213922</v>
      </c>
      <c r="D14" s="216">
        <v>324473</v>
      </c>
      <c r="E14" s="216">
        <v>342978</v>
      </c>
      <c r="F14" s="217">
        <v>5.7030939400196559</v>
      </c>
    </row>
    <row r="15" spans="1:14" ht="15.6" customHeight="1">
      <c r="A15" s="215" t="s">
        <v>145</v>
      </c>
      <c r="B15" s="216">
        <v>147351</v>
      </c>
      <c r="C15" s="216">
        <v>200182</v>
      </c>
      <c r="D15" s="216">
        <v>269824</v>
      </c>
      <c r="E15" s="216">
        <v>373151</v>
      </c>
      <c r="F15" s="217">
        <v>38.294221418406067</v>
      </c>
    </row>
    <row r="16" spans="1:14" ht="15.6" customHeight="1">
      <c r="A16" s="215" t="s">
        <v>144</v>
      </c>
      <c r="B16" s="216">
        <v>447301</v>
      </c>
      <c r="C16" s="216">
        <v>195884</v>
      </c>
      <c r="D16" s="216">
        <v>826460</v>
      </c>
      <c r="E16" s="216">
        <v>809148</v>
      </c>
      <c r="F16" s="217">
        <v>-2.0947172276940189</v>
      </c>
      <c r="G16" s="1"/>
    </row>
    <row r="17" spans="1:7" ht="15.6" customHeight="1">
      <c r="A17" s="215" t="s">
        <v>150</v>
      </c>
      <c r="B17" s="216">
        <v>513838</v>
      </c>
      <c r="C17" s="216">
        <v>596331</v>
      </c>
      <c r="D17" s="216">
        <v>980536</v>
      </c>
      <c r="E17" s="216">
        <v>1075631</v>
      </c>
      <c r="F17" s="217">
        <v>9.6982670702554543</v>
      </c>
      <c r="G17" s="2"/>
    </row>
    <row r="18" spans="1:7" ht="15.6" customHeight="1">
      <c r="A18" s="215" t="s">
        <v>147</v>
      </c>
      <c r="B18" s="216">
        <v>0</v>
      </c>
      <c r="C18" s="216">
        <v>0</v>
      </c>
      <c r="D18" s="216">
        <v>0</v>
      </c>
      <c r="E18" s="216">
        <v>0</v>
      </c>
      <c r="F18" s="217"/>
    </row>
    <row r="19" spans="1:7" ht="15.6" customHeight="1">
      <c r="A19" s="215" t="s">
        <v>143</v>
      </c>
      <c r="B19" s="216">
        <v>205828</v>
      </c>
      <c r="C19" s="216">
        <v>331039</v>
      </c>
      <c r="D19" s="216">
        <v>276989</v>
      </c>
      <c r="E19" s="216">
        <v>464734</v>
      </c>
      <c r="F19" s="217">
        <v>67.780669990505032</v>
      </c>
    </row>
    <row r="20" spans="1:7" ht="15.6" customHeight="1">
      <c r="A20" s="215" t="s">
        <v>142</v>
      </c>
      <c r="B20" s="216">
        <v>771835</v>
      </c>
      <c r="C20" s="216">
        <v>719362</v>
      </c>
      <c r="D20" s="216">
        <v>1578010</v>
      </c>
      <c r="E20" s="216">
        <v>1198878</v>
      </c>
      <c r="F20" s="217">
        <v>-24.02595674298642</v>
      </c>
    </row>
    <row r="21" spans="1:7" ht="15.6" customHeight="1">
      <c r="A21" s="215" t="s">
        <v>149</v>
      </c>
      <c r="B21" s="216">
        <v>90636</v>
      </c>
      <c r="C21" s="216">
        <v>215883</v>
      </c>
      <c r="D21" s="216">
        <v>494524</v>
      </c>
      <c r="E21" s="216">
        <v>426280</v>
      </c>
      <c r="F21" s="217">
        <v>-13.799936909027659</v>
      </c>
    </row>
    <row r="22" spans="1:7" ht="15.6" customHeight="1">
      <c r="A22" s="215" t="s">
        <v>146</v>
      </c>
      <c r="B22" s="216">
        <v>19151</v>
      </c>
      <c r="C22" s="216">
        <v>19532</v>
      </c>
      <c r="D22" s="216">
        <v>46252</v>
      </c>
      <c r="E22" s="216">
        <v>48945</v>
      </c>
      <c r="F22" s="217">
        <v>5.8224509210412521</v>
      </c>
    </row>
    <row r="23" spans="1:7" ht="15.6" customHeight="1">
      <c r="A23" s="215" t="s">
        <v>165</v>
      </c>
      <c r="B23" s="216">
        <v>97260</v>
      </c>
      <c r="C23" s="216">
        <v>106967</v>
      </c>
      <c r="D23" s="216">
        <v>175611</v>
      </c>
      <c r="E23" s="216">
        <v>110499</v>
      </c>
      <c r="F23" s="217">
        <v>-37.077404035054762</v>
      </c>
    </row>
    <row r="24" spans="1:7" ht="15.6" customHeight="1">
      <c r="A24" s="215" t="s">
        <v>141</v>
      </c>
      <c r="B24" s="216">
        <v>132877</v>
      </c>
      <c r="C24" s="216">
        <v>39061</v>
      </c>
      <c r="D24" s="216">
        <v>225873</v>
      </c>
      <c r="E24" s="216">
        <v>108981</v>
      </c>
      <c r="F24" s="217">
        <v>-51.751205323345417</v>
      </c>
    </row>
    <row r="25" spans="1:7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7" ht="15.6" customHeight="1">
      <c r="A26" s="215" t="s">
        <v>152</v>
      </c>
      <c r="B26" s="216">
        <v>18917</v>
      </c>
      <c r="C26" s="216">
        <v>16215</v>
      </c>
      <c r="D26" s="216">
        <v>32890</v>
      </c>
      <c r="E26" s="216">
        <v>25746</v>
      </c>
      <c r="F26" s="217">
        <v>-21.720887807844331</v>
      </c>
    </row>
    <row r="27" spans="1:7" ht="15.6" customHeight="1">
      <c r="A27" s="215" t="s">
        <v>173</v>
      </c>
      <c r="B27" s="216">
        <v>73547</v>
      </c>
      <c r="C27" s="216">
        <v>45422</v>
      </c>
      <c r="D27" s="216">
        <v>164926</v>
      </c>
      <c r="E27" s="216">
        <v>121745</v>
      </c>
      <c r="F27" s="217">
        <v>-26.182045280913869</v>
      </c>
    </row>
    <row r="28" spans="1:7" ht="15.6" customHeight="1">
      <c r="A28" s="215" t="s">
        <v>177</v>
      </c>
      <c r="B28" s="216">
        <v>11597</v>
      </c>
      <c r="C28" s="216">
        <v>7131</v>
      </c>
      <c r="D28" s="216">
        <v>29956</v>
      </c>
      <c r="E28" s="216">
        <v>21329</v>
      </c>
      <c r="F28" s="217">
        <v>-28.798905060755772</v>
      </c>
    </row>
    <row r="29" spans="1:7" ht="15.6" customHeight="1">
      <c r="A29" s="215" t="s">
        <v>178</v>
      </c>
      <c r="B29" s="216">
        <v>103079</v>
      </c>
      <c r="C29" s="216">
        <v>132947</v>
      </c>
      <c r="D29" s="216">
        <v>227912</v>
      </c>
      <c r="E29" s="216">
        <v>383446</v>
      </c>
      <c r="F29" s="217">
        <v>68.243006072519222</v>
      </c>
    </row>
    <row r="30" spans="1:7" ht="15.6" customHeight="1">
      <c r="A30" s="215" t="s">
        <v>179</v>
      </c>
      <c r="B30" s="216">
        <v>151034</v>
      </c>
      <c r="C30" s="216">
        <v>96165</v>
      </c>
      <c r="D30" s="216">
        <v>265161</v>
      </c>
      <c r="E30" s="216">
        <v>168942</v>
      </c>
      <c r="F30" s="217">
        <v>-36.28701053322321</v>
      </c>
    </row>
    <row r="31" spans="1:7" ht="15.6" customHeight="1">
      <c r="A31" s="215" t="s">
        <v>180</v>
      </c>
      <c r="B31" s="216">
        <v>598059</v>
      </c>
      <c r="C31" s="216">
        <v>533077</v>
      </c>
      <c r="D31" s="216">
        <v>1147658</v>
      </c>
      <c r="E31" s="216">
        <v>1175182</v>
      </c>
      <c r="F31" s="217">
        <v>2.3982754444268291</v>
      </c>
    </row>
    <row r="32" spans="1:7" ht="15.6" customHeight="1">
      <c r="A32" s="215" t="s">
        <v>181</v>
      </c>
      <c r="B32" s="216">
        <v>177812</v>
      </c>
      <c r="C32" s="216">
        <v>134475</v>
      </c>
      <c r="D32" s="216">
        <v>290641</v>
      </c>
      <c r="E32" s="216">
        <v>250391</v>
      </c>
      <c r="F32" s="217">
        <v>-13.848699942540801</v>
      </c>
    </row>
    <row r="33" spans="1:7" ht="15.6" customHeight="1">
      <c r="A33" s="215" t="s">
        <v>182</v>
      </c>
      <c r="B33" s="216">
        <v>4420</v>
      </c>
      <c r="C33" s="216">
        <v>2418</v>
      </c>
      <c r="D33" s="216">
        <v>8766</v>
      </c>
      <c r="E33" s="216">
        <v>2418</v>
      </c>
      <c r="F33" s="217">
        <v>-72.416153319644081</v>
      </c>
    </row>
    <row r="34" spans="1:7" ht="15.6" customHeight="1">
      <c r="A34" s="215" t="s">
        <v>183</v>
      </c>
      <c r="B34" s="216">
        <v>31262</v>
      </c>
      <c r="C34" s="216">
        <v>24490</v>
      </c>
      <c r="D34" s="216">
        <v>36772</v>
      </c>
      <c r="E34" s="216">
        <v>39988</v>
      </c>
      <c r="F34" s="217">
        <v>8.7457848362884789</v>
      </c>
    </row>
    <row r="35" spans="1:7" s="33" customFormat="1" ht="15.6" customHeight="1">
      <c r="A35" s="219" t="s">
        <v>153</v>
      </c>
      <c r="B35" s="220">
        <f>SUM(B7:B34)</f>
        <v>4186312</v>
      </c>
      <c r="C35" s="220">
        <f>SUM(C7:C34)</f>
        <v>4103956</v>
      </c>
      <c r="D35" s="220">
        <f>SUM(D7:D34)</f>
        <v>8333661</v>
      </c>
      <c r="E35" s="220">
        <f>SUM(E7:E34)</f>
        <v>8123715</v>
      </c>
      <c r="F35" s="221">
        <f>E35*100/D35-100</f>
        <v>-2.5192529429742763</v>
      </c>
      <c r="G35" s="243"/>
    </row>
    <row r="36" spans="1:7" ht="15.6" customHeight="1">
      <c r="A36" s="46" t="s">
        <v>189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EEB00-D283-4A7E-95BA-140A75631D8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11186</v>
      </c>
      <c r="C7" s="216">
        <v>24313</v>
      </c>
      <c r="D7" s="216">
        <v>23065</v>
      </c>
      <c r="E7" s="216">
        <v>49293</v>
      </c>
      <c r="F7" s="217">
        <v>113.7134185996098</v>
      </c>
      <c r="G7" s="6"/>
    </row>
    <row r="8" spans="1:14" s="33" customFormat="1" ht="15.6" customHeight="1">
      <c r="A8" s="215" t="s">
        <v>11</v>
      </c>
      <c r="B8" s="216">
        <v>24490</v>
      </c>
      <c r="C8" s="216">
        <v>14884</v>
      </c>
      <c r="D8" s="216">
        <v>43377</v>
      </c>
      <c r="E8" s="216">
        <v>29465</v>
      </c>
      <c r="F8" s="217">
        <v>-32.07229637826498</v>
      </c>
      <c r="G8" s="243"/>
    </row>
    <row r="9" spans="1:14" ht="15.6" customHeight="1">
      <c r="A9" s="215" t="s">
        <v>8</v>
      </c>
      <c r="B9" s="216">
        <v>39609</v>
      </c>
      <c r="C9" s="216">
        <v>43514</v>
      </c>
      <c r="D9" s="216">
        <v>99889</v>
      </c>
      <c r="E9" s="216">
        <v>75386</v>
      </c>
      <c r="F9" s="217">
        <v>-24.530228553694599</v>
      </c>
      <c r="G9" s="244"/>
    </row>
    <row r="10" spans="1:14" ht="15.6" customHeight="1">
      <c r="A10" s="215" t="s">
        <v>10</v>
      </c>
      <c r="B10" s="216">
        <v>8042</v>
      </c>
      <c r="C10" s="216">
        <v>38448</v>
      </c>
      <c r="D10" s="216">
        <v>15350</v>
      </c>
      <c r="E10" s="216">
        <v>136719</v>
      </c>
      <c r="F10" s="217">
        <v>790.67752442996743</v>
      </c>
      <c r="G10" s="245"/>
    </row>
    <row r="11" spans="1:14" ht="15.6" customHeight="1">
      <c r="A11" s="215" t="s">
        <v>9</v>
      </c>
      <c r="B11" s="216">
        <v>472264</v>
      </c>
      <c r="C11" s="216">
        <v>445332</v>
      </c>
      <c r="D11" s="216">
        <v>981138</v>
      </c>
      <c r="E11" s="216">
        <v>889091</v>
      </c>
      <c r="F11" s="217">
        <v>-9.381656810764639</v>
      </c>
    </row>
    <row r="12" spans="1:14" ht="15.6" customHeight="1">
      <c r="A12" s="215" t="s">
        <v>6</v>
      </c>
      <c r="B12" s="216">
        <v>6725</v>
      </c>
      <c r="C12" s="216">
        <v>11120</v>
      </c>
      <c r="D12" s="216">
        <v>11468</v>
      </c>
      <c r="E12" s="216">
        <v>15735</v>
      </c>
      <c r="F12" s="217">
        <v>37.207882804325067</v>
      </c>
    </row>
    <row r="13" spans="1:14" ht="15.6" customHeight="1">
      <c r="A13" s="215" t="s">
        <v>175</v>
      </c>
      <c r="B13" s="216">
        <v>180</v>
      </c>
      <c r="C13" s="216">
        <v>527</v>
      </c>
      <c r="D13" s="216">
        <v>315</v>
      </c>
      <c r="E13" s="216">
        <v>1016</v>
      </c>
      <c r="F13" s="217">
        <v>222.5396825396825</v>
      </c>
    </row>
    <row r="14" spans="1:14" ht="15.6" customHeight="1">
      <c r="A14" s="215" t="s">
        <v>148</v>
      </c>
      <c r="B14" s="216">
        <v>669856</v>
      </c>
      <c r="C14" s="216">
        <v>618671</v>
      </c>
      <c r="D14" s="216">
        <v>1312496</v>
      </c>
      <c r="E14" s="216">
        <v>1238683</v>
      </c>
      <c r="F14" s="217">
        <v>-5.6238647584449808</v>
      </c>
    </row>
    <row r="15" spans="1:14" ht="15.6" customHeight="1">
      <c r="A15" s="215" t="s">
        <v>145</v>
      </c>
      <c r="B15" s="216">
        <v>352694</v>
      </c>
      <c r="C15" s="216">
        <v>368939</v>
      </c>
      <c r="D15" s="216">
        <v>627995</v>
      </c>
      <c r="E15" s="216">
        <v>599350</v>
      </c>
      <c r="F15" s="217">
        <v>-4.5613420489016647</v>
      </c>
    </row>
    <row r="16" spans="1:14" ht="15.6" customHeight="1">
      <c r="A16" s="215" t="s">
        <v>144</v>
      </c>
      <c r="B16" s="216">
        <v>35993</v>
      </c>
      <c r="C16" s="216">
        <v>23600</v>
      </c>
      <c r="D16" s="216">
        <v>75419</v>
      </c>
      <c r="E16" s="216">
        <v>53848</v>
      </c>
      <c r="F16" s="217">
        <v>-28.601546029515109</v>
      </c>
      <c r="G16" s="1"/>
    </row>
    <row r="17" spans="1:7" ht="15.6" customHeight="1">
      <c r="A17" s="215" t="s">
        <v>150</v>
      </c>
      <c r="B17" s="216">
        <v>7143</v>
      </c>
      <c r="C17" s="216">
        <v>14415</v>
      </c>
      <c r="D17" s="216">
        <v>11936</v>
      </c>
      <c r="E17" s="216">
        <v>23480</v>
      </c>
      <c r="F17" s="217">
        <v>96.715817694369974</v>
      </c>
      <c r="G17" s="2"/>
    </row>
    <row r="18" spans="1:7" ht="15.6" customHeight="1">
      <c r="A18" s="215" t="s">
        <v>147</v>
      </c>
      <c r="B18" s="216">
        <v>65</v>
      </c>
      <c r="C18" s="216">
        <v>103</v>
      </c>
      <c r="D18" s="216">
        <v>200</v>
      </c>
      <c r="E18" s="216">
        <v>248</v>
      </c>
      <c r="F18" s="217">
        <v>24</v>
      </c>
    </row>
    <row r="19" spans="1:7" ht="15.6" customHeight="1">
      <c r="A19" s="215" t="s">
        <v>143</v>
      </c>
      <c r="B19" s="216">
        <v>3954</v>
      </c>
      <c r="C19" s="216">
        <v>11394</v>
      </c>
      <c r="D19" s="216">
        <v>7435</v>
      </c>
      <c r="E19" s="216">
        <v>23486</v>
      </c>
      <c r="F19" s="217">
        <v>215.88433086751851</v>
      </c>
    </row>
    <row r="20" spans="1:7" ht="15.6" customHeight="1">
      <c r="A20" s="215" t="s">
        <v>142</v>
      </c>
      <c r="B20" s="216">
        <v>31746</v>
      </c>
      <c r="C20" s="216">
        <v>88554</v>
      </c>
      <c r="D20" s="216">
        <v>73170</v>
      </c>
      <c r="E20" s="216">
        <v>126706</v>
      </c>
      <c r="F20" s="217">
        <v>73.166598332649983</v>
      </c>
    </row>
    <row r="21" spans="1:7" ht="15.6" customHeight="1">
      <c r="A21" s="215" t="s">
        <v>149</v>
      </c>
      <c r="B21" s="216">
        <v>631</v>
      </c>
      <c r="C21" s="216">
        <v>8388</v>
      </c>
      <c r="D21" s="216">
        <v>2137</v>
      </c>
      <c r="E21" s="216">
        <v>40187</v>
      </c>
      <c r="F21" s="217">
        <v>1780.5334581188581</v>
      </c>
    </row>
    <row r="22" spans="1:7" ht="15.6" customHeight="1">
      <c r="A22" s="215" t="s">
        <v>146</v>
      </c>
      <c r="B22" s="216">
        <v>33624</v>
      </c>
      <c r="C22" s="216">
        <v>53177</v>
      </c>
      <c r="D22" s="216">
        <v>65739</v>
      </c>
      <c r="E22" s="216">
        <v>84809</v>
      </c>
      <c r="F22" s="217">
        <v>29.008655440453911</v>
      </c>
    </row>
    <row r="23" spans="1:7" ht="15.6" customHeight="1">
      <c r="A23" s="215" t="s">
        <v>165</v>
      </c>
      <c r="B23" s="216">
        <v>10298</v>
      </c>
      <c r="C23" s="216">
        <v>15091</v>
      </c>
      <c r="D23" s="216">
        <v>19511</v>
      </c>
      <c r="E23" s="216">
        <v>32687</v>
      </c>
      <c r="F23" s="217">
        <v>67.531136282097265</v>
      </c>
    </row>
    <row r="24" spans="1:7" ht="15.6" customHeight="1">
      <c r="A24" s="215" t="s">
        <v>141</v>
      </c>
      <c r="B24" s="216">
        <v>38220</v>
      </c>
      <c r="C24" s="216">
        <v>33951</v>
      </c>
      <c r="D24" s="216">
        <v>69962</v>
      </c>
      <c r="E24" s="216">
        <v>76181</v>
      </c>
      <c r="F24" s="217">
        <v>8.8891112318115546</v>
      </c>
    </row>
    <row r="25" spans="1:7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 t="s">
        <v>193</v>
      </c>
    </row>
    <row r="26" spans="1:7" ht="15.6" customHeight="1">
      <c r="A26" s="215" t="s">
        <v>152</v>
      </c>
      <c r="B26" s="216">
        <v>22892</v>
      </c>
      <c r="C26" s="216">
        <v>5497</v>
      </c>
      <c r="D26" s="216">
        <v>55287</v>
      </c>
      <c r="E26" s="216">
        <v>9103</v>
      </c>
      <c r="F26" s="217">
        <v>-83.535008229782761</v>
      </c>
    </row>
    <row r="27" spans="1:7" ht="15.6" customHeight="1">
      <c r="A27" s="215" t="s">
        <v>173</v>
      </c>
      <c r="B27" s="216">
        <v>152746</v>
      </c>
      <c r="C27" s="216">
        <v>147615</v>
      </c>
      <c r="D27" s="216">
        <v>216887</v>
      </c>
      <c r="E27" s="216">
        <v>236839</v>
      </c>
      <c r="F27" s="217">
        <v>9.199260444378865</v>
      </c>
    </row>
    <row r="28" spans="1:7" ht="15.6" customHeight="1">
      <c r="A28" s="215" t="s">
        <v>177</v>
      </c>
      <c r="B28" s="216">
        <v>36113</v>
      </c>
      <c r="C28" s="216">
        <v>51466</v>
      </c>
      <c r="D28" s="216">
        <v>82033</v>
      </c>
      <c r="E28" s="216">
        <v>94355</v>
      </c>
      <c r="F28" s="217">
        <v>15.02078431850596</v>
      </c>
    </row>
    <row r="29" spans="1:7" ht="15.6" customHeight="1">
      <c r="A29" s="215" t="s">
        <v>178</v>
      </c>
      <c r="B29" s="216">
        <v>88339</v>
      </c>
      <c r="C29" s="216">
        <v>67351</v>
      </c>
      <c r="D29" s="216">
        <v>134324</v>
      </c>
      <c r="E29" s="216">
        <v>116795</v>
      </c>
      <c r="F29" s="217">
        <v>-13.049790059855271</v>
      </c>
    </row>
    <row r="30" spans="1:7" ht="15.6" customHeight="1">
      <c r="A30" s="215" t="s">
        <v>179</v>
      </c>
      <c r="B30" s="216">
        <v>5047</v>
      </c>
      <c r="C30" s="216">
        <v>2279</v>
      </c>
      <c r="D30" s="216">
        <v>6884</v>
      </c>
      <c r="E30" s="216">
        <v>8268</v>
      </c>
      <c r="F30" s="217">
        <v>20.10459035444509</v>
      </c>
    </row>
    <row r="31" spans="1:7" ht="15.6" customHeight="1">
      <c r="A31" s="215" t="s">
        <v>180</v>
      </c>
      <c r="B31" s="216">
        <v>74765</v>
      </c>
      <c r="C31" s="216">
        <v>79564</v>
      </c>
      <c r="D31" s="216">
        <v>157230</v>
      </c>
      <c r="E31" s="216">
        <v>157428</v>
      </c>
      <c r="F31" s="217">
        <v>0.12593016599885229</v>
      </c>
    </row>
    <row r="32" spans="1:7" ht="15.6" customHeight="1">
      <c r="A32" s="215" t="s">
        <v>181</v>
      </c>
      <c r="B32" s="216">
        <v>969560</v>
      </c>
      <c r="C32" s="216">
        <v>965258</v>
      </c>
      <c r="D32" s="216">
        <v>1937619</v>
      </c>
      <c r="E32" s="216">
        <v>1877418</v>
      </c>
      <c r="F32" s="217">
        <v>-3.1069575597679489</v>
      </c>
    </row>
    <row r="33" spans="1:6" ht="15.6" customHeight="1">
      <c r="A33" s="215" t="s">
        <v>182</v>
      </c>
      <c r="B33" s="216">
        <v>130778</v>
      </c>
      <c r="C33" s="216">
        <v>143449</v>
      </c>
      <c r="D33" s="216">
        <v>248035</v>
      </c>
      <c r="E33" s="216">
        <v>260460</v>
      </c>
      <c r="F33" s="217">
        <v>5.009373677102019</v>
      </c>
    </row>
    <row r="34" spans="1:6" ht="15.6" customHeight="1">
      <c r="A34" s="215" t="s">
        <v>183</v>
      </c>
      <c r="B34" s="216">
        <v>31027</v>
      </c>
      <c r="C34" s="216">
        <v>30205</v>
      </c>
      <c r="D34" s="216">
        <v>49971</v>
      </c>
      <c r="E34" s="216">
        <v>46044</v>
      </c>
      <c r="F34" s="217">
        <v>-7.8585579636188916</v>
      </c>
    </row>
    <row r="35" spans="1:6" ht="15.6" customHeight="1">
      <c r="A35" s="219" t="s">
        <v>153</v>
      </c>
      <c r="B35" s="220">
        <f>SUM(B7:B34)</f>
        <v>3257987</v>
      </c>
      <c r="C35" s="220">
        <f>SUM(C7:C34)</f>
        <v>3307105</v>
      </c>
      <c r="D35" s="220">
        <f>SUM(D7:D34)</f>
        <v>6328872</v>
      </c>
      <c r="E35" s="220">
        <f>SUM(E7:E34)</f>
        <v>6303080</v>
      </c>
      <c r="F35" s="221">
        <f>E35*100/D35-100</f>
        <v>-0.40752917739527561</v>
      </c>
    </row>
    <row r="36" spans="1:6" ht="15.6" customHeight="1">
      <c r="A36" s="46" t="s">
        <v>189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989B9-DA6C-42E6-BB47-98463F24739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210212</v>
      </c>
      <c r="C7" s="216">
        <v>196956</v>
      </c>
      <c r="D7" s="216">
        <v>328007</v>
      </c>
      <c r="E7" s="216">
        <v>362062</v>
      </c>
      <c r="F7" s="217">
        <v>10.38240037560173</v>
      </c>
      <c r="G7" s="6"/>
    </row>
    <row r="8" spans="1:14" s="33" customFormat="1" ht="15.6" customHeight="1">
      <c r="A8" s="215" t="s">
        <v>11</v>
      </c>
      <c r="B8" s="216">
        <v>60373</v>
      </c>
      <c r="C8" s="216">
        <v>12274</v>
      </c>
      <c r="D8" s="216">
        <v>67886</v>
      </c>
      <c r="E8" s="216">
        <v>102546</v>
      </c>
      <c r="F8" s="217">
        <v>51.056182423474638</v>
      </c>
      <c r="G8" s="243"/>
    </row>
    <row r="9" spans="1:14" ht="15.6" customHeight="1">
      <c r="A9" s="215" t="s">
        <v>8</v>
      </c>
      <c r="B9" s="216">
        <v>435388</v>
      </c>
      <c r="C9" s="216">
        <v>396944</v>
      </c>
      <c r="D9" s="216">
        <v>596909</v>
      </c>
      <c r="E9" s="216">
        <v>619897</v>
      </c>
      <c r="F9" s="217">
        <v>3.8511732944217698</v>
      </c>
      <c r="G9" s="6"/>
    </row>
    <row r="10" spans="1:14" ht="15.6" customHeight="1">
      <c r="A10" s="215" t="s">
        <v>10</v>
      </c>
      <c r="B10" s="216">
        <v>251720</v>
      </c>
      <c r="C10" s="216">
        <v>123504</v>
      </c>
      <c r="D10" s="216">
        <v>455838</v>
      </c>
      <c r="E10" s="216">
        <v>224374</v>
      </c>
      <c r="F10" s="217">
        <v>-50.777688564797153</v>
      </c>
    </row>
    <row r="11" spans="1:14" ht="15.6" customHeight="1">
      <c r="A11" s="215" t="s">
        <v>9</v>
      </c>
      <c r="B11" s="216">
        <v>677794</v>
      </c>
      <c r="C11" s="216">
        <v>707405</v>
      </c>
      <c r="D11" s="216">
        <v>1341122</v>
      </c>
      <c r="E11" s="216">
        <v>1267569</v>
      </c>
      <c r="F11" s="217">
        <v>-5.4844376574241522</v>
      </c>
    </row>
    <row r="12" spans="1:14" ht="15.6" customHeight="1">
      <c r="A12" s="215" t="s">
        <v>6</v>
      </c>
      <c r="B12" s="216">
        <v>61171</v>
      </c>
      <c r="C12" s="216">
        <v>77786</v>
      </c>
      <c r="D12" s="216">
        <v>168672</v>
      </c>
      <c r="E12" s="216">
        <v>126492</v>
      </c>
      <c r="F12" s="217">
        <v>-25.00711439954468</v>
      </c>
    </row>
    <row r="13" spans="1:14" ht="15.6" customHeight="1">
      <c r="A13" s="215" t="s">
        <v>175</v>
      </c>
      <c r="B13" s="216">
        <v>79</v>
      </c>
      <c r="C13" s="216">
        <v>32</v>
      </c>
      <c r="D13" s="216">
        <v>732</v>
      </c>
      <c r="E13" s="216">
        <v>247</v>
      </c>
      <c r="F13" s="217">
        <v>-66.256830601092901</v>
      </c>
    </row>
    <row r="14" spans="1:14" ht="15.6" customHeight="1">
      <c r="A14" s="215" t="s">
        <v>148</v>
      </c>
      <c r="B14" s="216">
        <v>944928</v>
      </c>
      <c r="C14" s="216">
        <v>921330</v>
      </c>
      <c r="D14" s="216">
        <v>1782908</v>
      </c>
      <c r="E14" s="216">
        <v>1767486</v>
      </c>
      <c r="F14" s="217">
        <v>-0.86499135120824622</v>
      </c>
    </row>
    <row r="15" spans="1:14" ht="15.6" customHeight="1">
      <c r="A15" s="215" t="s">
        <v>145</v>
      </c>
      <c r="B15" s="216">
        <v>590933</v>
      </c>
      <c r="C15" s="216">
        <v>585077</v>
      </c>
      <c r="D15" s="216">
        <v>1202473</v>
      </c>
      <c r="E15" s="216">
        <v>1079398</v>
      </c>
      <c r="F15" s="217">
        <v>-10.23515704718525</v>
      </c>
    </row>
    <row r="16" spans="1:14" ht="15.6" customHeight="1">
      <c r="A16" s="215" t="s">
        <v>144</v>
      </c>
      <c r="B16" s="216">
        <v>486636</v>
      </c>
      <c r="C16" s="216">
        <v>531098</v>
      </c>
      <c r="D16" s="216">
        <v>1103110</v>
      </c>
      <c r="E16" s="216">
        <v>1245954</v>
      </c>
      <c r="F16" s="217">
        <v>12.94920724134492</v>
      </c>
      <c r="G16" s="1"/>
    </row>
    <row r="17" spans="1:7" ht="15.6" customHeight="1">
      <c r="A17" s="215" t="s">
        <v>150</v>
      </c>
      <c r="B17" s="216">
        <v>242823</v>
      </c>
      <c r="C17" s="216">
        <v>356702</v>
      </c>
      <c r="D17" s="216">
        <v>474111</v>
      </c>
      <c r="E17" s="216">
        <v>574369</v>
      </c>
      <c r="F17" s="217">
        <v>21.146524758969949</v>
      </c>
      <c r="G17" s="2"/>
    </row>
    <row r="18" spans="1:7" ht="15.6" customHeight="1">
      <c r="A18" s="215" t="s">
        <v>147</v>
      </c>
      <c r="B18" s="216">
        <v>3036</v>
      </c>
      <c r="C18" s="216">
        <v>4604</v>
      </c>
      <c r="D18" s="216">
        <v>3036</v>
      </c>
      <c r="E18" s="216">
        <v>10608</v>
      </c>
      <c r="F18" s="217">
        <v>249.40711462450599</v>
      </c>
    </row>
    <row r="19" spans="1:7" ht="15.6" customHeight="1">
      <c r="A19" s="215" t="s">
        <v>143</v>
      </c>
      <c r="B19" s="216">
        <v>140303</v>
      </c>
      <c r="C19" s="216">
        <v>156798</v>
      </c>
      <c r="D19" s="216">
        <v>261979</v>
      </c>
      <c r="E19" s="216">
        <v>317147</v>
      </c>
      <c r="F19" s="217">
        <v>21.058176418720581</v>
      </c>
    </row>
    <row r="20" spans="1:7" ht="15.6" customHeight="1">
      <c r="A20" s="215" t="s">
        <v>142</v>
      </c>
      <c r="B20" s="216">
        <v>244906</v>
      </c>
      <c r="C20" s="216">
        <v>245080</v>
      </c>
      <c r="D20" s="216">
        <v>538613</v>
      </c>
      <c r="E20" s="216">
        <v>405191</v>
      </c>
      <c r="F20" s="217">
        <v>-24.771403586619709</v>
      </c>
    </row>
    <row r="21" spans="1:7" ht="15.6" customHeight="1">
      <c r="A21" s="215" t="s">
        <v>149</v>
      </c>
      <c r="B21" s="216">
        <v>420348</v>
      </c>
      <c r="C21" s="216">
        <v>302017</v>
      </c>
      <c r="D21" s="216">
        <v>938561</v>
      </c>
      <c r="E21" s="216">
        <v>611592</v>
      </c>
      <c r="F21" s="217">
        <v>-34.83726683721143</v>
      </c>
    </row>
    <row r="22" spans="1:7" ht="15.6" customHeight="1">
      <c r="A22" s="215" t="s">
        <v>146</v>
      </c>
      <c r="B22" s="216">
        <v>38728</v>
      </c>
      <c r="C22" s="216">
        <v>54912</v>
      </c>
      <c r="D22" s="216">
        <v>76244</v>
      </c>
      <c r="E22" s="216">
        <v>89756</v>
      </c>
      <c r="F22" s="217">
        <v>17.722050259692569</v>
      </c>
    </row>
    <row r="23" spans="1:7" ht="15.6" customHeight="1">
      <c r="A23" s="215" t="s">
        <v>165</v>
      </c>
      <c r="B23" s="216">
        <v>33888</v>
      </c>
      <c r="C23" s="216">
        <v>57276</v>
      </c>
      <c r="D23" s="216">
        <v>58757</v>
      </c>
      <c r="E23" s="216">
        <v>131144</v>
      </c>
      <c r="F23" s="217">
        <v>123.1972360739997</v>
      </c>
    </row>
    <row r="24" spans="1:7" ht="15.6" customHeight="1">
      <c r="A24" s="215" t="s">
        <v>141</v>
      </c>
      <c r="B24" s="216">
        <v>43712</v>
      </c>
      <c r="C24" s="216">
        <v>51404</v>
      </c>
      <c r="D24" s="216">
        <v>90841</v>
      </c>
      <c r="E24" s="216">
        <v>96616</v>
      </c>
      <c r="F24" s="217">
        <v>6.3572615889301147</v>
      </c>
    </row>
    <row r="25" spans="1:7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7" ht="15.6" customHeight="1">
      <c r="A26" s="215" t="s">
        <v>152</v>
      </c>
      <c r="B26" s="216">
        <v>33552</v>
      </c>
      <c r="C26" s="216">
        <v>77869</v>
      </c>
      <c r="D26" s="216">
        <v>55416</v>
      </c>
      <c r="E26" s="216">
        <v>120481</v>
      </c>
      <c r="F26" s="217">
        <v>117.41193879024109</v>
      </c>
    </row>
    <row r="27" spans="1:7" ht="15.6" customHeight="1">
      <c r="A27" s="215" t="s">
        <v>173</v>
      </c>
      <c r="B27" s="216">
        <v>96966</v>
      </c>
      <c r="C27" s="216">
        <v>74440</v>
      </c>
      <c r="D27" s="216">
        <v>144376</v>
      </c>
      <c r="E27" s="216">
        <v>144537</v>
      </c>
      <c r="F27" s="217">
        <v>0.11151437912118919</v>
      </c>
    </row>
    <row r="28" spans="1:7" ht="15.6" customHeight="1">
      <c r="A28" s="215" t="s">
        <v>177</v>
      </c>
      <c r="B28" s="216">
        <v>13402</v>
      </c>
      <c r="C28" s="216">
        <v>26298</v>
      </c>
      <c r="D28" s="216">
        <v>43785</v>
      </c>
      <c r="E28" s="216">
        <v>94479</v>
      </c>
      <c r="F28" s="217">
        <v>115.779376498801</v>
      </c>
    </row>
    <row r="29" spans="1:7" ht="15.6" customHeight="1">
      <c r="A29" s="215" t="s">
        <v>178</v>
      </c>
      <c r="B29" s="216">
        <v>288533</v>
      </c>
      <c r="C29" s="216">
        <v>241337</v>
      </c>
      <c r="D29" s="216">
        <v>421382</v>
      </c>
      <c r="E29" s="216">
        <v>385489</v>
      </c>
      <c r="F29" s="217">
        <v>-8.5179243536743314</v>
      </c>
    </row>
    <row r="30" spans="1:7" ht="15.6" customHeight="1">
      <c r="A30" s="215" t="s">
        <v>179</v>
      </c>
      <c r="B30" s="216">
        <v>85462</v>
      </c>
      <c r="C30" s="216">
        <v>40880</v>
      </c>
      <c r="D30" s="216">
        <v>138044</v>
      </c>
      <c r="E30" s="216">
        <v>102656</v>
      </c>
      <c r="F30" s="217">
        <v>-25.6353046854626</v>
      </c>
    </row>
    <row r="31" spans="1:7" ht="15.6" customHeight="1">
      <c r="A31" s="215" t="s">
        <v>180</v>
      </c>
      <c r="B31" s="216">
        <v>309644</v>
      </c>
      <c r="C31" s="216">
        <v>142964</v>
      </c>
      <c r="D31" s="216">
        <v>599641</v>
      </c>
      <c r="E31" s="216">
        <v>355020</v>
      </c>
      <c r="F31" s="217">
        <v>-40.794575420960207</v>
      </c>
    </row>
    <row r="32" spans="1:7" ht="15.6" customHeight="1">
      <c r="A32" s="215" t="s">
        <v>181</v>
      </c>
      <c r="B32" s="216">
        <v>1292782</v>
      </c>
      <c r="C32" s="216">
        <v>1225851</v>
      </c>
      <c r="D32" s="216">
        <v>2433708</v>
      </c>
      <c r="E32" s="216">
        <v>2228184</v>
      </c>
      <c r="F32" s="217">
        <v>-8.4448914988979737</v>
      </c>
    </row>
    <row r="33" spans="1:6" ht="15.6" customHeight="1">
      <c r="A33" s="215" t="s">
        <v>182</v>
      </c>
      <c r="B33" s="216">
        <v>173255</v>
      </c>
      <c r="C33" s="216">
        <v>163227</v>
      </c>
      <c r="D33" s="216">
        <v>279618</v>
      </c>
      <c r="E33" s="216">
        <v>266186</v>
      </c>
      <c r="F33" s="217">
        <v>-4.8036964716148418</v>
      </c>
    </row>
    <row r="34" spans="1:6" ht="15.6" customHeight="1">
      <c r="A34" s="215" t="s">
        <v>183</v>
      </c>
      <c r="B34" s="216">
        <v>21882</v>
      </c>
      <c r="C34" s="216">
        <v>37475</v>
      </c>
      <c r="D34" s="216">
        <v>51645</v>
      </c>
      <c r="E34" s="216">
        <v>56273</v>
      </c>
      <c r="F34" s="217">
        <v>8.9611772678865265</v>
      </c>
    </row>
    <row r="35" spans="1:6" ht="15.6" customHeight="1">
      <c r="A35" s="219" t="s">
        <v>153</v>
      </c>
      <c r="B35" s="220">
        <f>SUM(B7:B34)</f>
        <v>7202456</v>
      </c>
      <c r="C35" s="220">
        <f>SUM(C7:C34)</f>
        <v>6811540</v>
      </c>
      <c r="D35" s="220">
        <f>SUM(D7:D34)</f>
        <v>13657414</v>
      </c>
      <c r="E35" s="220">
        <f>SUM(E7:E34)</f>
        <v>12785753</v>
      </c>
      <c r="F35" s="221">
        <f>E35*100/D35-100</f>
        <v>-6.3823283090049046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962A1-3A21-4817-B3D4-AA6080A2811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157426</v>
      </c>
      <c r="C7" s="216">
        <v>110187</v>
      </c>
      <c r="D7" s="216">
        <v>221761</v>
      </c>
      <c r="E7" s="216">
        <v>223221</v>
      </c>
      <c r="F7" s="217">
        <v>0.65836643954527574</v>
      </c>
      <c r="G7" s="6"/>
    </row>
    <row r="8" spans="1:14" s="33" customFormat="1" ht="15.6" customHeight="1">
      <c r="A8" s="215" t="s">
        <v>11</v>
      </c>
      <c r="B8" s="216">
        <v>0</v>
      </c>
      <c r="C8" s="216">
        <v>37</v>
      </c>
      <c r="D8" s="216">
        <v>0</v>
      </c>
      <c r="E8" s="216">
        <v>115</v>
      </c>
      <c r="F8" s="217"/>
      <c r="G8" s="246"/>
    </row>
    <row r="9" spans="1:14" ht="15.6" customHeight="1">
      <c r="A9" s="215" t="s">
        <v>8</v>
      </c>
      <c r="B9" s="216">
        <v>7091</v>
      </c>
      <c r="C9" s="216">
        <v>16002</v>
      </c>
      <c r="D9" s="216">
        <v>7091</v>
      </c>
      <c r="E9" s="216">
        <v>16002</v>
      </c>
      <c r="F9" s="217">
        <v>125.66633761105621</v>
      </c>
      <c r="G9" s="247"/>
    </row>
    <row r="10" spans="1:14" ht="15.6" customHeight="1">
      <c r="A10" s="215" t="s">
        <v>10</v>
      </c>
      <c r="B10" s="216">
        <v>14720</v>
      </c>
      <c r="C10" s="216">
        <v>23334</v>
      </c>
      <c r="D10" s="216">
        <v>19832</v>
      </c>
      <c r="E10" s="216">
        <v>46569</v>
      </c>
      <c r="F10" s="217">
        <v>134.81746672045179</v>
      </c>
    </row>
    <row r="11" spans="1:14" ht="15.6" customHeight="1">
      <c r="A11" s="215" t="s">
        <v>9</v>
      </c>
      <c r="B11" s="216">
        <v>188338</v>
      </c>
      <c r="C11" s="216">
        <v>238304</v>
      </c>
      <c r="D11" s="216">
        <v>425660</v>
      </c>
      <c r="E11" s="216">
        <v>453430</v>
      </c>
      <c r="F11" s="217">
        <v>6.5239862801296766</v>
      </c>
    </row>
    <row r="12" spans="1:14" ht="15.6" customHeight="1">
      <c r="A12" s="215" t="s">
        <v>6</v>
      </c>
      <c r="B12" s="216">
        <v>4009</v>
      </c>
      <c r="C12" s="216">
        <v>428</v>
      </c>
      <c r="D12" s="216">
        <v>4009</v>
      </c>
      <c r="E12" s="216">
        <v>428</v>
      </c>
      <c r="F12" s="217">
        <v>-89.324020952856074</v>
      </c>
    </row>
    <row r="13" spans="1:14" ht="15.6" customHeight="1">
      <c r="A13" s="215" t="s">
        <v>175</v>
      </c>
      <c r="B13" s="216">
        <v>0</v>
      </c>
      <c r="C13" s="216">
        <v>0</v>
      </c>
      <c r="D13" s="216">
        <v>0</v>
      </c>
      <c r="E13" s="216">
        <v>0</v>
      </c>
      <c r="F13" s="217"/>
    </row>
    <row r="14" spans="1:14" ht="15.6" customHeight="1">
      <c r="A14" s="215" t="s">
        <v>148</v>
      </c>
      <c r="B14" s="216">
        <v>30891</v>
      </c>
      <c r="C14" s="216">
        <v>66316</v>
      </c>
      <c r="D14" s="216">
        <v>45994</v>
      </c>
      <c r="E14" s="216">
        <v>117961</v>
      </c>
      <c r="F14" s="217">
        <v>156.47040918380659</v>
      </c>
    </row>
    <row r="15" spans="1:14" ht="15.6" customHeight="1">
      <c r="A15" s="215" t="s">
        <v>145</v>
      </c>
      <c r="B15" s="216">
        <v>200387</v>
      </c>
      <c r="C15" s="216">
        <v>184733</v>
      </c>
      <c r="D15" s="216">
        <v>408661</v>
      </c>
      <c r="E15" s="216">
        <v>365817</v>
      </c>
      <c r="F15" s="217">
        <v>-10.483995291941239</v>
      </c>
    </row>
    <row r="16" spans="1:14" ht="15.6" customHeight="1">
      <c r="A16" s="215" t="s">
        <v>144</v>
      </c>
      <c r="B16" s="216">
        <v>294913</v>
      </c>
      <c r="C16" s="216">
        <v>296395</v>
      </c>
      <c r="D16" s="216">
        <v>713876</v>
      </c>
      <c r="E16" s="216">
        <v>772336</v>
      </c>
      <c r="F16" s="217">
        <v>8.1890972661918937</v>
      </c>
      <c r="G16" s="1"/>
    </row>
    <row r="17" spans="1:10" ht="15.6" customHeight="1">
      <c r="A17" s="215" t="s">
        <v>150</v>
      </c>
      <c r="B17" s="216">
        <v>75909</v>
      </c>
      <c r="C17" s="216">
        <v>166375</v>
      </c>
      <c r="D17" s="216">
        <v>156504</v>
      </c>
      <c r="E17" s="216">
        <v>292913</v>
      </c>
      <c r="F17" s="217">
        <v>87.16007258600419</v>
      </c>
      <c r="G17" s="2"/>
    </row>
    <row r="18" spans="1:10" ht="15.6" customHeight="1">
      <c r="A18" s="215" t="s">
        <v>147</v>
      </c>
      <c r="B18" s="216">
        <v>3036</v>
      </c>
      <c r="C18" s="216">
        <v>4604</v>
      </c>
      <c r="D18" s="216">
        <v>3036</v>
      </c>
      <c r="E18" s="216">
        <v>10608</v>
      </c>
      <c r="F18" s="217">
        <v>249.40711462450599</v>
      </c>
    </row>
    <row r="19" spans="1:10" ht="15.6" customHeight="1">
      <c r="A19" s="215" t="s">
        <v>143</v>
      </c>
      <c r="B19" s="216">
        <v>9313</v>
      </c>
      <c r="C19" s="216">
        <v>86098</v>
      </c>
      <c r="D19" s="216">
        <v>25020</v>
      </c>
      <c r="E19" s="216">
        <v>135388</v>
      </c>
      <c r="F19" s="217">
        <v>441.11910471622713</v>
      </c>
    </row>
    <row r="20" spans="1:10" ht="15.6" customHeight="1">
      <c r="A20" s="215" t="s">
        <v>142</v>
      </c>
      <c r="B20" s="216">
        <v>3356</v>
      </c>
      <c r="C20" s="216">
        <v>7697</v>
      </c>
      <c r="D20" s="216">
        <v>10115</v>
      </c>
      <c r="E20" s="216">
        <v>12542</v>
      </c>
      <c r="F20" s="217">
        <v>23.994068215521509</v>
      </c>
      <c r="J20" s="248"/>
    </row>
    <row r="21" spans="1:10" ht="15.6" customHeight="1">
      <c r="A21" s="215" t="s">
        <v>149</v>
      </c>
      <c r="B21" s="216">
        <v>240664</v>
      </c>
      <c r="C21" s="216">
        <v>203685</v>
      </c>
      <c r="D21" s="216">
        <v>578439</v>
      </c>
      <c r="E21" s="216">
        <v>423910</v>
      </c>
      <c r="F21" s="217">
        <v>-26.714830777316191</v>
      </c>
    </row>
    <row r="22" spans="1:10" ht="15.6" customHeight="1">
      <c r="A22" s="215" t="s">
        <v>146</v>
      </c>
      <c r="B22" s="216">
        <v>23313</v>
      </c>
      <c r="C22" s="216">
        <v>20978</v>
      </c>
      <c r="D22" s="216">
        <v>41051</v>
      </c>
      <c r="E22" s="216">
        <v>42979</v>
      </c>
      <c r="F22" s="217">
        <v>4.6965969160312824</v>
      </c>
    </row>
    <row r="23" spans="1:10" ht="15.6" customHeight="1">
      <c r="A23" s="215" t="s">
        <v>165</v>
      </c>
      <c r="B23" s="216">
        <v>0</v>
      </c>
      <c r="C23" s="216">
        <v>2396</v>
      </c>
      <c r="D23" s="216">
        <v>2709</v>
      </c>
      <c r="E23" s="216">
        <v>4213</v>
      </c>
      <c r="F23" s="217">
        <v>55.518641565153189</v>
      </c>
    </row>
    <row r="24" spans="1:10" ht="15.6" customHeight="1">
      <c r="A24" s="215" t="s">
        <v>141</v>
      </c>
      <c r="B24" s="216">
        <v>0</v>
      </c>
      <c r="C24" s="216">
        <v>0</v>
      </c>
      <c r="D24" s="216">
        <v>0</v>
      </c>
      <c r="E24" s="216">
        <v>0</v>
      </c>
      <c r="F24" s="217"/>
    </row>
    <row r="25" spans="1:10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10" ht="15.6" customHeight="1">
      <c r="A26" s="215" t="s">
        <v>152</v>
      </c>
      <c r="B26" s="216">
        <v>0</v>
      </c>
      <c r="C26" s="216">
        <v>0</v>
      </c>
      <c r="D26" s="216">
        <v>0</v>
      </c>
      <c r="E26" s="216">
        <v>0</v>
      </c>
      <c r="F26" s="217"/>
    </row>
    <row r="27" spans="1:10" ht="15.6" customHeight="1">
      <c r="A27" s="215" t="s">
        <v>173</v>
      </c>
      <c r="B27" s="216">
        <v>0</v>
      </c>
      <c r="C27" s="216">
        <v>0</v>
      </c>
      <c r="D27" s="216">
        <v>0</v>
      </c>
      <c r="E27" s="216">
        <v>0</v>
      </c>
      <c r="F27" s="217"/>
    </row>
    <row r="28" spans="1:10" ht="15.6" customHeight="1">
      <c r="A28" s="215" t="s">
        <v>177</v>
      </c>
      <c r="B28" s="216">
        <v>3300</v>
      </c>
      <c r="C28" s="216">
        <v>18006</v>
      </c>
      <c r="D28" s="216">
        <v>19997</v>
      </c>
      <c r="E28" s="216">
        <v>33140</v>
      </c>
      <c r="F28" s="217">
        <v>65.724858728809323</v>
      </c>
    </row>
    <row r="29" spans="1:10" ht="15.6" customHeight="1">
      <c r="A29" s="215" t="s">
        <v>178</v>
      </c>
      <c r="B29" s="216">
        <v>2304</v>
      </c>
      <c r="C29" s="216">
        <v>0</v>
      </c>
      <c r="D29" s="216">
        <v>2304</v>
      </c>
      <c r="E29" s="216">
        <v>0</v>
      </c>
      <c r="F29" s="217">
        <v>-100</v>
      </c>
    </row>
    <row r="30" spans="1:10" ht="15.6" customHeight="1">
      <c r="A30" s="215" t="s">
        <v>179</v>
      </c>
      <c r="B30" s="216">
        <v>0</v>
      </c>
      <c r="C30" s="216">
        <v>0</v>
      </c>
      <c r="D30" s="216">
        <v>0</v>
      </c>
      <c r="E30" s="216">
        <v>0</v>
      </c>
      <c r="F30" s="217"/>
    </row>
    <row r="31" spans="1:10" ht="15.6" customHeight="1">
      <c r="A31" s="215" t="s">
        <v>180</v>
      </c>
      <c r="B31" s="216">
        <v>251785</v>
      </c>
      <c r="C31" s="216">
        <v>99315</v>
      </c>
      <c r="D31" s="216">
        <v>482586</v>
      </c>
      <c r="E31" s="216">
        <v>245128</v>
      </c>
      <c r="F31" s="217">
        <v>-49.205322989063092</v>
      </c>
    </row>
    <row r="32" spans="1:10" ht="15.6" customHeight="1">
      <c r="A32" s="215" t="s">
        <v>181</v>
      </c>
      <c r="B32" s="216">
        <v>15519</v>
      </c>
      <c r="C32" s="216">
        <v>8774</v>
      </c>
      <c r="D32" s="216">
        <v>28195</v>
      </c>
      <c r="E32" s="216">
        <v>68674</v>
      </c>
      <c r="F32" s="217">
        <v>143.56800851214749</v>
      </c>
    </row>
    <row r="33" spans="1:6" ht="15.6" customHeight="1">
      <c r="A33" s="215" t="s">
        <v>182</v>
      </c>
      <c r="B33" s="216">
        <v>0</v>
      </c>
      <c r="C33" s="216">
        <v>3</v>
      </c>
      <c r="D33" s="216">
        <v>0</v>
      </c>
      <c r="E33" s="216">
        <v>3</v>
      </c>
    </row>
    <row r="34" spans="1:6" ht="15.6" customHeight="1">
      <c r="A34" s="215" t="s">
        <v>183</v>
      </c>
      <c r="B34" s="216">
        <v>0</v>
      </c>
      <c r="C34" s="216">
        <v>0</v>
      </c>
      <c r="D34" s="216">
        <v>0</v>
      </c>
      <c r="E34" s="216">
        <v>0</v>
      </c>
    </row>
    <row r="35" spans="1:6" ht="15.6" customHeight="1">
      <c r="A35" s="219" t="s">
        <v>153</v>
      </c>
      <c r="B35" s="220">
        <f>SUM(B7:B34)</f>
        <v>1526274</v>
      </c>
      <c r="C35" s="220">
        <f>SUM(C7:C34)</f>
        <v>1553667</v>
      </c>
      <c r="D35" s="220">
        <f>SUM(D7:D34)</f>
        <v>3196840</v>
      </c>
      <c r="E35" s="220">
        <f>SUM(E7:E34)</f>
        <v>3265377</v>
      </c>
      <c r="F35" s="221">
        <f>E35*100/D35-100</f>
        <v>2.1438983496202439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44AA-67AE-453A-BF78-CEBF623A719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46232</v>
      </c>
      <c r="C7" s="216">
        <v>77525</v>
      </c>
      <c r="D7" s="216">
        <v>96682</v>
      </c>
      <c r="E7" s="216">
        <v>115903</v>
      </c>
      <c r="F7" s="217">
        <v>19.88063962268053</v>
      </c>
      <c r="G7" s="6"/>
    </row>
    <row r="8" spans="1:14" s="33" customFormat="1" ht="15.6" customHeight="1">
      <c r="A8" s="215" t="s">
        <v>11</v>
      </c>
      <c r="B8" s="216">
        <v>50774</v>
      </c>
      <c r="C8" s="216">
        <v>3940</v>
      </c>
      <c r="D8" s="216">
        <v>50774</v>
      </c>
      <c r="E8" s="216">
        <v>88829</v>
      </c>
      <c r="F8" s="217">
        <v>74.949777445149095</v>
      </c>
      <c r="G8" s="243"/>
    </row>
    <row r="9" spans="1:14" ht="15.6" customHeight="1">
      <c r="A9" s="215" t="s">
        <v>8</v>
      </c>
      <c r="B9" s="216">
        <v>384042</v>
      </c>
      <c r="C9" s="216">
        <v>340418</v>
      </c>
      <c r="D9" s="216">
        <v>508381</v>
      </c>
      <c r="E9" s="216">
        <v>537514</v>
      </c>
      <c r="F9" s="217">
        <v>5.7305446112266196</v>
      </c>
      <c r="G9" s="6"/>
    </row>
    <row r="10" spans="1:14" ht="15.6" customHeight="1">
      <c r="A10" s="215" t="s">
        <v>10</v>
      </c>
      <c r="B10" s="216">
        <v>125028</v>
      </c>
      <c r="C10" s="216">
        <v>65903</v>
      </c>
      <c r="D10" s="216">
        <v>231545</v>
      </c>
      <c r="E10" s="216">
        <v>113022</v>
      </c>
      <c r="F10" s="217">
        <v>-51.187890042972207</v>
      </c>
    </row>
    <row r="11" spans="1:14" ht="15.6" customHeight="1">
      <c r="A11" s="215" t="s">
        <v>9</v>
      </c>
      <c r="B11" s="216">
        <v>5140</v>
      </c>
      <c r="C11" s="216">
        <v>0</v>
      </c>
      <c r="D11" s="216">
        <v>5140</v>
      </c>
      <c r="E11" s="216">
        <v>6</v>
      </c>
      <c r="F11" s="217">
        <v>-99.883268482490266</v>
      </c>
    </row>
    <row r="12" spans="1:14" ht="15.6" customHeight="1">
      <c r="A12" s="215" t="s">
        <v>6</v>
      </c>
      <c r="B12" s="216">
        <v>40251</v>
      </c>
      <c r="C12" s="216">
        <v>63628</v>
      </c>
      <c r="D12" s="216">
        <v>129757</v>
      </c>
      <c r="E12" s="216">
        <v>101419</v>
      </c>
      <c r="F12" s="217">
        <v>-21.83928420046702</v>
      </c>
    </row>
    <row r="13" spans="1:14" ht="15.6" customHeight="1">
      <c r="A13" s="215" t="s">
        <v>175</v>
      </c>
      <c r="B13" s="216">
        <v>0</v>
      </c>
      <c r="C13" s="216">
        <v>0</v>
      </c>
      <c r="D13" s="216">
        <v>0</v>
      </c>
      <c r="E13" s="216">
        <v>0</v>
      </c>
      <c r="F13" s="217"/>
    </row>
    <row r="14" spans="1:14" ht="15.6" customHeight="1">
      <c r="A14" s="215" t="s">
        <v>148</v>
      </c>
      <c r="B14" s="216">
        <v>81611</v>
      </c>
      <c r="C14" s="216">
        <v>96723</v>
      </c>
      <c r="D14" s="216">
        <v>171265</v>
      </c>
      <c r="E14" s="216">
        <v>234941</v>
      </c>
      <c r="F14" s="217">
        <v>37.179809067818873</v>
      </c>
    </row>
    <row r="15" spans="1:14" ht="15.6" customHeight="1">
      <c r="A15" s="215" t="s">
        <v>145</v>
      </c>
      <c r="B15" s="216">
        <v>139317</v>
      </c>
      <c r="C15" s="216">
        <v>171471</v>
      </c>
      <c r="D15" s="216">
        <v>326944</v>
      </c>
      <c r="E15" s="216">
        <v>315810</v>
      </c>
      <c r="F15" s="217">
        <v>-3.4054761671723668</v>
      </c>
    </row>
    <row r="16" spans="1:14" ht="15.6" customHeight="1">
      <c r="A16" s="215" t="s">
        <v>144</v>
      </c>
      <c r="B16" s="216">
        <v>166902</v>
      </c>
      <c r="C16" s="216">
        <v>215778</v>
      </c>
      <c r="D16" s="216">
        <v>333468</v>
      </c>
      <c r="E16" s="216">
        <v>443614</v>
      </c>
      <c r="F16" s="217">
        <v>33.030455695898873</v>
      </c>
      <c r="G16" s="1"/>
    </row>
    <row r="17" spans="1:7" ht="15.6" customHeight="1">
      <c r="A17" s="215" t="s">
        <v>150</v>
      </c>
      <c r="B17" s="216">
        <v>102820</v>
      </c>
      <c r="C17" s="216">
        <v>130452</v>
      </c>
      <c r="D17" s="216">
        <v>189417</v>
      </c>
      <c r="E17" s="216">
        <v>173602</v>
      </c>
      <c r="F17" s="217">
        <v>-8.3493033888193793</v>
      </c>
      <c r="G17" s="2"/>
    </row>
    <row r="18" spans="1:7" ht="15.6" customHeight="1">
      <c r="A18" s="215" t="s">
        <v>147</v>
      </c>
      <c r="B18" s="216">
        <v>0</v>
      </c>
      <c r="C18" s="216">
        <v>0</v>
      </c>
      <c r="D18" s="216">
        <v>0</v>
      </c>
      <c r="E18" s="216">
        <v>0</v>
      </c>
      <c r="F18" s="217"/>
    </row>
    <row r="19" spans="1:7" ht="15.6" customHeight="1">
      <c r="A19" s="215" t="s">
        <v>143</v>
      </c>
      <c r="B19" s="216">
        <v>90284</v>
      </c>
      <c r="C19" s="216">
        <v>29009</v>
      </c>
      <c r="D19" s="216">
        <v>151588</v>
      </c>
      <c r="E19" s="216">
        <v>99542</v>
      </c>
      <c r="F19" s="217">
        <v>-34.33385228382194</v>
      </c>
    </row>
    <row r="20" spans="1:7" ht="15.6" customHeight="1">
      <c r="A20" s="215" t="s">
        <v>142</v>
      </c>
      <c r="B20" s="216">
        <v>163145</v>
      </c>
      <c r="C20" s="216">
        <v>163927</v>
      </c>
      <c r="D20" s="216">
        <v>394049</v>
      </c>
      <c r="E20" s="216">
        <v>271939</v>
      </c>
      <c r="F20" s="217">
        <v>-30.98853188309069</v>
      </c>
    </row>
    <row r="21" spans="1:7" ht="15.6" customHeight="1">
      <c r="A21" s="215" t="s">
        <v>149</v>
      </c>
      <c r="B21" s="216">
        <v>168623</v>
      </c>
      <c r="C21" s="216">
        <v>87436</v>
      </c>
      <c r="D21" s="216">
        <v>322834</v>
      </c>
      <c r="E21" s="216">
        <v>168974</v>
      </c>
      <c r="F21" s="217">
        <v>-47.659168489068684</v>
      </c>
    </row>
    <row r="22" spans="1:7" ht="15.6" customHeight="1">
      <c r="A22" s="215" t="s">
        <v>146</v>
      </c>
      <c r="B22" s="216">
        <v>3</v>
      </c>
      <c r="C22" s="216">
        <v>0</v>
      </c>
      <c r="D22" s="216">
        <v>3</v>
      </c>
      <c r="E22" s="216">
        <v>0</v>
      </c>
      <c r="F22" s="217">
        <v>-100</v>
      </c>
    </row>
    <row r="23" spans="1:7" ht="15.6" customHeight="1">
      <c r="A23" s="215" t="s">
        <v>165</v>
      </c>
      <c r="B23" s="216">
        <v>24267</v>
      </c>
      <c r="C23" s="216">
        <v>11830</v>
      </c>
      <c r="D23" s="216">
        <v>35827</v>
      </c>
      <c r="E23" s="216">
        <v>51288</v>
      </c>
      <c r="F23" s="217">
        <v>43.154604069556477</v>
      </c>
    </row>
    <row r="24" spans="1:7" ht="15.6" customHeight="1">
      <c r="A24" s="215" t="s">
        <v>141</v>
      </c>
      <c r="B24" s="216">
        <v>2596</v>
      </c>
      <c r="C24" s="216">
        <v>0</v>
      </c>
      <c r="D24" s="216">
        <v>2596</v>
      </c>
      <c r="E24" s="216">
        <v>0</v>
      </c>
      <c r="F24" s="217">
        <v>-100</v>
      </c>
    </row>
    <row r="25" spans="1:7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7" ht="15.6" customHeight="1">
      <c r="A26" s="215" t="s">
        <v>152</v>
      </c>
      <c r="B26" s="216">
        <v>25973</v>
      </c>
      <c r="C26" s="216">
        <v>76124</v>
      </c>
      <c r="D26" s="216">
        <v>41992</v>
      </c>
      <c r="E26" s="216">
        <v>118736</v>
      </c>
      <c r="F26" s="217">
        <v>182.7586206896552</v>
      </c>
    </row>
    <row r="27" spans="1:7" ht="15.6" customHeight="1">
      <c r="A27" s="215" t="s">
        <v>173</v>
      </c>
      <c r="B27" s="216">
        <v>5828</v>
      </c>
      <c r="C27" s="216">
        <v>0</v>
      </c>
      <c r="D27" s="216">
        <v>5828</v>
      </c>
      <c r="E27" s="216">
        <v>3809</v>
      </c>
      <c r="F27" s="217">
        <v>-34.643102264927933</v>
      </c>
    </row>
    <row r="28" spans="1:7" ht="15.6" customHeight="1">
      <c r="A28" s="215" t="s">
        <v>177</v>
      </c>
      <c r="B28" s="216">
        <v>491</v>
      </c>
      <c r="C28" s="216">
        <v>0</v>
      </c>
      <c r="D28" s="216">
        <v>1383</v>
      </c>
      <c r="E28" s="216">
        <v>0</v>
      </c>
      <c r="F28" s="217">
        <v>-100</v>
      </c>
    </row>
    <row r="29" spans="1:7" ht="15.6" customHeight="1">
      <c r="A29" s="215" t="s">
        <v>178</v>
      </c>
      <c r="B29" s="216">
        <v>149796</v>
      </c>
      <c r="C29" s="216">
        <v>95416</v>
      </c>
      <c r="D29" s="216">
        <v>188942</v>
      </c>
      <c r="E29" s="216">
        <v>149861</v>
      </c>
      <c r="F29" s="217">
        <v>-20.684125287125159</v>
      </c>
    </row>
    <row r="30" spans="1:7" ht="15.6" customHeight="1">
      <c r="A30" s="215" t="s">
        <v>179</v>
      </c>
      <c r="B30" s="216">
        <v>44248</v>
      </c>
      <c r="C30" s="216">
        <v>15958</v>
      </c>
      <c r="D30" s="216">
        <v>85456</v>
      </c>
      <c r="E30" s="216">
        <v>43488</v>
      </c>
      <c r="F30" s="217">
        <v>-49.110653435686203</v>
      </c>
    </row>
    <row r="31" spans="1:7" ht="15.6" customHeight="1">
      <c r="A31" s="215" t="s">
        <v>180</v>
      </c>
      <c r="B31" s="216">
        <v>5311</v>
      </c>
      <c r="C31" s="216">
        <v>2638</v>
      </c>
      <c r="D31" s="216">
        <v>11996</v>
      </c>
      <c r="E31" s="216">
        <v>50836</v>
      </c>
      <c r="F31" s="217">
        <v>323.77459153051018</v>
      </c>
    </row>
    <row r="32" spans="1:7" ht="15.6" customHeight="1">
      <c r="A32" s="215" t="s">
        <v>181</v>
      </c>
      <c r="B32" s="216">
        <v>48951</v>
      </c>
      <c r="C32" s="216">
        <v>34238</v>
      </c>
      <c r="D32" s="216">
        <v>115098</v>
      </c>
      <c r="E32" s="216">
        <v>69802</v>
      </c>
      <c r="F32" s="217">
        <v>-39.354289388173562</v>
      </c>
    </row>
    <row r="33" spans="1:6" ht="15.6" customHeight="1">
      <c r="A33" s="215" t="s">
        <v>182</v>
      </c>
      <c r="B33" s="216">
        <v>0</v>
      </c>
      <c r="C33" s="216">
        <v>0</v>
      </c>
      <c r="D33" s="216">
        <v>0</v>
      </c>
      <c r="E33" s="216">
        <v>0</v>
      </c>
      <c r="F33" s="217"/>
    </row>
    <row r="34" spans="1:6" ht="15.6" customHeight="1">
      <c r="A34" s="215" t="s">
        <v>183</v>
      </c>
      <c r="B34" s="216">
        <v>6203</v>
      </c>
      <c r="C34" s="216">
        <v>5306</v>
      </c>
      <c r="D34" s="216">
        <v>9617</v>
      </c>
      <c r="E34" s="216">
        <v>8123</v>
      </c>
      <c r="F34" s="217">
        <v>-15.534990121659559</v>
      </c>
    </row>
    <row r="35" spans="1:6" ht="15.6" customHeight="1">
      <c r="A35" s="219" t="s">
        <v>153</v>
      </c>
      <c r="B35" s="220">
        <f>SUM(B7:B34)</f>
        <v>1877836</v>
      </c>
      <c r="C35" s="220">
        <f>SUM(C7:C34)</f>
        <v>1687720</v>
      </c>
      <c r="D35" s="220">
        <f>SUM(D7:D34)</f>
        <v>3410582</v>
      </c>
      <c r="E35" s="220">
        <f>SUM(E7:E34)</f>
        <v>3161058</v>
      </c>
      <c r="F35" s="221">
        <f>E35*100/D35-100</f>
        <v>-7.3161706711640448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D9FB4-A15F-45B4-95FB-0997234F0BB6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8F45F-A79D-4478-9732-FF32E315EA1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2" t="s">
        <v>1</v>
      </c>
      <c r="B5" s="213" t="s">
        <v>176</v>
      </c>
      <c r="C5" s="213"/>
      <c r="D5" s="213" t="s">
        <v>0</v>
      </c>
      <c r="E5" s="213"/>
      <c r="F5" s="213"/>
      <c r="N5" s="74" t="s">
        <v>185</v>
      </c>
    </row>
    <row r="6" spans="1:14" ht="15.6" customHeight="1">
      <c r="A6" s="212"/>
      <c r="B6" s="214">
        <v>2025</v>
      </c>
      <c r="C6" s="214">
        <v>2026</v>
      </c>
      <c r="D6" s="214">
        <v>2025</v>
      </c>
      <c r="E6" s="214">
        <v>2026</v>
      </c>
      <c r="F6" s="154" t="s">
        <v>186</v>
      </c>
    </row>
    <row r="7" spans="1:14" ht="15.6" customHeight="1">
      <c r="A7" s="215" t="s">
        <v>18</v>
      </c>
      <c r="B7" s="216">
        <v>6554</v>
      </c>
      <c r="C7" s="216">
        <v>9244</v>
      </c>
      <c r="D7" s="216">
        <v>9564</v>
      </c>
      <c r="E7" s="216">
        <v>22938</v>
      </c>
      <c r="F7" s="217">
        <v>139.83688833124219</v>
      </c>
      <c r="G7" s="6"/>
    </row>
    <row r="8" spans="1:14" s="33" customFormat="1" ht="15.6" customHeight="1">
      <c r="A8" s="215" t="s">
        <v>11</v>
      </c>
      <c r="B8" s="216">
        <v>9599</v>
      </c>
      <c r="C8" s="216">
        <v>8297</v>
      </c>
      <c r="D8" s="216">
        <v>17112</v>
      </c>
      <c r="E8" s="216">
        <v>13602</v>
      </c>
      <c r="F8" s="217">
        <v>-20.511921458625519</v>
      </c>
    </row>
    <row r="9" spans="1:14" ht="15.6" customHeight="1">
      <c r="A9" s="215" t="s">
        <v>8</v>
      </c>
      <c r="B9" s="216">
        <v>44255</v>
      </c>
      <c r="C9" s="216">
        <v>40524</v>
      </c>
      <c r="D9" s="216">
        <v>81437</v>
      </c>
      <c r="E9" s="216">
        <v>66381</v>
      </c>
      <c r="F9" s="217">
        <v>-18.487910900450661</v>
      </c>
      <c r="G9" s="6"/>
    </row>
    <row r="10" spans="1:14" ht="15.6" customHeight="1">
      <c r="A10" s="215" t="s">
        <v>10</v>
      </c>
      <c r="B10" s="216">
        <v>111972</v>
      </c>
      <c r="C10" s="216">
        <v>34267</v>
      </c>
      <c r="D10" s="216">
        <v>204461</v>
      </c>
      <c r="E10" s="216">
        <v>64783</v>
      </c>
      <c r="F10" s="217">
        <v>-68.315228821144373</v>
      </c>
    </row>
    <row r="11" spans="1:14" ht="15.6" customHeight="1">
      <c r="A11" s="215" t="s">
        <v>9</v>
      </c>
      <c r="B11" s="216">
        <v>484316</v>
      </c>
      <c r="C11" s="216">
        <v>469101</v>
      </c>
      <c r="D11" s="216">
        <v>910322</v>
      </c>
      <c r="E11" s="216">
        <v>814133</v>
      </c>
      <c r="F11" s="217">
        <v>-10.56648087160367</v>
      </c>
    </row>
    <row r="12" spans="1:14" ht="15.6" customHeight="1">
      <c r="A12" s="215" t="s">
        <v>6</v>
      </c>
      <c r="B12" s="216">
        <v>16911</v>
      </c>
      <c r="C12" s="216">
        <v>13730</v>
      </c>
      <c r="D12" s="216">
        <v>34906</v>
      </c>
      <c r="E12" s="216">
        <v>24645</v>
      </c>
      <c r="F12" s="217">
        <v>-29.396092362344589</v>
      </c>
    </row>
    <row r="13" spans="1:14" ht="15.6" customHeight="1">
      <c r="A13" s="215" t="s">
        <v>175</v>
      </c>
      <c r="B13" s="216">
        <v>79</v>
      </c>
      <c r="C13" s="216">
        <v>32</v>
      </c>
      <c r="D13" s="216">
        <v>732</v>
      </c>
      <c r="E13" s="216">
        <v>247</v>
      </c>
      <c r="F13" s="217">
        <v>-66.256830601092901</v>
      </c>
    </row>
    <row r="14" spans="1:14" ht="15.6" customHeight="1">
      <c r="A14" s="215" t="s">
        <v>148</v>
      </c>
      <c r="B14" s="216">
        <v>832426</v>
      </c>
      <c r="C14" s="216">
        <v>758291</v>
      </c>
      <c r="D14" s="216">
        <v>1565649</v>
      </c>
      <c r="E14" s="216">
        <v>1414584</v>
      </c>
      <c r="F14" s="217">
        <v>-9.648714367013298</v>
      </c>
    </row>
    <row r="15" spans="1:14" ht="15.6" customHeight="1">
      <c r="A15" s="215" t="s">
        <v>145</v>
      </c>
      <c r="B15" s="216">
        <v>251229</v>
      </c>
      <c r="C15" s="216">
        <v>228873</v>
      </c>
      <c r="D15" s="216">
        <v>466868</v>
      </c>
      <c r="E15" s="216">
        <v>397771</v>
      </c>
      <c r="F15" s="217">
        <v>-14.80011480761158</v>
      </c>
    </row>
    <row r="16" spans="1:14" ht="15.6" customHeight="1">
      <c r="A16" s="215" t="s">
        <v>144</v>
      </c>
      <c r="B16" s="216">
        <v>24821</v>
      </c>
      <c r="C16" s="216">
        <v>18925</v>
      </c>
      <c r="D16" s="216">
        <v>55766</v>
      </c>
      <c r="E16" s="216">
        <v>30004</v>
      </c>
      <c r="F16" s="217">
        <v>-46.196607251730448</v>
      </c>
      <c r="G16" s="1"/>
    </row>
    <row r="17" spans="1:8" ht="15.6" customHeight="1">
      <c r="A17" s="215" t="s">
        <v>150</v>
      </c>
      <c r="B17" s="216">
        <v>64094</v>
      </c>
      <c r="C17" s="216">
        <v>59875</v>
      </c>
      <c r="D17" s="216">
        <v>128190</v>
      </c>
      <c r="E17" s="216">
        <v>107854</v>
      </c>
      <c r="F17" s="217">
        <v>-15.86395194632966</v>
      </c>
      <c r="G17" s="2"/>
    </row>
    <row r="18" spans="1:8" ht="15.6" customHeight="1">
      <c r="A18" s="215" t="s">
        <v>147</v>
      </c>
      <c r="B18" s="216">
        <v>0</v>
      </c>
      <c r="C18" s="216">
        <v>0</v>
      </c>
      <c r="D18" s="216">
        <v>0</v>
      </c>
      <c r="E18" s="216">
        <v>0</v>
      </c>
      <c r="F18" s="217"/>
    </row>
    <row r="19" spans="1:8" ht="15.6" customHeight="1">
      <c r="A19" s="215" t="s">
        <v>143</v>
      </c>
      <c r="B19" s="216">
        <v>40706</v>
      </c>
      <c r="C19" s="216">
        <v>41691</v>
      </c>
      <c r="D19" s="216">
        <v>85371</v>
      </c>
      <c r="E19" s="216">
        <v>82217</v>
      </c>
      <c r="F19" s="217">
        <v>-3.694462990945397</v>
      </c>
      <c r="H19" s="218"/>
    </row>
    <row r="20" spans="1:8" ht="15.6" customHeight="1">
      <c r="A20" s="215" t="s">
        <v>142</v>
      </c>
      <c r="B20" s="216">
        <v>78405</v>
      </c>
      <c r="C20" s="216">
        <v>73456</v>
      </c>
      <c r="D20" s="216">
        <v>134449</v>
      </c>
      <c r="E20" s="216">
        <v>120710</v>
      </c>
      <c r="F20" s="217">
        <v>-10.218744654106761</v>
      </c>
    </row>
    <row r="21" spans="1:8" ht="15.6" customHeight="1">
      <c r="A21" s="215" t="s">
        <v>149</v>
      </c>
      <c r="B21" s="216">
        <v>11061</v>
      </c>
      <c r="C21" s="216">
        <v>10896</v>
      </c>
      <c r="D21" s="216">
        <v>37288</v>
      </c>
      <c r="E21" s="216">
        <v>18708</v>
      </c>
      <c r="F21" s="217">
        <v>-49.828363012229133</v>
      </c>
    </row>
    <row r="22" spans="1:8" ht="15.6" customHeight="1">
      <c r="A22" s="215" t="s">
        <v>146</v>
      </c>
      <c r="B22" s="216">
        <v>15412</v>
      </c>
      <c r="C22" s="216">
        <v>33934</v>
      </c>
      <c r="D22" s="216">
        <v>35190</v>
      </c>
      <c r="E22" s="216">
        <v>46777</v>
      </c>
      <c r="F22" s="217">
        <v>32.926967888604707</v>
      </c>
    </row>
    <row r="23" spans="1:8" ht="15.6" customHeight="1">
      <c r="A23" s="215" t="s">
        <v>165</v>
      </c>
      <c r="B23" s="216">
        <v>9621</v>
      </c>
      <c r="C23" s="216">
        <v>43050</v>
      </c>
      <c r="D23" s="216">
        <v>20221</v>
      </c>
      <c r="E23" s="216">
        <v>75643</v>
      </c>
      <c r="F23" s="217">
        <v>274.08140052420748</v>
      </c>
    </row>
    <row r="24" spans="1:8" ht="15.6" customHeight="1">
      <c r="A24" s="215" t="s">
        <v>141</v>
      </c>
      <c r="B24" s="216">
        <v>41116</v>
      </c>
      <c r="C24" s="216">
        <v>51404</v>
      </c>
      <c r="D24" s="216">
        <v>88245</v>
      </c>
      <c r="E24" s="216">
        <v>96616</v>
      </c>
      <c r="F24" s="217">
        <v>9.4860898634483561</v>
      </c>
    </row>
    <row r="25" spans="1:8" ht="15.6" customHeight="1">
      <c r="A25" s="215" t="s">
        <v>140</v>
      </c>
      <c r="B25" s="216">
        <v>0</v>
      </c>
      <c r="C25" s="216">
        <v>0</v>
      </c>
      <c r="D25" s="216">
        <v>0</v>
      </c>
      <c r="E25" s="216">
        <v>0</v>
      </c>
      <c r="F25" s="217"/>
    </row>
    <row r="26" spans="1:8" ht="15.6" customHeight="1">
      <c r="A26" s="215" t="s">
        <v>152</v>
      </c>
      <c r="B26" s="216">
        <v>7579</v>
      </c>
      <c r="C26" s="216">
        <v>1745</v>
      </c>
      <c r="D26" s="216">
        <v>13424</v>
      </c>
      <c r="E26" s="216">
        <v>1745</v>
      </c>
      <c r="F26" s="217">
        <v>-87.000893921334921</v>
      </c>
    </row>
    <row r="27" spans="1:8" ht="15.6" customHeight="1">
      <c r="A27" s="215" t="s">
        <v>173</v>
      </c>
      <c r="B27" s="216">
        <v>91138</v>
      </c>
      <c r="C27" s="216">
        <v>74440</v>
      </c>
      <c r="D27" s="216">
        <v>138548</v>
      </c>
      <c r="E27" s="216">
        <v>140728</v>
      </c>
      <c r="F27" s="217">
        <v>1.573461904899389</v>
      </c>
    </row>
    <row r="28" spans="1:8" ht="15.6" customHeight="1">
      <c r="A28" s="215" t="s">
        <v>177</v>
      </c>
      <c r="B28" s="216">
        <v>9611</v>
      </c>
      <c r="C28" s="216">
        <v>8292</v>
      </c>
      <c r="D28" s="216">
        <v>22405</v>
      </c>
      <c r="E28" s="216">
        <v>61339</v>
      </c>
      <c r="F28" s="217">
        <v>173.773711225173</v>
      </c>
    </row>
    <row r="29" spans="1:8" ht="15.6" customHeight="1">
      <c r="A29" s="215" t="s">
        <v>178</v>
      </c>
      <c r="B29" s="216">
        <v>136433</v>
      </c>
      <c r="C29" s="216">
        <v>145921</v>
      </c>
      <c r="D29" s="216">
        <v>230136</v>
      </c>
      <c r="E29" s="216">
        <v>235628</v>
      </c>
      <c r="F29" s="217">
        <v>2.3864149893975788</v>
      </c>
    </row>
    <row r="30" spans="1:8" ht="15.6" customHeight="1">
      <c r="A30" s="215" t="s">
        <v>179</v>
      </c>
      <c r="B30" s="216">
        <v>41214</v>
      </c>
      <c r="C30" s="216">
        <v>24922</v>
      </c>
      <c r="D30" s="216">
        <v>52588</v>
      </c>
      <c r="E30" s="216">
        <v>59168</v>
      </c>
      <c r="F30" s="217">
        <v>12.512360234273981</v>
      </c>
    </row>
    <row r="31" spans="1:8" ht="15.6" customHeight="1">
      <c r="A31" s="215" t="s">
        <v>180</v>
      </c>
      <c r="B31" s="216">
        <v>52548</v>
      </c>
      <c r="C31" s="216">
        <v>41011</v>
      </c>
      <c r="D31" s="216">
        <v>105059</v>
      </c>
      <c r="E31" s="216">
        <v>59056</v>
      </c>
      <c r="F31" s="217">
        <v>-43.787776392312892</v>
      </c>
    </row>
    <row r="32" spans="1:8" ht="15.6" customHeight="1">
      <c r="A32" s="215" t="s">
        <v>181</v>
      </c>
      <c r="B32" s="216">
        <v>1228312</v>
      </c>
      <c r="C32" s="216">
        <v>1182839</v>
      </c>
      <c r="D32" s="216">
        <v>2290415</v>
      </c>
      <c r="E32" s="216">
        <v>2089708</v>
      </c>
      <c r="F32" s="217">
        <v>-8.7629097783589458</v>
      </c>
    </row>
    <row r="33" spans="1:6" ht="15.6" customHeight="1">
      <c r="A33" s="215" t="s">
        <v>182</v>
      </c>
      <c r="B33" s="216">
        <v>173255</v>
      </c>
      <c r="C33" s="216">
        <v>163224</v>
      </c>
      <c r="D33" s="216">
        <v>279618</v>
      </c>
      <c r="E33" s="216">
        <v>266183</v>
      </c>
      <c r="F33" s="217">
        <v>-4.804769363917913</v>
      </c>
    </row>
    <row r="34" spans="1:6" ht="15.6" customHeight="1">
      <c r="A34" s="215" t="s">
        <v>183</v>
      </c>
      <c r="B34" s="216">
        <v>15679</v>
      </c>
      <c r="C34" s="216">
        <v>32169</v>
      </c>
      <c r="D34" s="216">
        <v>42028</v>
      </c>
      <c r="E34" s="216">
        <v>48150</v>
      </c>
      <c r="F34" s="217">
        <v>14.566479489863889</v>
      </c>
    </row>
    <row r="35" spans="1:6" ht="15.6" customHeight="1">
      <c r="A35" s="219" t="s">
        <v>153</v>
      </c>
      <c r="B35" s="220">
        <f>SUM(B7:B34)</f>
        <v>3798346</v>
      </c>
      <c r="C35" s="220">
        <f>SUM(C7:C34)</f>
        <v>3570153</v>
      </c>
      <c r="D35" s="220">
        <f>SUM(D7:D34)</f>
        <v>7049992</v>
      </c>
      <c r="E35" s="220">
        <f>SUM(E7:E34)</f>
        <v>6359318</v>
      </c>
      <c r="F35" s="221">
        <f>E35*100/D35-100</f>
        <v>-9.7968054431834872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D95AC-F516-442D-A65D-0F6E5CC37639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6713B-B677-4FC5-8D19-4763B423DEB8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00E9-7434-49A4-9B50-362F3C1A2366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8" customWidth="1"/>
    <col min="2" max="8" width="11.5703125" style="248" customWidth="1"/>
    <col min="9" max="9" width="3.7109375" style="248" customWidth="1"/>
    <col min="10" max="16" width="11.5703125" style="248" customWidth="1"/>
    <col min="17" max="17" width="3.7109375" style="248" customWidth="1"/>
    <col min="18" max="25" width="11.5703125" style="248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8" customWidth="1"/>
    <col min="64" max="16384" width="11.42578125" style="248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5A1C5-9522-470D-9B77-62A2A0BB4E5F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A5437-0C4A-46D8-98F3-36BB5567DDB3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8" customWidth="1"/>
    <col min="2" max="8" width="11.5703125" style="248" customWidth="1"/>
    <col min="9" max="9" width="3.7109375" style="248" customWidth="1"/>
    <col min="10" max="16" width="11.5703125" style="248" customWidth="1"/>
    <col min="17" max="17" width="3.7109375" style="248" customWidth="1"/>
    <col min="18" max="25" width="11.5703125" style="248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8" customWidth="1"/>
    <col min="64" max="16384" width="11.42578125" style="248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B1432-6A2D-431D-AA22-417DF1AF2910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10303283</v>
      </c>
      <c r="D8" s="184">
        <v>9729259</v>
      </c>
      <c r="E8" s="185">
        <v>-574024</v>
      </c>
      <c r="F8" s="186">
        <v>-5.571272768107022</v>
      </c>
      <c r="G8" s="187">
        <v>0</v>
      </c>
      <c r="H8" s="184">
        <v>0</v>
      </c>
      <c r="I8" s="185">
        <v>0</v>
      </c>
      <c r="J8" s="186" t="s">
        <v>151</v>
      </c>
      <c r="K8" s="187">
        <v>971</v>
      </c>
      <c r="L8" s="184">
        <v>795</v>
      </c>
      <c r="M8" s="185">
        <v>-176</v>
      </c>
      <c r="N8" s="186">
        <v>-18.125643666323381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1669306</v>
      </c>
      <c r="D9" s="184">
        <v>2057723</v>
      </c>
      <c r="E9" s="185">
        <v>388417</v>
      </c>
      <c r="F9" s="186">
        <v>23.26817252199417</v>
      </c>
      <c r="G9" s="187">
        <v>0</v>
      </c>
      <c r="H9" s="184">
        <v>0</v>
      </c>
      <c r="I9" s="185">
        <v>0</v>
      </c>
      <c r="J9" s="186" t="s">
        <v>151</v>
      </c>
      <c r="K9" s="187">
        <v>75130</v>
      </c>
      <c r="L9" s="184">
        <v>68277</v>
      </c>
      <c r="M9" s="185">
        <v>-6853</v>
      </c>
      <c r="N9" s="186">
        <v>-9.1215226939970648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3395533</v>
      </c>
      <c r="D10" s="184">
        <v>3869301</v>
      </c>
      <c r="E10" s="185">
        <v>473768</v>
      </c>
      <c r="F10" s="186">
        <v>13.9526843061163</v>
      </c>
      <c r="G10" s="187">
        <v>0</v>
      </c>
      <c r="H10" s="184">
        <v>0</v>
      </c>
      <c r="I10" s="185">
        <v>0</v>
      </c>
      <c r="J10" s="186" t="s">
        <v>151</v>
      </c>
      <c r="K10" s="187">
        <v>7657</v>
      </c>
      <c r="L10" s="184">
        <v>7991</v>
      </c>
      <c r="M10" s="185">
        <v>334</v>
      </c>
      <c r="N10" s="186">
        <v>4.3620216795089419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3200335</v>
      </c>
      <c r="D11" s="184">
        <v>3336612</v>
      </c>
      <c r="E11" s="185">
        <v>136277</v>
      </c>
      <c r="F11" s="186">
        <v>4.2582104685915709</v>
      </c>
      <c r="G11" s="187">
        <v>0</v>
      </c>
      <c r="H11" s="184">
        <v>0</v>
      </c>
      <c r="I11" s="185">
        <v>0</v>
      </c>
      <c r="J11" s="186" t="s">
        <v>151</v>
      </c>
      <c r="K11" s="187">
        <v>1531</v>
      </c>
      <c r="L11" s="184">
        <v>1281</v>
      </c>
      <c r="M11" s="185">
        <v>-250</v>
      </c>
      <c r="N11" s="186">
        <v>-16.329196603527109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917836</v>
      </c>
      <c r="D12" s="184">
        <v>865801</v>
      </c>
      <c r="E12" s="185">
        <v>-52035</v>
      </c>
      <c r="F12" s="186">
        <v>-5.6693134721235623</v>
      </c>
      <c r="G12" s="187">
        <v>0</v>
      </c>
      <c r="H12" s="184">
        <v>0</v>
      </c>
      <c r="I12" s="185">
        <v>0</v>
      </c>
      <c r="J12" s="186" t="s">
        <v>151</v>
      </c>
      <c r="K12" s="187">
        <v>57183</v>
      </c>
      <c r="L12" s="184">
        <v>56657</v>
      </c>
      <c r="M12" s="185">
        <v>-526</v>
      </c>
      <c r="N12" s="186">
        <v>-0.9198538027035994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362066</v>
      </c>
      <c r="D13" s="184">
        <v>330919</v>
      </c>
      <c r="E13" s="185">
        <v>-31147</v>
      </c>
      <c r="F13" s="186">
        <v>-8.6025752210922803</v>
      </c>
      <c r="G13" s="187">
        <v>0</v>
      </c>
      <c r="H13" s="184">
        <v>0</v>
      </c>
      <c r="I13" s="185">
        <v>0</v>
      </c>
      <c r="J13" s="186" t="s">
        <v>151</v>
      </c>
      <c r="K13" s="187">
        <v>26209</v>
      </c>
      <c r="L13" s="184">
        <v>11775</v>
      </c>
      <c r="M13" s="185">
        <v>-14434</v>
      </c>
      <c r="N13" s="186">
        <v>-55.072684955549619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1349382</v>
      </c>
      <c r="H14" s="184">
        <v>1379473</v>
      </c>
      <c r="I14" s="185">
        <v>30091</v>
      </c>
      <c r="J14" s="186">
        <v>2.2299837999914018</v>
      </c>
      <c r="K14" s="187">
        <v>46222</v>
      </c>
      <c r="L14" s="184">
        <v>54611</v>
      </c>
      <c r="M14" s="185">
        <v>8389</v>
      </c>
      <c r="N14" s="186">
        <v>18.14936610272164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2645819</v>
      </c>
      <c r="D15" s="184">
        <v>2952372</v>
      </c>
      <c r="E15" s="185">
        <v>306553</v>
      </c>
      <c r="F15" s="186">
        <v>11.58631788493469</v>
      </c>
      <c r="G15" s="187">
        <v>0</v>
      </c>
      <c r="H15" s="184">
        <v>0</v>
      </c>
      <c r="I15" s="185">
        <v>0</v>
      </c>
      <c r="J15" s="186" t="s">
        <v>151</v>
      </c>
      <c r="K15" s="187">
        <v>577</v>
      </c>
      <c r="L15" s="184">
        <v>808</v>
      </c>
      <c r="M15" s="185">
        <v>231</v>
      </c>
      <c r="N15" s="186">
        <v>40.034662045060657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597415</v>
      </c>
      <c r="D16" s="184">
        <v>581989</v>
      </c>
      <c r="E16" s="185">
        <v>-15426</v>
      </c>
      <c r="F16" s="186">
        <v>-2.5821246537164342</v>
      </c>
      <c r="G16" s="187">
        <v>0</v>
      </c>
      <c r="H16" s="184">
        <v>0</v>
      </c>
      <c r="I16" s="185">
        <v>0</v>
      </c>
      <c r="J16" s="186" t="s">
        <v>151</v>
      </c>
      <c r="K16" s="187">
        <v>151301</v>
      </c>
      <c r="L16" s="184">
        <v>152378</v>
      </c>
      <c r="M16" s="185">
        <v>1077</v>
      </c>
      <c r="N16" s="186">
        <v>0.71182609500267802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1299062</v>
      </c>
      <c r="H17" s="184">
        <v>1142668</v>
      </c>
      <c r="I17" s="185">
        <v>-156394</v>
      </c>
      <c r="J17" s="186">
        <v>-12.038994289725981</v>
      </c>
      <c r="K17" s="187">
        <v>11760</v>
      </c>
      <c r="L17" s="184">
        <v>12553</v>
      </c>
      <c r="M17" s="185">
        <v>793</v>
      </c>
      <c r="N17" s="186">
        <v>6.7431972789115662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894719</v>
      </c>
      <c r="H18" s="184">
        <v>1001842</v>
      </c>
      <c r="I18" s="185">
        <v>107123</v>
      </c>
      <c r="J18" s="186">
        <v>11.97280934013919</v>
      </c>
      <c r="K18" s="187">
        <v>345424</v>
      </c>
      <c r="L18" s="184">
        <v>345251</v>
      </c>
      <c r="M18" s="185">
        <v>-173</v>
      </c>
      <c r="N18" s="186">
        <v>-5.0083375793221308E-2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252731</v>
      </c>
      <c r="H19" s="184">
        <v>233091</v>
      </c>
      <c r="I19" s="185">
        <v>-19640</v>
      </c>
      <c r="J19" s="186">
        <v>-7.7711084117104718</v>
      </c>
      <c r="K19" s="187">
        <v>218857</v>
      </c>
      <c r="L19" s="184">
        <v>246173</v>
      </c>
      <c r="M19" s="185">
        <v>27316</v>
      </c>
      <c r="N19" s="186">
        <v>12.48120919138981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81709</v>
      </c>
      <c r="H20" s="184">
        <v>86225</v>
      </c>
      <c r="I20" s="185">
        <v>4516</v>
      </c>
      <c r="J20" s="186">
        <v>5.5269309378403904</v>
      </c>
      <c r="K20" s="187">
        <v>2345549</v>
      </c>
      <c r="L20" s="184">
        <v>2280801</v>
      </c>
      <c r="M20" s="185">
        <v>-64748</v>
      </c>
      <c r="N20" s="186">
        <v>-2.7604624759491259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639842</v>
      </c>
      <c r="L21" s="184">
        <v>581861</v>
      </c>
      <c r="M21" s="185">
        <v>-57981</v>
      </c>
      <c r="N21" s="186">
        <v>-9.0617683740673414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82212</v>
      </c>
      <c r="H22" s="184">
        <v>147820</v>
      </c>
      <c r="I22" s="185">
        <v>65608</v>
      </c>
      <c r="J22" s="186">
        <v>79.803435021651353</v>
      </c>
      <c r="K22" s="187">
        <v>45122</v>
      </c>
      <c r="L22" s="184">
        <v>44606</v>
      </c>
      <c r="M22" s="185">
        <v>-516</v>
      </c>
      <c r="N22" s="186">
        <v>-1.143566331279644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11521</v>
      </c>
      <c r="D23" s="184">
        <v>7741</v>
      </c>
      <c r="E23" s="185">
        <v>-3780</v>
      </c>
      <c r="F23" s="186">
        <v>-32.809651939935783</v>
      </c>
      <c r="G23" s="187">
        <v>2503721</v>
      </c>
      <c r="H23" s="184">
        <v>2306226</v>
      </c>
      <c r="I23" s="185">
        <v>-197495</v>
      </c>
      <c r="J23" s="186">
        <v>-7.8880594123706231</v>
      </c>
      <c r="K23" s="187">
        <v>433778</v>
      </c>
      <c r="L23" s="184">
        <v>422385</v>
      </c>
      <c r="M23" s="185">
        <v>-11393</v>
      </c>
      <c r="N23" s="186">
        <v>-2.6264586954617362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33517</v>
      </c>
      <c r="H24" s="184">
        <v>55864</v>
      </c>
      <c r="I24" s="185">
        <v>22347</v>
      </c>
      <c r="J24" s="186">
        <v>66.673628308022785</v>
      </c>
      <c r="K24" s="187">
        <v>10913</v>
      </c>
      <c r="L24" s="184">
        <v>3284</v>
      </c>
      <c r="M24" s="185">
        <v>-7629</v>
      </c>
      <c r="N24" s="186">
        <v>-69.907449830477418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74298</v>
      </c>
      <c r="H25" s="184">
        <v>81715</v>
      </c>
      <c r="I25" s="185">
        <v>7417</v>
      </c>
      <c r="J25" s="186">
        <v>9.9827720800021496</v>
      </c>
      <c r="K25" s="187">
        <v>31147</v>
      </c>
      <c r="L25" s="184">
        <v>24218</v>
      </c>
      <c r="M25" s="185">
        <v>-6929</v>
      </c>
      <c r="N25" s="186">
        <v>-22.24612322214017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40090</v>
      </c>
      <c r="D26" s="184">
        <v>14750</v>
      </c>
      <c r="E26" s="185">
        <v>-25340</v>
      </c>
      <c r="F26" s="186">
        <v>-63.207782489398838</v>
      </c>
      <c r="G26" s="187">
        <v>652265</v>
      </c>
      <c r="H26" s="184">
        <v>606631</v>
      </c>
      <c r="I26" s="185">
        <v>-45634</v>
      </c>
      <c r="J26" s="186">
        <v>-6.9962361923451368</v>
      </c>
      <c r="K26" s="187">
        <v>348167</v>
      </c>
      <c r="L26" s="184">
        <v>366061</v>
      </c>
      <c r="M26" s="185">
        <v>17894</v>
      </c>
      <c r="N26" s="186">
        <v>5.1394876596575756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3620345</v>
      </c>
      <c r="D27" s="184">
        <v>3816253</v>
      </c>
      <c r="E27" s="185">
        <v>195908</v>
      </c>
      <c r="F27" s="186">
        <v>5.41130748588877</v>
      </c>
      <c r="G27" s="187">
        <v>400766</v>
      </c>
      <c r="H27" s="184">
        <v>327430</v>
      </c>
      <c r="I27" s="185">
        <v>-73336</v>
      </c>
      <c r="J27" s="186">
        <v>-18.298957496394411</v>
      </c>
      <c r="K27" s="187">
        <v>4231721</v>
      </c>
      <c r="L27" s="184">
        <v>3728891</v>
      </c>
      <c r="M27" s="185">
        <v>-502830</v>
      </c>
      <c r="N27" s="186">
        <v>-11.882399619445611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298428</v>
      </c>
      <c r="D28" s="184">
        <v>299997</v>
      </c>
      <c r="E28" s="185">
        <v>1569</v>
      </c>
      <c r="F28" s="186">
        <v>0.52575495596927624</v>
      </c>
      <c r="G28" s="187">
        <v>25661</v>
      </c>
      <c r="H28" s="184">
        <v>11503</v>
      </c>
      <c r="I28" s="185">
        <v>-14158</v>
      </c>
      <c r="J28" s="186">
        <v>-55.173220061572039</v>
      </c>
      <c r="K28" s="187">
        <v>14163</v>
      </c>
      <c r="L28" s="184">
        <v>18483</v>
      </c>
      <c r="M28" s="185">
        <v>4320</v>
      </c>
      <c r="N28" s="186">
        <v>30.502012285532722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1012667</v>
      </c>
      <c r="H29" s="184">
        <v>1072534</v>
      </c>
      <c r="I29" s="185">
        <v>59867</v>
      </c>
      <c r="J29" s="186">
        <v>5.9118150389022199</v>
      </c>
      <c r="K29" s="187">
        <v>220143</v>
      </c>
      <c r="L29" s="184">
        <v>158164</v>
      </c>
      <c r="M29" s="185">
        <v>-61979</v>
      </c>
      <c r="N29" s="186">
        <v>-28.15397264505344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157913</v>
      </c>
      <c r="H30" s="184">
        <v>245893</v>
      </c>
      <c r="I30" s="185">
        <v>87980</v>
      </c>
      <c r="J30" s="186">
        <v>55.714222388277079</v>
      </c>
      <c r="K30" s="187">
        <v>3046981</v>
      </c>
      <c r="L30" s="184">
        <v>2770074</v>
      </c>
      <c r="M30" s="185">
        <v>-276907</v>
      </c>
      <c r="N30" s="186">
        <v>-9.0879135774066242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2968544</v>
      </c>
      <c r="H31" s="184">
        <v>2707855</v>
      </c>
      <c r="I31" s="185">
        <v>-260689</v>
      </c>
      <c r="J31" s="186">
        <v>-8.7817125163042959</v>
      </c>
      <c r="K31" s="187">
        <v>328151</v>
      </c>
      <c r="L31" s="184">
        <v>402376</v>
      </c>
      <c r="M31" s="185">
        <v>74225</v>
      </c>
      <c r="N31" s="186">
        <v>22.61916008179162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384779</v>
      </c>
      <c r="H32" s="184">
        <v>527583</v>
      </c>
      <c r="I32" s="185">
        <v>142804</v>
      </c>
      <c r="J32" s="186">
        <v>37.113252022589592</v>
      </c>
      <c r="K32" s="187">
        <v>30574</v>
      </c>
      <c r="L32" s="184">
        <v>14371</v>
      </c>
      <c r="M32" s="185">
        <v>-16203</v>
      </c>
      <c r="N32" s="186">
        <v>-52.996009681428667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8800</v>
      </c>
      <c r="H33" s="184">
        <v>10695</v>
      </c>
      <c r="I33" s="185">
        <v>1895</v>
      </c>
      <c r="J33" s="186">
        <v>21.53409090909091</v>
      </c>
      <c r="K33" s="187">
        <v>1719665</v>
      </c>
      <c r="L33" s="184">
        <v>1819599</v>
      </c>
      <c r="M33" s="185">
        <v>99934</v>
      </c>
      <c r="N33" s="186">
        <v>5.8112481210003191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24245</v>
      </c>
      <c r="D34" s="184">
        <v>8876</v>
      </c>
      <c r="E34" s="185">
        <v>-15369</v>
      </c>
      <c r="F34" s="186">
        <v>-63.390389771086816</v>
      </c>
      <c r="G34" s="187">
        <v>0</v>
      </c>
      <c r="H34" s="184">
        <v>0</v>
      </c>
      <c r="I34" s="185">
        <v>0</v>
      </c>
      <c r="J34" s="186" t="s">
        <v>151</v>
      </c>
      <c r="K34" s="187">
        <v>1380133</v>
      </c>
      <c r="L34" s="184">
        <v>1187043</v>
      </c>
      <c r="M34" s="185">
        <v>-193090</v>
      </c>
      <c r="N34" s="186">
        <v>-13.99068060831819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576682</v>
      </c>
      <c r="L35" s="184">
        <v>573333</v>
      </c>
      <c r="M35" s="185">
        <v>-3349</v>
      </c>
      <c r="N35" s="186">
        <v>-0.58073600355135113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758445</v>
      </c>
      <c r="L36" s="184">
        <v>582332</v>
      </c>
      <c r="M36" s="185">
        <v>-176113</v>
      </c>
      <c r="N36" s="186">
        <v>-23.22027305869246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714847</v>
      </c>
      <c r="D37" s="184">
        <v>902333</v>
      </c>
      <c r="E37" s="185">
        <v>187486</v>
      </c>
      <c r="F37" s="186">
        <v>26.227430485124781</v>
      </c>
      <c r="G37" s="187">
        <v>0</v>
      </c>
      <c r="H37" s="184">
        <v>0</v>
      </c>
      <c r="I37" s="185">
        <v>0</v>
      </c>
      <c r="J37" s="186" t="s">
        <v>151</v>
      </c>
      <c r="K37" s="187">
        <v>428849</v>
      </c>
      <c r="L37" s="184">
        <v>454879</v>
      </c>
      <c r="M37" s="185">
        <v>26030</v>
      </c>
      <c r="N37" s="186">
        <v>6.0697355013069938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16027</v>
      </c>
      <c r="D38" s="184">
        <v>35864</v>
      </c>
      <c r="E38" s="185">
        <v>19837</v>
      </c>
      <c r="F38" s="186">
        <v>123.7723841018281</v>
      </c>
      <c r="G38" s="187">
        <v>61183</v>
      </c>
      <c r="H38" s="184">
        <v>36195</v>
      </c>
      <c r="I38" s="185">
        <v>-24988</v>
      </c>
      <c r="J38" s="186">
        <v>-40.841410195642581</v>
      </c>
      <c r="K38" s="187">
        <v>3250196</v>
      </c>
      <c r="L38" s="184">
        <v>3464760</v>
      </c>
      <c r="M38" s="185">
        <v>214564</v>
      </c>
      <c r="N38" s="186">
        <v>6.6015711052502724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511218</v>
      </c>
      <c r="L39" s="184">
        <v>579369</v>
      </c>
      <c r="M39" s="185">
        <v>68151</v>
      </c>
      <c r="N39" s="186">
        <v>13.33110336490499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643734</v>
      </c>
      <c r="H40" s="184">
        <v>665823</v>
      </c>
      <c r="I40" s="185">
        <v>22089</v>
      </c>
      <c r="J40" s="186">
        <v>3.431386255813734</v>
      </c>
      <c r="K40" s="187">
        <v>801186</v>
      </c>
      <c r="L40" s="184">
        <v>631556</v>
      </c>
      <c r="M40" s="185">
        <v>-169630</v>
      </c>
      <c r="N40" s="186">
        <v>-21.172361973374478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81951</v>
      </c>
      <c r="H41" s="184">
        <v>58534</v>
      </c>
      <c r="I41" s="185">
        <v>-23417</v>
      </c>
      <c r="J41" s="186">
        <v>-28.574392014740511</v>
      </c>
      <c r="K41" s="187">
        <v>805909</v>
      </c>
      <c r="L41" s="184">
        <v>857502</v>
      </c>
      <c r="M41" s="185">
        <v>51593</v>
      </c>
      <c r="N41" s="186">
        <v>6.4018394136310652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1791509</v>
      </c>
      <c r="L42" s="184">
        <v>1544000</v>
      </c>
      <c r="M42" s="185">
        <v>-247509</v>
      </c>
      <c r="N42" s="186">
        <v>-13.815671593053681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2196819</v>
      </c>
      <c r="L43" s="184">
        <v>2049437</v>
      </c>
      <c r="M43" s="185">
        <v>-147382</v>
      </c>
      <c r="N43" s="186">
        <v>-6.7088822520198477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219</v>
      </c>
      <c r="D44" s="184">
        <v>468</v>
      </c>
      <c r="E44" s="185">
        <v>249</v>
      </c>
      <c r="F44" s="186">
        <v>113.6986301369863</v>
      </c>
      <c r="G44" s="187">
        <v>6000</v>
      </c>
      <c r="H44" s="184">
        <v>27865</v>
      </c>
      <c r="I44" s="185">
        <v>21865</v>
      </c>
      <c r="J44" s="186">
        <v>364.41666666666669</v>
      </c>
      <c r="K44" s="187">
        <v>4833121</v>
      </c>
      <c r="L44" s="184">
        <v>4557427</v>
      </c>
      <c r="M44" s="185">
        <v>-275694</v>
      </c>
      <c r="N44" s="186">
        <v>-5.7042643873389522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1508875</v>
      </c>
      <c r="L45" s="184">
        <v>1593480</v>
      </c>
      <c r="M45" s="185">
        <v>84605</v>
      </c>
      <c r="N45" s="186">
        <v>5.6071576505674727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4729911</v>
      </c>
      <c r="L46" s="184">
        <v>4560630</v>
      </c>
      <c r="M46" s="185">
        <v>-169281</v>
      </c>
      <c r="N46" s="186">
        <v>-3.5789468343061799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5853575</v>
      </c>
      <c r="L47" s="184">
        <v>5819175</v>
      </c>
      <c r="M47" s="185">
        <v>-34400</v>
      </c>
      <c r="N47" s="186">
        <v>-0.58767505327941194</v>
      </c>
      <c r="O47" s="152"/>
    </row>
    <row r="48" spans="1:15" ht="19.5" customHeight="1">
      <c r="A48" s="203" t="s">
        <v>162</v>
      </c>
      <c r="B48" s="203"/>
      <c r="C48" s="175">
        <f>SUM(C8:C47)</f>
        <v>27817315</v>
      </c>
      <c r="D48" s="175">
        <f>SUM(D8:D47)</f>
        <v>28810258</v>
      </c>
      <c r="E48" s="175">
        <f>D48-C48</f>
        <v>992943</v>
      </c>
      <c r="F48" s="176">
        <f t="shared" ref="F48" si="0">((D48*100/C48)-100)</f>
        <v>3.5695141677045399</v>
      </c>
      <c r="G48" s="175">
        <f>SUM(G8:G47)</f>
        <v>12975614</v>
      </c>
      <c r="H48" s="175">
        <f>SUM(H8:H47)</f>
        <v>12733465</v>
      </c>
      <c r="I48" s="175">
        <f>H48-G48</f>
        <v>-242149</v>
      </c>
      <c r="J48" s="176">
        <f t="shared" ref="J48" si="1">((H48*100/G48)-100)</f>
        <v>-1.8661852918867652</v>
      </c>
      <c r="K48" s="175">
        <f>SUM(K8:K47)</f>
        <v>43815166</v>
      </c>
      <c r="L48" s="175">
        <f>SUM(L8:L47)</f>
        <v>42048647</v>
      </c>
      <c r="M48" s="175">
        <f>L48-K48</f>
        <v>-1766519</v>
      </c>
      <c r="N48" s="176">
        <f t="shared" ref="N48" si="2">((L48*100/K48)-100)</f>
        <v>-4.031752384551055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25769-48C4-4BD0-BE43-B6972CF6BE8C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1220508.1580000001</v>
      </c>
      <c r="C7" s="189">
        <v>1086959.7450000001</v>
      </c>
      <c r="D7" s="189">
        <v>2001690.0519999999</v>
      </c>
      <c r="E7" s="189">
        <v>1935166.571</v>
      </c>
      <c r="F7" s="190">
        <v>-3.3233657195594759</v>
      </c>
      <c r="G7" s="37"/>
    </row>
    <row r="8" spans="1:27" ht="15.6" customHeight="1">
      <c r="A8" s="188" t="s">
        <v>11</v>
      </c>
      <c r="B8" s="189">
        <v>215241</v>
      </c>
      <c r="C8" s="189">
        <v>197594</v>
      </c>
      <c r="D8" s="189">
        <v>425585</v>
      </c>
      <c r="E8" s="189">
        <v>395023</v>
      </c>
      <c r="F8" s="190">
        <v>-7.181174148524974</v>
      </c>
      <c r="G8" s="6"/>
    </row>
    <row r="9" spans="1:27" ht="15.6" customHeight="1">
      <c r="A9" s="188" t="s">
        <v>8</v>
      </c>
      <c r="B9" s="189">
        <v>597924.90100000007</v>
      </c>
      <c r="C9" s="189">
        <v>640053.22900000005</v>
      </c>
      <c r="D9" s="189">
        <v>954573.03799999994</v>
      </c>
      <c r="E9" s="189">
        <v>1015134.029</v>
      </c>
      <c r="F9" s="190">
        <v>6.3443014404519573</v>
      </c>
      <c r="G9" s="6"/>
    </row>
    <row r="10" spans="1:27" ht="15.6" customHeight="1">
      <c r="A10" s="188" t="s">
        <v>10</v>
      </c>
      <c r="B10" s="189">
        <v>420759.15</v>
      </c>
      <c r="C10" s="189">
        <v>310401.04300000001</v>
      </c>
      <c r="D10" s="189">
        <v>791445.02799999982</v>
      </c>
      <c r="E10" s="189">
        <v>694009.304</v>
      </c>
      <c r="F10" s="190">
        <v>-12.311117077356871</v>
      </c>
    </row>
    <row r="11" spans="1:27" ht="15.6" customHeight="1">
      <c r="A11" s="188" t="s">
        <v>9</v>
      </c>
      <c r="B11" s="189">
        <v>8261783.9069999997</v>
      </c>
      <c r="C11" s="189">
        <v>7135875.5489999996</v>
      </c>
      <c r="D11" s="189">
        <v>16463575.956</v>
      </c>
      <c r="E11" s="189">
        <v>14123460.280999999</v>
      </c>
      <c r="F11" s="190">
        <v>-14.213896672594799</v>
      </c>
    </row>
    <row r="12" spans="1:27" ht="15.6" customHeight="1">
      <c r="A12" s="188" t="s">
        <v>6</v>
      </c>
      <c r="B12" s="189">
        <v>417757</v>
      </c>
      <c r="C12" s="189">
        <v>514870.71100000001</v>
      </c>
      <c r="D12" s="189">
        <v>897147.41599999997</v>
      </c>
      <c r="E12" s="189">
        <v>894491.14199999999</v>
      </c>
      <c r="F12" s="190">
        <v>-0.29607999227631859</v>
      </c>
    </row>
    <row r="13" spans="1:27" ht="15.6" customHeight="1">
      <c r="A13" s="188" t="s">
        <v>175</v>
      </c>
      <c r="B13" s="189">
        <v>1269833.0789999999</v>
      </c>
      <c r="C13" s="189">
        <v>1229784.236</v>
      </c>
      <c r="D13" s="189">
        <v>2512427.1120000002</v>
      </c>
      <c r="E13" s="189">
        <v>2267996.5460000001</v>
      </c>
      <c r="F13" s="190">
        <v>-9.7288619770315421</v>
      </c>
    </row>
    <row r="14" spans="1:27" ht="15.6" customHeight="1">
      <c r="A14" s="188" t="s">
        <v>148</v>
      </c>
      <c r="B14" s="189">
        <v>5309397.22</v>
      </c>
      <c r="C14" s="189">
        <v>5716573</v>
      </c>
      <c r="D14" s="189">
        <v>10110181.668</v>
      </c>
      <c r="E14" s="189">
        <v>11164543.518999999</v>
      </c>
      <c r="F14" s="190">
        <v>10.4287132083609</v>
      </c>
    </row>
    <row r="15" spans="1:27" ht="15.6" customHeight="1">
      <c r="A15" s="188" t="s">
        <v>145</v>
      </c>
      <c r="B15" s="189">
        <v>2888532</v>
      </c>
      <c r="C15" s="189">
        <v>3060836</v>
      </c>
      <c r="D15" s="189">
        <v>5276981</v>
      </c>
      <c r="E15" s="189">
        <v>5225246</v>
      </c>
      <c r="F15" s="190">
        <v>-0.9803901132105608</v>
      </c>
    </row>
    <row r="16" spans="1:27" ht="15.6" customHeight="1">
      <c r="A16" s="188" t="s">
        <v>144</v>
      </c>
      <c r="B16" s="189">
        <v>2486023.8879999998</v>
      </c>
      <c r="C16" s="189">
        <v>2905708.8429999999</v>
      </c>
      <c r="D16" s="189">
        <v>5642485.5389999999</v>
      </c>
      <c r="E16" s="189">
        <v>6066405.0800000001</v>
      </c>
      <c r="F16" s="190">
        <v>7.5129929544335141</v>
      </c>
      <c r="G16" s="1"/>
    </row>
    <row r="17" spans="1:7" ht="15.6" customHeight="1">
      <c r="A17" s="188" t="s">
        <v>150</v>
      </c>
      <c r="B17" s="189">
        <v>1444885.9480000001</v>
      </c>
      <c r="C17" s="189">
        <v>1769908.2720000001</v>
      </c>
      <c r="D17" s="189">
        <v>2918122.7779999999</v>
      </c>
      <c r="E17" s="189">
        <v>3247790.9279999998</v>
      </c>
      <c r="F17" s="190">
        <v>11.29726797259524</v>
      </c>
      <c r="G17" s="2"/>
    </row>
    <row r="18" spans="1:7" ht="15.6" customHeight="1">
      <c r="A18" s="188" t="s">
        <v>147</v>
      </c>
      <c r="B18" s="189">
        <v>188510</v>
      </c>
      <c r="C18" s="189">
        <v>134200</v>
      </c>
      <c r="D18" s="189">
        <v>344142</v>
      </c>
      <c r="E18" s="189">
        <v>288594</v>
      </c>
      <c r="F18" s="190">
        <v>-16.141011559181958</v>
      </c>
    </row>
    <row r="19" spans="1:7" ht="15.6" customHeight="1">
      <c r="A19" s="188" t="s">
        <v>143</v>
      </c>
      <c r="B19" s="189">
        <v>448223.08399999997</v>
      </c>
      <c r="C19" s="189">
        <v>811236.52300000004</v>
      </c>
      <c r="D19" s="189">
        <v>855807.33499999996</v>
      </c>
      <c r="E19" s="189">
        <v>1308747.6740000001</v>
      </c>
      <c r="F19" s="190">
        <v>52.925503261782637</v>
      </c>
    </row>
    <row r="20" spans="1:7" ht="15.6" customHeight="1">
      <c r="A20" s="188" t="s">
        <v>142</v>
      </c>
      <c r="B20" s="189">
        <v>1218925.0959999999</v>
      </c>
      <c r="C20" s="189">
        <v>1183882.1629999999</v>
      </c>
      <c r="D20" s="189">
        <v>2568703.7790000001</v>
      </c>
      <c r="E20" s="189">
        <v>2086961.618</v>
      </c>
      <c r="F20" s="190">
        <v>-18.75429019641739</v>
      </c>
    </row>
    <row r="21" spans="1:7" ht="15.6" customHeight="1">
      <c r="A21" s="188" t="s">
        <v>149</v>
      </c>
      <c r="B21" s="189">
        <v>2282166.1690000002</v>
      </c>
      <c r="C21" s="189">
        <v>2560076.3429999999</v>
      </c>
      <c r="D21" s="189">
        <v>4873906.0470000003</v>
      </c>
      <c r="E21" s="189">
        <v>5080976.2570000002</v>
      </c>
      <c r="F21" s="190">
        <v>4.2485474279393713</v>
      </c>
    </row>
    <row r="22" spans="1:7" ht="15.6" customHeight="1">
      <c r="A22" s="188" t="s">
        <v>146</v>
      </c>
      <c r="B22" s="189">
        <v>2274352.2629999998</v>
      </c>
      <c r="C22" s="189">
        <v>2985407.5359999998</v>
      </c>
      <c r="D22" s="189">
        <v>5402352.8530000001</v>
      </c>
      <c r="E22" s="189">
        <v>5654848.4129999997</v>
      </c>
      <c r="F22" s="190">
        <v>4.6738072626963856</v>
      </c>
    </row>
    <row r="23" spans="1:7" ht="15.6" customHeight="1">
      <c r="A23" s="188" t="s">
        <v>165</v>
      </c>
      <c r="B23" s="189">
        <v>343093.38</v>
      </c>
      <c r="C23" s="189">
        <v>611009.50099999981</v>
      </c>
      <c r="D23" s="189">
        <v>745029.96900000004</v>
      </c>
      <c r="E23" s="189">
        <v>1136427.743</v>
      </c>
      <c r="F23" s="190">
        <v>52.534500662482742</v>
      </c>
    </row>
    <row r="24" spans="1:7" ht="15.6" customHeight="1">
      <c r="A24" s="188" t="s">
        <v>141</v>
      </c>
      <c r="B24" s="189">
        <v>224321.60800000001</v>
      </c>
      <c r="C24" s="189">
        <v>133695.261</v>
      </c>
      <c r="D24" s="189">
        <v>407216.76199999999</v>
      </c>
      <c r="E24" s="189">
        <v>300138.18099999998</v>
      </c>
      <c r="F24" s="190">
        <v>-26.295229222415951</v>
      </c>
    </row>
    <row r="25" spans="1:7" ht="15.6" customHeight="1">
      <c r="A25" s="188" t="s">
        <v>140</v>
      </c>
      <c r="B25" s="189">
        <v>44024</v>
      </c>
      <c r="C25" s="189">
        <v>43404</v>
      </c>
      <c r="D25" s="189">
        <v>88303</v>
      </c>
      <c r="E25" s="189">
        <v>91775</v>
      </c>
      <c r="F25" s="190">
        <v>3.931916242936254</v>
      </c>
    </row>
    <row r="26" spans="1:7" ht="15.6" customHeight="1">
      <c r="A26" s="188" t="s">
        <v>152</v>
      </c>
      <c r="B26" s="189">
        <v>168141.94699999999</v>
      </c>
      <c r="C26" s="189">
        <v>160071.943</v>
      </c>
      <c r="D26" s="189">
        <v>378033.32199999999</v>
      </c>
      <c r="E26" s="189">
        <v>411673.05599999998</v>
      </c>
      <c r="F26" s="190">
        <v>8.8986160854888965</v>
      </c>
    </row>
    <row r="27" spans="1:7" ht="15.6" customHeight="1">
      <c r="A27" s="188" t="s">
        <v>173</v>
      </c>
      <c r="B27" s="189">
        <v>333188.33600000001</v>
      </c>
      <c r="C27" s="189">
        <v>276056.26400000002</v>
      </c>
      <c r="D27" s="189">
        <v>543867.30900000001</v>
      </c>
      <c r="E27" s="189">
        <v>529192.92099999997</v>
      </c>
      <c r="F27" s="190">
        <v>-2.6981559209693269</v>
      </c>
    </row>
    <row r="28" spans="1:7" ht="15.6" customHeight="1">
      <c r="A28" s="188" t="s">
        <v>177</v>
      </c>
      <c r="B28" s="189">
        <v>1276526.0419999999</v>
      </c>
      <c r="C28" s="189">
        <v>1245518.2690000001</v>
      </c>
      <c r="D28" s="189">
        <v>2542082.4049999998</v>
      </c>
      <c r="E28" s="189">
        <v>2429882.355</v>
      </c>
      <c r="F28" s="190">
        <v>-4.4137062504077278</v>
      </c>
    </row>
    <row r="29" spans="1:7" ht="15.6" customHeight="1">
      <c r="A29" s="188" t="s">
        <v>178</v>
      </c>
      <c r="B29" s="189">
        <v>586918.87400000019</v>
      </c>
      <c r="C29" s="189">
        <v>567973.12300000002</v>
      </c>
      <c r="D29" s="189">
        <v>1003799.31</v>
      </c>
      <c r="E29" s="189">
        <v>1126285.2549999999</v>
      </c>
      <c r="F29" s="190">
        <v>12.202234428712631</v>
      </c>
    </row>
    <row r="30" spans="1:7" ht="15.6" customHeight="1">
      <c r="A30" s="188" t="s">
        <v>179</v>
      </c>
      <c r="B30" s="189">
        <v>414549</v>
      </c>
      <c r="C30" s="189">
        <v>287574</v>
      </c>
      <c r="D30" s="189">
        <v>715234</v>
      </c>
      <c r="E30" s="189">
        <v>628594</v>
      </c>
      <c r="F30" s="190">
        <v>-12.113518093379231</v>
      </c>
    </row>
    <row r="31" spans="1:7" ht="15.6" customHeight="1">
      <c r="A31" s="188" t="s">
        <v>180</v>
      </c>
      <c r="B31" s="189">
        <v>2565359.4589999998</v>
      </c>
      <c r="C31" s="189">
        <v>2587842.4739999999</v>
      </c>
      <c r="D31" s="189">
        <v>4902530.233</v>
      </c>
      <c r="E31" s="189">
        <v>5062884.159</v>
      </c>
      <c r="F31" s="190">
        <v>3.2708401249751091</v>
      </c>
    </row>
    <row r="32" spans="1:7" ht="15.6" customHeight="1">
      <c r="A32" s="188" t="s">
        <v>181</v>
      </c>
      <c r="B32" s="189">
        <v>6473022.3760000002</v>
      </c>
      <c r="C32" s="189">
        <v>5989684.3760000002</v>
      </c>
      <c r="D32" s="189">
        <v>12728854.057</v>
      </c>
      <c r="E32" s="189">
        <v>11769947.892000001</v>
      </c>
      <c r="F32" s="190">
        <v>-7.5333267292248252</v>
      </c>
    </row>
    <row r="33" spans="1:6" ht="15.6" customHeight="1">
      <c r="A33" s="188" t="s">
        <v>182</v>
      </c>
      <c r="B33" s="189">
        <v>423283.20699999999</v>
      </c>
      <c r="C33" s="189">
        <v>450423.87900000002</v>
      </c>
      <c r="D33" s="189">
        <v>752557.96100000001</v>
      </c>
      <c r="E33" s="189">
        <v>761013.32700000005</v>
      </c>
      <c r="F33" s="190">
        <v>1.1235501367581691</v>
      </c>
    </row>
    <row r="34" spans="1:6" ht="15.6" customHeight="1">
      <c r="A34" s="188" t="s">
        <v>183</v>
      </c>
      <c r="B34" s="189">
        <v>157154</v>
      </c>
      <c r="C34" s="189">
        <v>156375</v>
      </c>
      <c r="D34" s="189">
        <v>248359</v>
      </c>
      <c r="E34" s="189">
        <v>257995</v>
      </c>
      <c r="F34" s="190">
        <v>3.8798674499414152</v>
      </c>
    </row>
    <row r="35" spans="1:6" ht="15.6" customHeight="1">
      <c r="A35" s="179" t="s">
        <v>153</v>
      </c>
      <c r="B35" s="178">
        <f>SUM(B7:B34)</f>
        <v>43954405.092</v>
      </c>
      <c r="C35" s="77">
        <f>SUM(C7:C34)</f>
        <v>44752995.282999992</v>
      </c>
      <c r="D35" s="76">
        <f>SUM(D7:D34)</f>
        <v>87094993.928999975</v>
      </c>
      <c r="E35" s="78">
        <f>SUM(E7:E34)</f>
        <v>85955203.251000002</v>
      </c>
      <c r="F35" s="177">
        <f>E35*100/D35-100</f>
        <v>-1.3086753056428648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3FB4B-775C-412A-92F5-54C05806470D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1216481</v>
      </c>
      <c r="C7" s="189">
        <v>1082728</v>
      </c>
      <c r="D7" s="189">
        <v>1993218</v>
      </c>
      <c r="E7" s="189">
        <v>1928219</v>
      </c>
      <c r="F7" s="190">
        <v>-3.2610080783938291</v>
      </c>
      <c r="G7" s="13"/>
    </row>
    <row r="8" spans="1:14" ht="15.6" customHeight="1">
      <c r="A8" s="188" t="s">
        <v>11</v>
      </c>
      <c r="B8" s="189">
        <v>214626</v>
      </c>
      <c r="C8" s="189">
        <v>195911</v>
      </c>
      <c r="D8" s="189">
        <v>424292</v>
      </c>
      <c r="E8" s="189">
        <v>391128</v>
      </c>
      <c r="F8" s="190">
        <v>-7.8163151791690666</v>
      </c>
      <c r="G8" s="6"/>
    </row>
    <row r="9" spans="1:14" ht="15.6" customHeight="1">
      <c r="A9" s="188" t="s">
        <v>8</v>
      </c>
      <c r="B9" s="189">
        <v>593173</v>
      </c>
      <c r="C9" s="189">
        <v>634946</v>
      </c>
      <c r="D9" s="189">
        <v>943696</v>
      </c>
      <c r="E9" s="189">
        <v>1005400</v>
      </c>
      <c r="F9" s="190">
        <v>6.5385463115240432</v>
      </c>
      <c r="G9" s="6"/>
    </row>
    <row r="10" spans="1:14" ht="15.6" customHeight="1">
      <c r="A10" s="188" t="s">
        <v>10</v>
      </c>
      <c r="B10" s="189">
        <v>402526</v>
      </c>
      <c r="C10" s="189">
        <v>307458</v>
      </c>
      <c r="D10" s="189">
        <v>768935</v>
      </c>
      <c r="E10" s="189">
        <v>687288</v>
      </c>
      <c r="F10" s="190">
        <v>-10.61819269509127</v>
      </c>
    </row>
    <row r="11" spans="1:14" ht="15.6" customHeight="1">
      <c r="A11" s="188" t="s">
        <v>9</v>
      </c>
      <c r="B11" s="189">
        <v>7705911</v>
      </c>
      <c r="C11" s="189">
        <v>6692962</v>
      </c>
      <c r="D11" s="189">
        <v>15349311</v>
      </c>
      <c r="E11" s="189">
        <v>13163627</v>
      </c>
      <c r="F11" s="190">
        <v>-14.239622872974561</v>
      </c>
    </row>
    <row r="12" spans="1:14" ht="15.6" customHeight="1">
      <c r="A12" s="188" t="s">
        <v>6</v>
      </c>
      <c r="B12" s="189">
        <v>411049</v>
      </c>
      <c r="C12" s="189">
        <v>507303</v>
      </c>
      <c r="D12" s="189">
        <v>880842</v>
      </c>
      <c r="E12" s="189">
        <v>876653</v>
      </c>
      <c r="F12" s="190">
        <v>-0.47556769545502681</v>
      </c>
    </row>
    <row r="13" spans="1:14" ht="15.6" customHeight="1">
      <c r="A13" s="188" t="s">
        <v>175</v>
      </c>
      <c r="B13" s="189">
        <v>1263012</v>
      </c>
      <c r="C13" s="189">
        <v>1226969</v>
      </c>
      <c r="D13" s="189">
        <v>2497697</v>
      </c>
      <c r="E13" s="189">
        <v>2261043</v>
      </c>
      <c r="F13" s="190">
        <v>-9.4748882670716199</v>
      </c>
    </row>
    <row r="14" spans="1:14" ht="15.6" customHeight="1">
      <c r="A14" s="188" t="s">
        <v>148</v>
      </c>
      <c r="B14" s="189">
        <v>5186798</v>
      </c>
      <c r="C14" s="189">
        <v>5607274</v>
      </c>
      <c r="D14" s="189">
        <v>9876754</v>
      </c>
      <c r="E14" s="189">
        <v>10946470</v>
      </c>
      <c r="F14" s="190">
        <v>10.830643346994361</v>
      </c>
    </row>
    <row r="15" spans="1:14" ht="15.6" customHeight="1">
      <c r="A15" s="188" t="s">
        <v>145</v>
      </c>
      <c r="B15" s="189">
        <v>2886678</v>
      </c>
      <c r="C15" s="189">
        <v>3059331</v>
      </c>
      <c r="D15" s="189">
        <v>5273478</v>
      </c>
      <c r="E15" s="189">
        <v>5222103</v>
      </c>
      <c r="F15" s="190">
        <v>-0.97421474025301791</v>
      </c>
    </row>
    <row r="16" spans="1:14" ht="15.6" customHeight="1">
      <c r="A16" s="188" t="s">
        <v>144</v>
      </c>
      <c r="B16" s="189">
        <v>2465811</v>
      </c>
      <c r="C16" s="189">
        <v>2882188</v>
      </c>
      <c r="D16" s="189">
        <v>5602256</v>
      </c>
      <c r="E16" s="189">
        <v>6020288</v>
      </c>
      <c r="F16" s="190">
        <v>7.4618510828494768</v>
      </c>
      <c r="G16" s="1"/>
    </row>
    <row r="17" spans="1:7" ht="15.6" customHeight="1">
      <c r="A17" s="188" t="s">
        <v>150</v>
      </c>
      <c r="B17" s="189">
        <v>1443035</v>
      </c>
      <c r="C17" s="189">
        <v>1766403</v>
      </c>
      <c r="D17" s="189">
        <v>2915140</v>
      </c>
      <c r="E17" s="189">
        <v>3242312</v>
      </c>
      <c r="F17" s="190">
        <v>11.223200257963599</v>
      </c>
      <c r="G17" s="2"/>
    </row>
    <row r="18" spans="1:7" ht="15.6" customHeight="1">
      <c r="A18" s="188" t="s">
        <v>147</v>
      </c>
      <c r="B18" s="189">
        <v>126335</v>
      </c>
      <c r="C18" s="189">
        <v>91457</v>
      </c>
      <c r="D18" s="189">
        <v>222640</v>
      </c>
      <c r="E18" s="189">
        <v>194448</v>
      </c>
      <c r="F18" s="190">
        <v>-12.662594322673369</v>
      </c>
    </row>
    <row r="19" spans="1:7" ht="15.6" customHeight="1">
      <c r="A19" s="188" t="s">
        <v>143</v>
      </c>
      <c r="B19" s="189">
        <v>447144</v>
      </c>
      <c r="C19" s="189">
        <v>810421</v>
      </c>
      <c r="D19" s="189">
        <v>854212</v>
      </c>
      <c r="E19" s="189">
        <v>1306760</v>
      </c>
      <c r="F19" s="190">
        <v>52.978417535693723</v>
      </c>
    </row>
    <row r="20" spans="1:7" ht="15.6" customHeight="1">
      <c r="A20" s="188" t="s">
        <v>142</v>
      </c>
      <c r="B20" s="189">
        <v>1218868</v>
      </c>
      <c r="C20" s="189">
        <v>1183721</v>
      </c>
      <c r="D20" s="189">
        <v>2561705</v>
      </c>
      <c r="E20" s="189">
        <v>2086750</v>
      </c>
      <c r="F20" s="190">
        <v>-18.5405813706106</v>
      </c>
    </row>
    <row r="21" spans="1:7" ht="15.6" customHeight="1">
      <c r="A21" s="188" t="s">
        <v>149</v>
      </c>
      <c r="B21" s="189">
        <v>2244014</v>
      </c>
      <c r="C21" s="189">
        <v>2548400</v>
      </c>
      <c r="D21" s="189">
        <v>4798333</v>
      </c>
      <c r="E21" s="189">
        <v>4985019</v>
      </c>
      <c r="F21" s="190">
        <v>3.8906428545080161</v>
      </c>
    </row>
    <row r="22" spans="1:7" ht="15.6" customHeight="1">
      <c r="A22" s="188" t="s">
        <v>146</v>
      </c>
      <c r="B22" s="189">
        <v>2044134</v>
      </c>
      <c r="C22" s="189">
        <v>2722916</v>
      </c>
      <c r="D22" s="189">
        <v>4942345</v>
      </c>
      <c r="E22" s="189">
        <v>5152192</v>
      </c>
      <c r="F22" s="190">
        <v>4.2458994667511121</v>
      </c>
    </row>
    <row r="23" spans="1:7" ht="15.6" customHeight="1">
      <c r="A23" s="188" t="s">
        <v>165</v>
      </c>
      <c r="B23" s="189">
        <v>341553</v>
      </c>
      <c r="C23" s="189">
        <v>598830</v>
      </c>
      <c r="D23" s="189">
        <v>740059</v>
      </c>
      <c r="E23" s="189">
        <v>1110110</v>
      </c>
      <c r="F23" s="190">
        <v>50.002905173776703</v>
      </c>
    </row>
    <row r="24" spans="1:7" ht="15.6" customHeight="1">
      <c r="A24" s="188" t="s">
        <v>141</v>
      </c>
      <c r="B24" s="189">
        <v>222319</v>
      </c>
      <c r="C24" s="189">
        <v>133295</v>
      </c>
      <c r="D24" s="189">
        <v>401596</v>
      </c>
      <c r="E24" s="189">
        <v>297316</v>
      </c>
      <c r="F24" s="190">
        <v>-25.966394087590519</v>
      </c>
    </row>
    <row r="25" spans="1:7" ht="15.6" customHeight="1">
      <c r="A25" s="188" t="s">
        <v>140</v>
      </c>
      <c r="B25" s="189">
        <v>44016</v>
      </c>
      <c r="C25" s="189">
        <v>42327</v>
      </c>
      <c r="D25" s="189">
        <v>88295</v>
      </c>
      <c r="E25" s="189">
        <v>90668</v>
      </c>
      <c r="F25" s="190">
        <v>2.6875814032504621</v>
      </c>
    </row>
    <row r="26" spans="1:7" ht="15.6" customHeight="1">
      <c r="A26" s="188" t="s">
        <v>152</v>
      </c>
      <c r="B26" s="189">
        <v>166828</v>
      </c>
      <c r="C26" s="189">
        <v>158810</v>
      </c>
      <c r="D26" s="189">
        <v>374530</v>
      </c>
      <c r="E26" s="189">
        <v>408888</v>
      </c>
      <c r="F26" s="190">
        <v>9.1736309507916616</v>
      </c>
    </row>
    <row r="27" spans="1:7" ht="15.6" customHeight="1">
      <c r="A27" s="188" t="s">
        <v>173</v>
      </c>
      <c r="B27" s="189">
        <v>330016</v>
      </c>
      <c r="C27" s="189">
        <v>272512</v>
      </c>
      <c r="D27" s="189">
        <v>536572</v>
      </c>
      <c r="E27" s="189">
        <v>522275</v>
      </c>
      <c r="F27" s="190">
        <v>-2.664507279544964</v>
      </c>
    </row>
    <row r="28" spans="1:7" ht="15.6" customHeight="1">
      <c r="A28" s="188" t="s">
        <v>177</v>
      </c>
      <c r="B28" s="189">
        <v>1211030</v>
      </c>
      <c r="C28" s="189">
        <v>1157611</v>
      </c>
      <c r="D28" s="189">
        <v>2411804</v>
      </c>
      <c r="E28" s="189">
        <v>2229397</v>
      </c>
      <c r="F28" s="190">
        <v>-7.5630938500806906</v>
      </c>
    </row>
    <row r="29" spans="1:7" ht="15.6" customHeight="1">
      <c r="A29" s="188" t="s">
        <v>178</v>
      </c>
      <c r="B29" s="189">
        <v>582872</v>
      </c>
      <c r="C29" s="189">
        <v>563513</v>
      </c>
      <c r="D29" s="189">
        <v>995385</v>
      </c>
      <c r="E29" s="189">
        <v>1118272</v>
      </c>
      <c r="F29" s="190">
        <v>12.34567529147013</v>
      </c>
    </row>
    <row r="30" spans="1:7" ht="15.6" customHeight="1">
      <c r="A30" s="188" t="s">
        <v>179</v>
      </c>
      <c r="B30" s="189">
        <v>411814</v>
      </c>
      <c r="C30" s="189">
        <v>287574</v>
      </c>
      <c r="D30" s="189">
        <v>710719</v>
      </c>
      <c r="E30" s="189">
        <v>624772</v>
      </c>
      <c r="F30" s="190">
        <v>-12.09296501148836</v>
      </c>
    </row>
    <row r="31" spans="1:7" ht="15.6" customHeight="1">
      <c r="A31" s="188" t="s">
        <v>180</v>
      </c>
      <c r="B31" s="189">
        <v>2489620</v>
      </c>
      <c r="C31" s="189">
        <v>2575669</v>
      </c>
      <c r="D31" s="189">
        <v>4816768</v>
      </c>
      <c r="E31" s="189">
        <v>5036827</v>
      </c>
      <c r="F31" s="190">
        <v>4.5686028473864582</v>
      </c>
    </row>
    <row r="32" spans="1:7" ht="15.6" customHeight="1">
      <c r="A32" s="188" t="s">
        <v>181</v>
      </c>
      <c r="B32" s="189">
        <v>6433072</v>
      </c>
      <c r="C32" s="189">
        <v>5944375</v>
      </c>
      <c r="D32" s="189">
        <v>12646955</v>
      </c>
      <c r="E32" s="189">
        <v>11679878</v>
      </c>
      <c r="F32" s="190">
        <v>-7.6467181230580783</v>
      </c>
    </row>
    <row r="33" spans="1:6" ht="15.6" customHeight="1">
      <c r="A33" s="188" t="s">
        <v>182</v>
      </c>
      <c r="B33" s="189">
        <v>414132</v>
      </c>
      <c r="C33" s="189">
        <v>443364</v>
      </c>
      <c r="D33" s="189">
        <v>733407</v>
      </c>
      <c r="E33" s="189">
        <v>748137</v>
      </c>
      <c r="F33" s="190">
        <v>2.0084346072508201</v>
      </c>
    </row>
    <row r="34" spans="1:6" ht="15.6" customHeight="1">
      <c r="A34" s="188" t="s">
        <v>183</v>
      </c>
      <c r="B34" s="189">
        <v>156356</v>
      </c>
      <c r="C34" s="189">
        <v>155173</v>
      </c>
      <c r="D34" s="189">
        <v>247151</v>
      </c>
      <c r="E34" s="189">
        <v>256130</v>
      </c>
      <c r="F34" s="190">
        <v>3.6330016872276469</v>
      </c>
    </row>
    <row r="35" spans="1:6" ht="15.6" customHeight="1">
      <c r="A35" s="156" t="s">
        <v>153</v>
      </c>
      <c r="B35" s="178">
        <f>SUM(B7:B34)</f>
        <v>42673223</v>
      </c>
      <c r="C35" s="178">
        <f>SUM(C7:C34)</f>
        <v>43653441</v>
      </c>
      <c r="D35" s="76">
        <f>SUM(D7:D34)</f>
        <v>84608095</v>
      </c>
      <c r="E35" s="78">
        <f>SUM(E7:E34)</f>
        <v>83592370</v>
      </c>
      <c r="F35" s="140">
        <f>E35*100/D35-100</f>
        <v>-1.200505696293007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CB666-C5AD-4CE9-BA34-75BB98608955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814788</v>
      </c>
      <c r="C7" s="189">
        <v>781992</v>
      </c>
      <c r="D7" s="189">
        <v>1318719</v>
      </c>
      <c r="E7" s="189">
        <v>1296218</v>
      </c>
      <c r="F7" s="190">
        <v>-1.706277076465867</v>
      </c>
      <c r="G7" s="37"/>
    </row>
    <row r="8" spans="1:14" ht="15.6" customHeight="1">
      <c r="A8" s="188" t="s">
        <v>11</v>
      </c>
      <c r="B8" s="189">
        <v>2500</v>
      </c>
      <c r="C8" s="189">
        <v>3980</v>
      </c>
      <c r="D8" s="189">
        <v>6531</v>
      </c>
      <c r="E8" s="189">
        <v>12205</v>
      </c>
      <c r="F8" s="190">
        <v>86.877966620731883</v>
      </c>
      <c r="G8" s="6"/>
    </row>
    <row r="9" spans="1:14" ht="15.6" customHeight="1">
      <c r="A9" s="188" t="s">
        <v>8</v>
      </c>
      <c r="B9" s="189">
        <v>13091</v>
      </c>
      <c r="C9" s="189">
        <v>26304</v>
      </c>
      <c r="D9" s="189">
        <v>13091</v>
      </c>
      <c r="E9" s="189">
        <v>32904</v>
      </c>
      <c r="F9" s="190">
        <v>151.34825452601021</v>
      </c>
      <c r="G9" s="6"/>
    </row>
    <row r="10" spans="1:14" ht="15.6" customHeight="1">
      <c r="A10" s="188" t="s">
        <v>10</v>
      </c>
      <c r="B10" s="189">
        <v>62941</v>
      </c>
      <c r="C10" s="189">
        <v>54962</v>
      </c>
      <c r="D10" s="189">
        <v>95121</v>
      </c>
      <c r="E10" s="189">
        <v>98383</v>
      </c>
      <c r="F10" s="190">
        <v>3.4293163444454962</v>
      </c>
    </row>
    <row r="11" spans="1:14" ht="15.6" customHeight="1">
      <c r="A11" s="188" t="s">
        <v>9</v>
      </c>
      <c r="B11" s="189">
        <v>2496442</v>
      </c>
      <c r="C11" s="189">
        <v>1792375</v>
      </c>
      <c r="D11" s="189">
        <v>4701298</v>
      </c>
      <c r="E11" s="189">
        <v>3592420</v>
      </c>
      <c r="F11" s="190">
        <v>-23.586635010161022</v>
      </c>
    </row>
    <row r="12" spans="1:14" ht="15.6" customHeight="1">
      <c r="A12" s="188" t="s">
        <v>6</v>
      </c>
      <c r="B12" s="189">
        <v>76810</v>
      </c>
      <c r="C12" s="189">
        <v>102851</v>
      </c>
      <c r="D12" s="189">
        <v>109656</v>
      </c>
      <c r="E12" s="189">
        <v>160069</v>
      </c>
      <c r="F12" s="190">
        <v>45.973772524987233</v>
      </c>
    </row>
    <row r="13" spans="1:14" ht="15.6" customHeight="1">
      <c r="A13" s="188" t="s">
        <v>175</v>
      </c>
      <c r="B13" s="189">
        <v>68603</v>
      </c>
      <c r="C13" s="189">
        <v>87676</v>
      </c>
      <c r="D13" s="189">
        <v>210839</v>
      </c>
      <c r="E13" s="189">
        <v>126117</v>
      </c>
      <c r="F13" s="190">
        <v>-40.183267801497827</v>
      </c>
    </row>
    <row r="14" spans="1:14" ht="15.6" customHeight="1">
      <c r="A14" s="188" t="s">
        <v>148</v>
      </c>
      <c r="B14" s="189">
        <v>1070923</v>
      </c>
      <c r="C14" s="189">
        <v>1211976</v>
      </c>
      <c r="D14" s="189">
        <v>1782214</v>
      </c>
      <c r="E14" s="189">
        <v>2545719</v>
      </c>
      <c r="F14" s="190">
        <v>42.840253751794108</v>
      </c>
    </row>
    <row r="15" spans="1:14" ht="15.6" customHeight="1">
      <c r="A15" s="188" t="s">
        <v>145</v>
      </c>
      <c r="B15" s="189">
        <v>1873613</v>
      </c>
      <c r="C15" s="189">
        <v>1962558</v>
      </c>
      <c r="D15" s="189">
        <v>3353757</v>
      </c>
      <c r="E15" s="189">
        <v>3299145</v>
      </c>
      <c r="F15" s="190">
        <v>-1.628382736137411</v>
      </c>
    </row>
    <row r="16" spans="1:14" ht="15.6" customHeight="1">
      <c r="A16" s="188" t="s">
        <v>144</v>
      </c>
      <c r="B16" s="189">
        <v>1765169</v>
      </c>
      <c r="C16" s="189">
        <v>2386079</v>
      </c>
      <c r="D16" s="189">
        <v>4256869</v>
      </c>
      <c r="E16" s="189">
        <v>4537800</v>
      </c>
      <c r="F16" s="190">
        <v>6.5994748722594077</v>
      </c>
      <c r="G16" s="1"/>
    </row>
    <row r="17" spans="1:7" ht="15.6" customHeight="1">
      <c r="A17" s="188" t="s">
        <v>150</v>
      </c>
      <c r="B17" s="189">
        <v>695248</v>
      </c>
      <c r="C17" s="189">
        <v>838677</v>
      </c>
      <c r="D17" s="189">
        <v>1524625</v>
      </c>
      <c r="E17" s="189">
        <v>1660075</v>
      </c>
      <c r="F17" s="190">
        <v>8.8841518406165392</v>
      </c>
      <c r="G17" s="2"/>
    </row>
    <row r="18" spans="1:7" ht="15.6" customHeight="1">
      <c r="A18" s="188" t="s">
        <v>147</v>
      </c>
      <c r="B18" s="189">
        <v>78780</v>
      </c>
      <c r="C18" s="189">
        <v>43096</v>
      </c>
      <c r="D18" s="189">
        <v>122547</v>
      </c>
      <c r="E18" s="189">
        <v>103736</v>
      </c>
      <c r="F18" s="190">
        <v>-15.3500289684774</v>
      </c>
    </row>
    <row r="19" spans="1:7" ht="15.6" customHeight="1">
      <c r="A19" s="188" t="s">
        <v>143</v>
      </c>
      <c r="B19" s="189">
        <v>96858</v>
      </c>
      <c r="C19" s="189">
        <v>356681</v>
      </c>
      <c r="D19" s="189">
        <v>287024</v>
      </c>
      <c r="E19" s="189">
        <v>592726</v>
      </c>
      <c r="F19" s="190">
        <v>106.5074697586265</v>
      </c>
    </row>
    <row r="20" spans="1:7" ht="15.6" customHeight="1">
      <c r="A20" s="188" t="s">
        <v>142</v>
      </c>
      <c r="B20" s="189">
        <v>121623</v>
      </c>
      <c r="C20" s="189">
        <v>86335</v>
      </c>
      <c r="D20" s="189">
        <v>247435</v>
      </c>
      <c r="E20" s="189">
        <v>249791</v>
      </c>
      <c r="F20" s="190">
        <v>0.95216925657243223</v>
      </c>
    </row>
    <row r="21" spans="1:7" ht="15.6" customHeight="1">
      <c r="A21" s="188" t="s">
        <v>149</v>
      </c>
      <c r="B21" s="189">
        <v>1806381</v>
      </c>
      <c r="C21" s="189">
        <v>2015890</v>
      </c>
      <c r="D21" s="189">
        <v>3656368</v>
      </c>
      <c r="E21" s="189">
        <v>3966744</v>
      </c>
      <c r="F21" s="190">
        <v>8.4886422810833011</v>
      </c>
    </row>
    <row r="22" spans="1:7" ht="15.6" customHeight="1">
      <c r="A22" s="188" t="s">
        <v>146</v>
      </c>
      <c r="B22" s="189">
        <v>580651</v>
      </c>
      <c r="C22" s="189">
        <v>945905</v>
      </c>
      <c r="D22" s="189">
        <v>1497715</v>
      </c>
      <c r="E22" s="189">
        <v>1752204</v>
      </c>
      <c r="F22" s="190">
        <v>16.9918175353789</v>
      </c>
    </row>
    <row r="23" spans="1:7" ht="15.6" customHeight="1">
      <c r="A23" s="188" t="s">
        <v>165</v>
      </c>
      <c r="B23" s="189">
        <v>1506</v>
      </c>
      <c r="C23" s="189">
        <v>13455</v>
      </c>
      <c r="D23" s="189">
        <v>19170</v>
      </c>
      <c r="E23" s="189">
        <v>23866</v>
      </c>
      <c r="F23" s="190">
        <v>24.49660928534168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6233</v>
      </c>
      <c r="C25" s="189">
        <v>5315</v>
      </c>
      <c r="D25" s="189">
        <v>10811</v>
      </c>
      <c r="E25" s="189">
        <v>13023</v>
      </c>
      <c r="F25" s="190">
        <v>20.46064193876607</v>
      </c>
    </row>
    <row r="26" spans="1:7" ht="15.6" customHeight="1">
      <c r="A26" s="188" t="s">
        <v>152</v>
      </c>
      <c r="B26" s="189">
        <v>63670</v>
      </c>
      <c r="C26" s="189">
        <v>55531</v>
      </c>
      <c r="D26" s="189">
        <v>175361</v>
      </c>
      <c r="E26" s="189">
        <v>241139</v>
      </c>
      <c r="F26" s="190">
        <v>37.510050695422592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292704</v>
      </c>
      <c r="C28" s="189">
        <v>258558</v>
      </c>
      <c r="D28" s="189">
        <v>630992</v>
      </c>
      <c r="E28" s="189">
        <v>550955</v>
      </c>
      <c r="F28" s="190">
        <v>-12.68431295483937</v>
      </c>
    </row>
    <row r="29" spans="1:7" ht="15.6" customHeight="1">
      <c r="A29" s="188" t="s">
        <v>178</v>
      </c>
      <c r="B29" s="189">
        <v>15566</v>
      </c>
      <c r="C29" s="189">
        <v>6591</v>
      </c>
      <c r="D29" s="189">
        <v>39236</v>
      </c>
      <c r="E29" s="189">
        <v>23703</v>
      </c>
      <c r="F29" s="190">
        <v>-39.588643082883067</v>
      </c>
    </row>
    <row r="30" spans="1:7" ht="15.6" customHeight="1">
      <c r="A30" s="188" t="s">
        <v>179</v>
      </c>
      <c r="B30" s="189">
        <v>42049</v>
      </c>
      <c r="C30" s="189">
        <v>60421</v>
      </c>
      <c r="D30" s="189">
        <v>62719</v>
      </c>
      <c r="E30" s="189">
        <v>103191</v>
      </c>
      <c r="F30" s="190">
        <v>64.529090068400336</v>
      </c>
    </row>
    <row r="31" spans="1:7" ht="15.6" customHeight="1">
      <c r="A31" s="188" t="s">
        <v>180</v>
      </c>
      <c r="B31" s="189">
        <v>1468654</v>
      </c>
      <c r="C31" s="189">
        <v>1711392</v>
      </c>
      <c r="D31" s="189">
        <v>3082595</v>
      </c>
      <c r="E31" s="189">
        <v>3063653</v>
      </c>
      <c r="F31" s="190">
        <v>-0.61448227872944017</v>
      </c>
    </row>
    <row r="32" spans="1:7" ht="15.6" customHeight="1">
      <c r="A32" s="188" t="s">
        <v>181</v>
      </c>
      <c r="B32" s="189">
        <v>214510</v>
      </c>
      <c r="C32" s="189">
        <v>308145</v>
      </c>
      <c r="D32" s="189">
        <v>555798</v>
      </c>
      <c r="E32" s="189">
        <v>708232</v>
      </c>
      <c r="F32" s="190">
        <v>27.426151227604279</v>
      </c>
    </row>
    <row r="33" spans="1:6" ht="15.6" customHeight="1">
      <c r="A33" s="188" t="s">
        <v>182</v>
      </c>
      <c r="B33" s="189">
        <v>2986</v>
      </c>
      <c r="C33" s="189">
        <v>5902</v>
      </c>
      <c r="D33" s="189">
        <v>2986</v>
      </c>
      <c r="E33" s="189">
        <v>5902</v>
      </c>
      <c r="F33" s="190">
        <v>97.65572672471535</v>
      </c>
    </row>
    <row r="34" spans="1:6" ht="15.6" customHeight="1">
      <c r="A34" s="188" t="s">
        <v>183</v>
      </c>
      <c r="B34" s="189">
        <v>44561</v>
      </c>
      <c r="C34" s="189">
        <v>26058</v>
      </c>
      <c r="D34" s="189">
        <v>53838</v>
      </c>
      <c r="E34" s="189">
        <v>50338</v>
      </c>
      <c r="F34" s="190">
        <v>-6.5009844347858339</v>
      </c>
    </row>
    <row r="35" spans="1:6" ht="15.6" customHeight="1">
      <c r="A35" s="156" t="s">
        <v>153</v>
      </c>
      <c r="B35" s="76">
        <f>SUM(B7:B34)</f>
        <v>13776860</v>
      </c>
      <c r="C35" s="77">
        <f>SUM(C7:C34)</f>
        <v>15148705</v>
      </c>
      <c r="D35" s="76">
        <f>SUM(D7:D34)</f>
        <v>27817315</v>
      </c>
      <c r="E35" s="78">
        <f>SUM(E7:E34)</f>
        <v>28810258</v>
      </c>
      <c r="F35" s="140">
        <f>E35*100/D35-100</f>
        <v>3.5695141677045399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19C26-6F65-46DF-B92C-F968C3A8D29A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381070</v>
      </c>
      <c r="C7" s="189">
        <v>262164</v>
      </c>
      <c r="D7" s="189">
        <v>638983</v>
      </c>
      <c r="E7" s="189">
        <v>554755</v>
      </c>
      <c r="F7" s="190">
        <v>-13.181571340708601</v>
      </c>
      <c r="G7" s="37"/>
    </row>
    <row r="8" spans="1:14" ht="15.6" customHeight="1">
      <c r="A8" s="188" t="s">
        <v>11</v>
      </c>
      <c r="B8" s="189">
        <v>90689</v>
      </c>
      <c r="C8" s="189">
        <v>67103</v>
      </c>
      <c r="D8" s="189">
        <v>185574</v>
      </c>
      <c r="E8" s="189">
        <v>156492</v>
      </c>
      <c r="F8" s="190">
        <v>-15.67137637815642</v>
      </c>
      <c r="G8" s="6"/>
    </row>
    <row r="9" spans="1:14" ht="15.6" customHeight="1">
      <c r="A9" s="188" t="s">
        <v>8</v>
      </c>
      <c r="B9" s="189">
        <v>452539</v>
      </c>
      <c r="C9" s="189">
        <v>459573</v>
      </c>
      <c r="D9" s="189">
        <v>658543</v>
      </c>
      <c r="E9" s="189">
        <v>722712</v>
      </c>
      <c r="F9" s="190">
        <v>9.7440865668604744</v>
      </c>
      <c r="G9" s="6"/>
    </row>
    <row r="10" spans="1:14" ht="15.6" customHeight="1">
      <c r="A10" s="188" t="s">
        <v>10</v>
      </c>
      <c r="B10" s="189">
        <v>216419</v>
      </c>
      <c r="C10" s="189">
        <v>179773</v>
      </c>
      <c r="D10" s="189">
        <v>448268</v>
      </c>
      <c r="E10" s="189">
        <v>387387</v>
      </c>
      <c r="F10" s="190">
        <v>-13.581384350433231</v>
      </c>
    </row>
    <row r="11" spans="1:14" ht="15.6" customHeight="1">
      <c r="A11" s="188" t="s">
        <v>9</v>
      </c>
      <c r="B11" s="189">
        <v>54035</v>
      </c>
      <c r="C11" s="189">
        <v>22601</v>
      </c>
      <c r="D11" s="189">
        <v>70179</v>
      </c>
      <c r="E11" s="189">
        <v>34688</v>
      </c>
      <c r="F11" s="190">
        <v>-50.572108465495383</v>
      </c>
    </row>
    <row r="12" spans="1:14" ht="15.6" customHeight="1">
      <c r="A12" s="188" t="s">
        <v>6</v>
      </c>
      <c r="B12" s="189">
        <v>133097</v>
      </c>
      <c r="C12" s="189">
        <v>202217</v>
      </c>
      <c r="D12" s="189">
        <v>366690</v>
      </c>
      <c r="E12" s="189">
        <v>332373</v>
      </c>
      <c r="F12" s="190">
        <v>-9.3585862717826984</v>
      </c>
    </row>
    <row r="13" spans="1:14" ht="15.6" customHeight="1">
      <c r="A13" s="188" t="s">
        <v>175</v>
      </c>
      <c r="B13" s="189">
        <v>28273</v>
      </c>
      <c r="C13" s="189">
        <v>25391</v>
      </c>
      <c r="D13" s="189">
        <v>56732</v>
      </c>
      <c r="E13" s="189">
        <v>45413</v>
      </c>
      <c r="F13" s="190">
        <v>-19.951702742720158</v>
      </c>
    </row>
    <row r="14" spans="1:14" ht="15.6" customHeight="1">
      <c r="A14" s="188" t="s">
        <v>148</v>
      </c>
      <c r="B14" s="189">
        <v>198952</v>
      </c>
      <c r="C14" s="189">
        <v>321640</v>
      </c>
      <c r="D14" s="189">
        <v>510110</v>
      </c>
      <c r="E14" s="189">
        <v>595454</v>
      </c>
      <c r="F14" s="190">
        <v>16.730509105879118</v>
      </c>
    </row>
    <row r="15" spans="1:14" ht="15.6" customHeight="1">
      <c r="A15" s="188" t="s">
        <v>145</v>
      </c>
      <c r="B15" s="189">
        <v>296676</v>
      </c>
      <c r="C15" s="189">
        <v>381562</v>
      </c>
      <c r="D15" s="189">
        <v>617707</v>
      </c>
      <c r="E15" s="189">
        <v>701158</v>
      </c>
      <c r="F15" s="190">
        <v>13.50980319148076</v>
      </c>
    </row>
    <row r="16" spans="1:14" ht="15.6" customHeight="1">
      <c r="A16" s="188" t="s">
        <v>144</v>
      </c>
      <c r="B16" s="189">
        <v>633205</v>
      </c>
      <c r="C16" s="189">
        <v>439625</v>
      </c>
      <c r="D16" s="189">
        <v>1196171</v>
      </c>
      <c r="E16" s="189">
        <v>1380950</v>
      </c>
      <c r="F16" s="190">
        <v>15.447540527232309</v>
      </c>
      <c r="G16" s="1"/>
    </row>
    <row r="17" spans="1:7" ht="15.6" customHeight="1">
      <c r="A17" s="188" t="s">
        <v>150</v>
      </c>
      <c r="B17" s="189">
        <v>647921</v>
      </c>
      <c r="C17" s="189">
        <v>752987</v>
      </c>
      <c r="D17" s="189">
        <v>1204505</v>
      </c>
      <c r="E17" s="189">
        <v>1314590</v>
      </c>
      <c r="F17" s="190">
        <v>9.139439022669066</v>
      </c>
      <c r="G17" s="2"/>
    </row>
    <row r="18" spans="1:7" ht="15.6" customHeight="1">
      <c r="A18" s="188" t="s">
        <v>147</v>
      </c>
      <c r="B18" s="189">
        <v>0</v>
      </c>
      <c r="C18" s="189">
        <v>27</v>
      </c>
      <c r="D18" s="189">
        <v>1300</v>
      </c>
      <c r="E18" s="189">
        <v>772</v>
      </c>
      <c r="F18" s="190">
        <v>-40.615384615384613</v>
      </c>
    </row>
    <row r="19" spans="1:7" ht="15.6" customHeight="1">
      <c r="A19" s="188" t="s">
        <v>143</v>
      </c>
      <c r="B19" s="189">
        <v>299245</v>
      </c>
      <c r="C19" s="189">
        <v>369203</v>
      </c>
      <c r="D19" s="189">
        <v>464910</v>
      </c>
      <c r="E19" s="189">
        <v>573431</v>
      </c>
      <c r="F19" s="190">
        <v>23.34236733991526</v>
      </c>
    </row>
    <row r="20" spans="1:7" ht="15.6" customHeight="1">
      <c r="A20" s="188" t="s">
        <v>142</v>
      </c>
      <c r="B20" s="189">
        <v>975127</v>
      </c>
      <c r="C20" s="189">
        <v>915622</v>
      </c>
      <c r="D20" s="189">
        <v>2081695</v>
      </c>
      <c r="E20" s="189">
        <v>1559949</v>
      </c>
      <c r="F20" s="190">
        <v>-25.063517950516289</v>
      </c>
    </row>
    <row r="21" spans="1:7" ht="15.6" customHeight="1">
      <c r="A21" s="188" t="s">
        <v>149</v>
      </c>
      <c r="B21" s="189">
        <v>323806</v>
      </c>
      <c r="C21" s="189">
        <v>407268</v>
      </c>
      <c r="D21" s="189">
        <v>906605</v>
      </c>
      <c r="E21" s="189">
        <v>741748</v>
      </c>
      <c r="F21" s="190">
        <v>-18.183994131953821</v>
      </c>
    </row>
    <row r="22" spans="1:7" ht="15.6" customHeight="1">
      <c r="A22" s="188" t="s">
        <v>146</v>
      </c>
      <c r="B22" s="189">
        <v>24083</v>
      </c>
      <c r="C22" s="189">
        <v>37789</v>
      </c>
      <c r="D22" s="189">
        <v>61459</v>
      </c>
      <c r="E22" s="189">
        <v>80765</v>
      </c>
      <c r="F22" s="190">
        <v>31.412811793227998</v>
      </c>
    </row>
    <row r="23" spans="1:7" ht="15.6" customHeight="1">
      <c r="A23" s="188" t="s">
        <v>165</v>
      </c>
      <c r="B23" s="189">
        <v>125027</v>
      </c>
      <c r="C23" s="189">
        <v>118797</v>
      </c>
      <c r="D23" s="189">
        <v>214938</v>
      </c>
      <c r="E23" s="189">
        <v>164487</v>
      </c>
      <c r="F23" s="190">
        <v>-23.472350166094419</v>
      </c>
    </row>
    <row r="24" spans="1:7" ht="15.6" customHeight="1">
      <c r="A24" s="188" t="s">
        <v>141</v>
      </c>
      <c r="B24" s="189">
        <v>135473</v>
      </c>
      <c r="C24" s="189">
        <v>39061</v>
      </c>
      <c r="D24" s="189">
        <v>228469</v>
      </c>
      <c r="E24" s="189">
        <v>108981</v>
      </c>
      <c r="F24" s="190">
        <v>-52.299436685064492</v>
      </c>
    </row>
    <row r="25" spans="1:7" ht="15.6" customHeight="1">
      <c r="A25" s="188" t="s">
        <v>140</v>
      </c>
      <c r="B25" s="189">
        <v>0</v>
      </c>
      <c r="C25" s="189">
        <v>1281</v>
      </c>
      <c r="D25" s="189">
        <v>0</v>
      </c>
      <c r="E25" s="189">
        <v>6281</v>
      </c>
      <c r="F25" s="190" t="s">
        <v>151</v>
      </c>
    </row>
    <row r="26" spans="1:7" ht="15.6" customHeight="1">
      <c r="A26" s="188" t="s">
        <v>152</v>
      </c>
      <c r="B26" s="189">
        <v>44890</v>
      </c>
      <c r="C26" s="189">
        <v>92339</v>
      </c>
      <c r="D26" s="189">
        <v>74882</v>
      </c>
      <c r="E26" s="189">
        <v>149482</v>
      </c>
      <c r="F26" s="190">
        <v>99.62340749445795</v>
      </c>
    </row>
    <row r="27" spans="1:7" ht="15.6" customHeight="1">
      <c r="A27" s="188" t="s">
        <v>173</v>
      </c>
      <c r="B27" s="189">
        <v>79375</v>
      </c>
      <c r="C27" s="189">
        <v>45422</v>
      </c>
      <c r="D27" s="189">
        <v>170754</v>
      </c>
      <c r="E27" s="189">
        <v>129528</v>
      </c>
      <c r="F27" s="190">
        <v>-24.14350469095892</v>
      </c>
    </row>
    <row r="28" spans="1:7" ht="15.6" customHeight="1">
      <c r="A28" s="188" t="s">
        <v>177</v>
      </c>
      <c r="B28" s="189">
        <v>38365</v>
      </c>
      <c r="C28" s="189">
        <v>32733</v>
      </c>
      <c r="D28" s="189">
        <v>81296</v>
      </c>
      <c r="E28" s="189">
        <v>49921</v>
      </c>
      <c r="F28" s="190">
        <v>-38.593534737256448</v>
      </c>
    </row>
    <row r="29" spans="1:7" ht="15.6" customHeight="1">
      <c r="A29" s="188" t="s">
        <v>178</v>
      </c>
      <c r="B29" s="189">
        <v>252875</v>
      </c>
      <c r="C29" s="189">
        <v>233654</v>
      </c>
      <c r="D29" s="189">
        <v>416854</v>
      </c>
      <c r="E29" s="189">
        <v>538598</v>
      </c>
      <c r="F29" s="190">
        <v>29.205429239014141</v>
      </c>
    </row>
    <row r="30" spans="1:7" ht="15.6" customHeight="1">
      <c r="A30" s="188" t="s">
        <v>179</v>
      </c>
      <c r="B30" s="189">
        <v>215291</v>
      </c>
      <c r="C30" s="189">
        <v>123882</v>
      </c>
      <c r="D30" s="189">
        <v>375348</v>
      </c>
      <c r="E30" s="189">
        <v>266763</v>
      </c>
      <c r="F30" s="190">
        <v>-28.929153745324339</v>
      </c>
    </row>
    <row r="31" spans="1:7" ht="15.6" customHeight="1">
      <c r="A31" s="188" t="s">
        <v>180</v>
      </c>
      <c r="B31" s="189">
        <v>866083</v>
      </c>
      <c r="C31" s="189">
        <v>728486</v>
      </c>
      <c r="D31" s="189">
        <v>1426500</v>
      </c>
      <c r="E31" s="189">
        <v>1729384</v>
      </c>
      <c r="F31" s="190">
        <v>21.232667367683131</v>
      </c>
    </row>
    <row r="32" spans="1:7" ht="15.6" customHeight="1">
      <c r="A32" s="188" t="s">
        <v>181</v>
      </c>
      <c r="B32" s="189">
        <v>231447</v>
      </c>
      <c r="C32" s="189">
        <v>168713</v>
      </c>
      <c r="D32" s="189">
        <v>415145</v>
      </c>
      <c r="E32" s="189">
        <v>324823</v>
      </c>
      <c r="F32" s="190">
        <v>-21.756735598405371</v>
      </c>
    </row>
    <row r="33" spans="1:6" ht="15.6" customHeight="1">
      <c r="A33" s="188" t="s">
        <v>182</v>
      </c>
      <c r="B33" s="189">
        <v>20045</v>
      </c>
      <c r="C33" s="189">
        <v>20589</v>
      </c>
      <c r="D33" s="189">
        <v>36632</v>
      </c>
      <c r="E33" s="189">
        <v>26507</v>
      </c>
      <c r="F33" s="190">
        <v>-27.639768508407951</v>
      </c>
    </row>
    <row r="34" spans="1:6" ht="15.6" customHeight="1">
      <c r="A34" s="188" t="s">
        <v>183</v>
      </c>
      <c r="B34" s="189">
        <v>47154</v>
      </c>
      <c r="C34" s="189">
        <v>34748</v>
      </c>
      <c r="D34" s="189">
        <v>65365</v>
      </c>
      <c r="E34" s="189">
        <v>56073</v>
      </c>
      <c r="F34" s="190">
        <v>-14.21555878528264</v>
      </c>
    </row>
    <row r="35" spans="1:6" ht="15.6" customHeight="1">
      <c r="A35" s="156" t="s">
        <v>153</v>
      </c>
      <c r="B35" s="76">
        <f>SUM(B7:B34)</f>
        <v>6811162</v>
      </c>
      <c r="C35" s="77">
        <f>SUM(C7:C34)</f>
        <v>6484250</v>
      </c>
      <c r="D35" s="76">
        <f>SUM(D7:D34)</f>
        <v>12975614</v>
      </c>
      <c r="E35" s="78">
        <f>SUM(E7:E34)</f>
        <v>12733465</v>
      </c>
      <c r="F35" s="140">
        <f>E35*100/D35-100</f>
        <v>-1.8661852918867652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2026-03-24T07:38:20Z</dcterms:modified>
  <cp:category/>
</cp:coreProperties>
</file>