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D02841E-1CD4-4C9D-8A00-AB1633496837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B35" i="30"/>
  <c r="E35" i="29"/>
  <c r="F35" i="29" s="1"/>
  <c r="D35" i="29"/>
  <c r="C35" i="29"/>
  <c r="B35" i="29"/>
  <c r="E35" i="38"/>
  <c r="F35" i="38" s="1"/>
  <c r="D35" i="38"/>
  <c r="C35" i="38"/>
  <c r="B35" i="38"/>
  <c r="F35" i="28"/>
  <c r="E35" i="28"/>
  <c r="D35" i="28"/>
  <c r="C35" i="28"/>
  <c r="B35" i="28"/>
  <c r="F35" i="34"/>
  <c r="E35" i="34"/>
  <c r="D35" i="34"/>
  <c r="C35" i="34"/>
  <c r="B35" i="34"/>
  <c r="D30" i="6" s="1" a="1"/>
  <c r="E35" i="33"/>
  <c r="F35" i="33" s="1"/>
  <c r="D35" i="33"/>
  <c r="C35" i="33"/>
  <c r="B35" i="33"/>
  <c r="E35" i="32"/>
  <c r="D35" i="32"/>
  <c r="F35" i="32" s="1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F35" i="17"/>
  <c r="E35" i="17"/>
  <c r="D35" i="17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E35" i="14"/>
  <c r="D35" i="14"/>
  <c r="F35" i="14" s="1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M48" i="40"/>
  <c r="L48" i="40"/>
  <c r="N48" i="40" s="1"/>
  <c r="K48" i="40"/>
  <c r="J48" i="40"/>
  <c r="I48" i="40"/>
  <c r="H48" i="40"/>
  <c r="G48" i="40"/>
  <c r="F48" i="40"/>
  <c r="D48" i="40"/>
  <c r="E48" i="40" s="1"/>
  <c r="C48" i="40"/>
  <c r="M48" i="39"/>
  <c r="L48" i="39"/>
  <c r="N48" i="39" s="1"/>
  <c r="K48" i="39"/>
  <c r="J48" i="39"/>
  <c r="I48" i="39"/>
  <c r="H48" i="39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3" i="6" a="1"/>
  <c r="I33" i="6" s="1"/>
  <c r="D32" i="6" a="1"/>
  <c r="I32" i="6" s="1"/>
  <c r="D31" i="6" a="1"/>
  <c r="I31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F17" i="6"/>
  <c r="D16" i="6" a="1"/>
  <c r="I16" i="6" s="1"/>
  <c r="D15" i="6" a="1"/>
  <c r="I15" i="6" s="1"/>
  <c r="D14" i="6" a="1"/>
  <c r="D14" i="6" s="1"/>
  <c r="D13" i="6" a="1"/>
  <c r="G17" i="6" s="1"/>
  <c r="E11" i="6"/>
  <c r="D10" i="6" a="1"/>
  <c r="I10" i="6" s="1"/>
  <c r="D9" i="6" a="1"/>
  <c r="D9" i="6" s="1"/>
  <c r="D8" i="6" a="1"/>
  <c r="I8" i="6" s="1"/>
  <c r="D7" i="6" a="1"/>
  <c r="I7" i="6" s="1"/>
  <c r="I17" i="6" l="1"/>
  <c r="H17" i="6"/>
  <c r="I35" i="6"/>
  <c r="H35" i="6"/>
  <c r="D35" i="6"/>
  <c r="I30" i="6"/>
  <c r="H30" i="6"/>
  <c r="D30" i="6"/>
  <c r="H9" i="6"/>
  <c r="H14" i="6"/>
  <c r="I9" i="6"/>
  <c r="E12" i="6"/>
  <c r="I14" i="6"/>
  <c r="D7" i="6"/>
  <c r="D10" i="6"/>
  <c r="D11" i="6" s="1"/>
  <c r="F12" i="6"/>
  <c r="F18" i="6" s="1"/>
  <c r="D15" i="6"/>
  <c r="D21" i="6"/>
  <c r="D24" i="6"/>
  <c r="D27" i="6"/>
  <c r="D33" i="6"/>
  <c r="H7" i="6"/>
  <c r="H10" i="6"/>
  <c r="H15" i="6"/>
  <c r="H21" i="6"/>
  <c r="H24" i="6"/>
  <c r="H27" i="6"/>
  <c r="H33" i="6"/>
  <c r="E17" i="6"/>
  <c r="G12" i="6"/>
  <c r="D8" i="6"/>
  <c r="D13" i="6"/>
  <c r="D16" i="6"/>
  <c r="D22" i="6"/>
  <c r="D25" i="6"/>
  <c r="D28" i="6"/>
  <c r="D31" i="6"/>
  <c r="D34" i="6"/>
  <c r="H8" i="6"/>
  <c r="F11" i="6"/>
  <c r="H13" i="6"/>
  <c r="H16" i="6"/>
  <c r="H22" i="6"/>
  <c r="H25" i="6"/>
  <c r="H28" i="6"/>
  <c r="H31" i="6"/>
  <c r="H34" i="6"/>
  <c r="G11" i="6"/>
  <c r="I13" i="6"/>
  <c r="D20" i="6"/>
  <c r="D23" i="6"/>
  <c r="D26" i="6"/>
  <c r="D29" i="6"/>
  <c r="D32" i="6"/>
  <c r="H20" i="6"/>
  <c r="H23" i="6"/>
  <c r="H26" i="6"/>
  <c r="H29" i="6"/>
  <c r="H32" i="6"/>
  <c r="D17" i="6" l="1"/>
  <c r="I12" i="6"/>
  <c r="H12" i="6"/>
  <c r="G18" i="6"/>
  <c r="D12" i="6"/>
  <c r="H11" i="6"/>
  <c r="I11" i="6"/>
  <c r="E18" i="6"/>
  <c r="D18" i="6" l="1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<sst xmlns="http://schemas.openxmlformats.org/spreadsheetml/2006/main" count="1931" uniqueCount="244">
  <si>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</si>
  <si>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</si>
  <si>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</si>
  <si>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</si>
  <si>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</si>
  <si>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</si>
  <si>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</si>
  <si>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</si>
  <si>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</si>
  <si>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</si>
  <si>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</si>
  <si>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</si>
  <si>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</si>
  <si>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</si>
  <si>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</si>
  <si>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</si>
  <si>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</si>
  <si>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</si>
  <si>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</si>
  <si>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</si>
  <si>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</si>
  <si>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</si>
  <si>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</si>
  <si>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</si>
  <si>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</si>
  <si>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</si>
  <si>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</si>
  <si>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</si>
  <si>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</si>
  <si>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</si>
  <si>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</si>
  <si>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</si>
  <si>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</si>
  <si>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</si>
  <si>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</si>
  <si>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</si>
  <si>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</si>
  <si>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</si>
  <si>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</si>
  <si>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</si>
  <si>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</si>
  <si>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</si>
  <si>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</si>
  <si>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</si>
  <si>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</si>
  <si>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</si>
  <si>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</si>
  <si>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</si>
  <si>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</si>
  <si>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</si>
  <si>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</si>
  <si>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</si>
  <si>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</si>
  <si>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</si>
  <si>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</si>
  <si>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</si>
  <si>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</si>
  <si>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</si>
  <si>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</si>
  <si>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</si>
  <si>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</si>
  <si>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</si>
  <si>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</si>
  <si>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</si>
  <si>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</si>
  <si>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</si>
  <si>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</si>
  <si>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</si>
  <si>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</si>
  <si>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</si>
  <si>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</si>
  <si>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</si>
  <si>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</si>
  <si>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</si>
  <si>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</si>
  <si>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</si>
  <si>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</si>
  <si>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</si>
  <si>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</si>
  <si>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</si>
  <si>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</si>
  <si>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</si>
  <si>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</si>
  <si>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</si>
  <si>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</si>
  <si>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</si>
  <si>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</si>
  <si>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</si>
  <si>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</si>
  <si>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</si>
  <si>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</si>
  <si>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</si>
  <si>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</si>
  <si>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</si>
  <si>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</si>
  <si>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</si>
  <si>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</si>
  <si>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</si>
  <si>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</si>
  <si>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</si>
  <si>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</si>
  <si>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</si>
  <si>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</si>
  <si>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</si>
  <si>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</si>
  <si>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</si>
  <si>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</si>
  <si>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</si>
  <si>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</si>
  <si>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</si>
  <si>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</si>
  <si>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</si>
  <si>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</si>
  <si>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</si>
  <si>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</si>
  <si>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</si>
  <si>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</si>
  <si>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</si>
  <si>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</si>
  <si>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</si>
  <si>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</si>
  <si>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</si>
  <si>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</si>
  <si>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</si>
  <si>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</si>
  <si>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</si>
  <si>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</si>
  <si>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</si>
  <si>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</si>
  <si>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</si>
  <si>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</si>
  <si>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</si>
  <si>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</si>
  <si>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</si>
  <si>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</si>
  <si>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</si>
  <si>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</si>
  <si>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</si>
  <si>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</si>
  <si>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</si>
  <si>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</si>
  <si>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</si>
  <si>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</si>
  <si>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</si>
  <si>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</si>
  <si>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</si>
  <si>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</si>
  <si>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</si>
  <si>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</si>
  <si>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</si>
  <si>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</si>
  <si>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</si>
  <si>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</si>
  <si>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</si>
  <si>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</si>
  <si>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</si>
  <si>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</si>
  <si>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</si>
  <si>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</si>
  <si>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</si>
  <si>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</si>
  <si>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</si>
  <si>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</si>
  <si>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</si>
  <si>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</si>
  <si>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</si>
  <si>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</si>
  <si>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</si>
  <si>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</si>
  <si>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</si>
  <si>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</si>
  <si>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</si>
  <si>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23/3/2026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</si>
  <si>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</si>
  <si>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</si>
  <si>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</si>
  <si>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</si>
  <si>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</si>
  <si>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</si>
  <si>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</si>
  <si>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</si>
  <si>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</si>
  <si>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</si>
  <si>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</si>
  <si>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</si>
  <si>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23/03/2026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</si>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</sst>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15422AA5-FBFB-4533-BC43-A82B616C83E7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848206.826</c:v>
                </c:pt>
                <c:pt idx="1">
                  <c:v>197429</c:v>
                </c:pt>
                <c:pt idx="2">
                  <c:v>375080.8</c:v>
                </c:pt>
                <c:pt idx="3">
                  <c:v>383608.261</c:v>
                </c:pt>
                <c:pt idx="4">
                  <c:v>6987584.7319999998</c:v>
                </c:pt>
                <c:pt idx="5">
                  <c:v>379620.43099999998</c:v>
                </c:pt>
                <c:pt idx="6">
                  <c:v>1038212.31</c:v>
                </c:pt>
                <c:pt idx="7">
                  <c:v>5447970.5189999994</c:v>
                </c:pt>
                <c:pt idx="8">
                  <c:v>2164410</c:v>
                </c:pt>
                <c:pt idx="9">
                  <c:v>3160696.2370000002</c:v>
                </c:pt>
                <c:pt idx="10">
                  <c:v>1477882.656</c:v>
                </c:pt>
                <c:pt idx="11">
                  <c:v>154394</c:v>
                </c:pt>
                <c:pt idx="12">
                  <c:v>497511.15100000001</c:v>
                </c:pt>
                <c:pt idx="13">
                  <c:v>903079.45500000007</c:v>
                </c:pt>
                <c:pt idx="14">
                  <c:v>2520899.9139999999</c:v>
                </c:pt>
                <c:pt idx="15">
                  <c:v>2669440.8769999999</c:v>
                </c:pt>
                <c:pt idx="16">
                  <c:v>525418.24199999997</c:v>
                </c:pt>
                <c:pt idx="17">
                  <c:v>166442.92000000001</c:v>
                </c:pt>
                <c:pt idx="18">
                  <c:v>48371</c:v>
                </c:pt>
                <c:pt idx="19">
                  <c:v>251601.11300000001</c:v>
                </c:pt>
                <c:pt idx="20">
                  <c:v>253136.65700000001</c:v>
                </c:pt>
                <c:pt idx="21">
                  <c:v>1184364.0859999999</c:v>
                </c:pt>
                <c:pt idx="22">
                  <c:v>558312.13199999998</c:v>
                </c:pt>
                <c:pt idx="23">
                  <c:v>341020</c:v>
                </c:pt>
                <c:pt idx="24">
                  <c:v>2475041.6850000001</c:v>
                </c:pt>
                <c:pt idx="25">
                  <c:v>5780263.5159999998</c:v>
                </c:pt>
                <c:pt idx="26">
                  <c:v>310589.44799999997</c:v>
                </c:pt>
                <c:pt idx="27">
                  <c:v>101620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781181.89399999997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370685.87800000003</c:v>
                </c:pt>
                <c:pt idx="4">
                  <c:v>8201792.0489999996</c:v>
                </c:pt>
                <c:pt idx="5">
                  <c:v>479390.41600000003</c:v>
                </c:pt>
                <c:pt idx="6">
                  <c:v>1242594.0330000001</c:v>
                </c:pt>
                <c:pt idx="7">
                  <c:v>4800784.4479999999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155632</c:v>
                </c:pt>
                <c:pt idx="12">
                  <c:v>407584.25099999999</c:v>
                </c:pt>
                <c:pt idx="13">
                  <c:v>1349778.683</c:v>
                </c:pt>
                <c:pt idx="14">
                  <c:v>2591739.878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209891.375</c:v>
                </c:pt>
                <c:pt idx="20">
                  <c:v>210678.973</c:v>
                </c:pt>
                <c:pt idx="21">
                  <c:v>1265556.3629999999</c:v>
                </c:pt>
                <c:pt idx="22">
                  <c:v>416880.43599999999</c:v>
                </c:pt>
                <c:pt idx="23">
                  <c:v>300685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39030"/>
        <c:axId val="39088331"/>
      </c:barChart>
      <c:catAx>
        <c:axId val="483390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88331"/>
        <c:crosses val="autoZero"/>
        <c:auto val="1"/>
        <c:lblAlgn val="ctr"/>
        <c:lblOffset val="100"/>
        <c:noMultiLvlLbl val="0"/>
      </c:catAx>
      <c:valAx>
        <c:axId val="39088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3903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276207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106257"/>
        <c:axId val="53857920"/>
      </c:barChart>
      <c:catAx>
        <c:axId val="421062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57920"/>
        <c:crosses val="autoZero"/>
        <c:auto val="1"/>
        <c:lblAlgn val="ctr"/>
        <c:lblOffset val="100"/>
        <c:noMultiLvlLbl val="0"/>
      </c:catAx>
      <c:valAx>
        <c:axId val="538579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062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9494</c:v>
                </c:pt>
                <c:pt idx="4">
                  <c:v>4042110</c:v>
                </c:pt>
                <c:pt idx="5">
                  <c:v>79775</c:v>
                </c:pt>
                <c:pt idx="6">
                  <c:v>430</c:v>
                </c:pt>
                <c:pt idx="7">
                  <c:v>2180885</c:v>
                </c:pt>
                <c:pt idx="8">
                  <c:v>30103</c:v>
                </c:pt>
                <c:pt idx="9">
                  <c:v>78000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12370</c:v>
                </c:pt>
                <c:pt idx="14">
                  <c:v>282970</c:v>
                </c:pt>
                <c:pt idx="15">
                  <c:v>1248940</c:v>
                </c:pt>
                <c:pt idx="16">
                  <c:v>370007</c:v>
                </c:pt>
                <c:pt idx="17">
                  <c:v>480</c:v>
                </c:pt>
                <c:pt idx="18">
                  <c:v>0</c:v>
                </c:pt>
                <c:pt idx="19">
                  <c:v>0</c:v>
                </c:pt>
                <c:pt idx="20">
                  <c:v>1926</c:v>
                </c:pt>
                <c:pt idx="21">
                  <c:v>72751</c:v>
                </c:pt>
                <c:pt idx="22">
                  <c:v>36072</c:v>
                </c:pt>
                <c:pt idx="23">
                  <c:v>8</c:v>
                </c:pt>
                <c:pt idx="24">
                  <c:v>332800</c:v>
                </c:pt>
                <c:pt idx="25">
                  <c:v>2251834</c:v>
                </c:pt>
                <c:pt idx="26">
                  <c:v>29414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4967734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148010</c:v>
                </c:pt>
                <c:pt idx="15">
                  <c:v>1604091</c:v>
                </c:pt>
                <c:pt idx="16">
                  <c:v>242630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14116"/>
        <c:axId val="51358213"/>
      </c:barChart>
      <c:catAx>
        <c:axId val="39314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58213"/>
        <c:crosses val="autoZero"/>
        <c:auto val="1"/>
        <c:lblAlgn val="ctr"/>
        <c:lblOffset val="100"/>
        <c:noMultiLvlLbl val="0"/>
      </c:catAx>
      <c:valAx>
        <c:axId val="513582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14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0</c:v>
                </c:pt>
                <c:pt idx="4">
                  <c:v>3278925</c:v>
                </c:pt>
                <c:pt idx="5">
                  <c:v>16853</c:v>
                </c:pt>
                <c:pt idx="6">
                  <c:v>0</c:v>
                </c:pt>
                <c:pt idx="7">
                  <c:v>1540558</c:v>
                </c:pt>
                <c:pt idx="8">
                  <c:v>29656</c:v>
                </c:pt>
                <c:pt idx="9">
                  <c:v>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18</c:v>
                </c:pt>
                <c:pt idx="14">
                  <c:v>22292</c:v>
                </c:pt>
                <c:pt idx="15">
                  <c:v>776523</c:v>
                </c:pt>
                <c:pt idx="16">
                  <c:v>367113</c:v>
                </c:pt>
                <c:pt idx="17">
                  <c:v>410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67183</c:v>
                </c:pt>
                <c:pt idx="22">
                  <c:v>36072</c:v>
                </c:pt>
                <c:pt idx="23">
                  <c:v>8</c:v>
                </c:pt>
                <c:pt idx="24">
                  <c:v>0</c:v>
                </c:pt>
                <c:pt idx="25">
                  <c:v>2222999</c:v>
                </c:pt>
                <c:pt idx="26">
                  <c:v>19738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3811333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234051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55143"/>
        <c:axId val="65879798"/>
      </c:barChart>
      <c:catAx>
        <c:axId val="367551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79798"/>
        <c:crosses val="autoZero"/>
        <c:auto val="1"/>
        <c:lblAlgn val="ctr"/>
        <c:lblOffset val="100"/>
        <c:noMultiLvlLbl val="0"/>
      </c:catAx>
      <c:valAx>
        <c:axId val="658797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551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4891</c:v>
                </c:pt>
                <c:pt idx="2">
                  <c:v>80348</c:v>
                </c:pt>
                <c:pt idx="3">
                  <c:v>0</c:v>
                </c:pt>
                <c:pt idx="4">
                  <c:v>997226</c:v>
                </c:pt>
                <c:pt idx="5">
                  <c:v>83966</c:v>
                </c:pt>
                <c:pt idx="6">
                  <c:v>971232</c:v>
                </c:pt>
                <c:pt idx="7">
                  <c:v>773052</c:v>
                </c:pt>
                <c:pt idx="8">
                  <c:v>67704</c:v>
                </c:pt>
                <c:pt idx="9">
                  <c:v>0</c:v>
                </c:pt>
                <c:pt idx="10">
                  <c:v>0</c:v>
                </c:pt>
                <c:pt idx="11">
                  <c:v>41155</c:v>
                </c:pt>
                <c:pt idx="12">
                  <c:v>443</c:v>
                </c:pt>
                <c:pt idx="13">
                  <c:v>0</c:v>
                </c:pt>
                <c:pt idx="14">
                  <c:v>46797</c:v>
                </c:pt>
                <c:pt idx="15">
                  <c:v>477214</c:v>
                </c:pt>
                <c:pt idx="16">
                  <c:v>39136</c:v>
                </c:pt>
                <c:pt idx="17">
                  <c:v>0</c:v>
                </c:pt>
                <c:pt idx="18">
                  <c:v>35633</c:v>
                </c:pt>
                <c:pt idx="19">
                  <c:v>3721</c:v>
                </c:pt>
                <c:pt idx="20">
                  <c:v>34134</c:v>
                </c:pt>
                <c:pt idx="21">
                  <c:v>377692</c:v>
                </c:pt>
                <c:pt idx="22">
                  <c:v>108823</c:v>
                </c:pt>
                <c:pt idx="23">
                  <c:v>14606</c:v>
                </c:pt>
                <c:pt idx="24">
                  <c:v>30119</c:v>
                </c:pt>
                <c:pt idx="25">
                  <c:v>944249</c:v>
                </c:pt>
                <c:pt idx="26">
                  <c:v>83074</c:v>
                </c:pt>
                <c:pt idx="27">
                  <c:v>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439893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678982"/>
        <c:axId val="49816176"/>
      </c:barChart>
      <c:catAx>
        <c:axId val="576789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16176"/>
        <c:crosses val="autoZero"/>
        <c:auto val="1"/>
        <c:lblAlgn val="ctr"/>
        <c:lblOffset val="100"/>
        <c:noMultiLvlLbl val="0"/>
      </c:catAx>
      <c:valAx>
        <c:axId val="498161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789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114</c:v>
                </c:pt>
                <c:pt idx="2">
                  <c:v>3987</c:v>
                </c:pt>
                <c:pt idx="3">
                  <c:v>0</c:v>
                </c:pt>
                <c:pt idx="4">
                  <c:v>40888</c:v>
                </c:pt>
                <c:pt idx="5">
                  <c:v>3117</c:v>
                </c:pt>
                <c:pt idx="6">
                  <c:v>44348</c:v>
                </c:pt>
                <c:pt idx="7">
                  <c:v>28170</c:v>
                </c:pt>
                <c:pt idx="8">
                  <c:v>2457</c:v>
                </c:pt>
                <c:pt idx="9">
                  <c:v>0</c:v>
                </c:pt>
                <c:pt idx="10">
                  <c:v>0</c:v>
                </c:pt>
                <c:pt idx="11">
                  <c:v>2157</c:v>
                </c:pt>
                <c:pt idx="12">
                  <c:v>2</c:v>
                </c:pt>
                <c:pt idx="13">
                  <c:v>0</c:v>
                </c:pt>
                <c:pt idx="14">
                  <c:v>2390</c:v>
                </c:pt>
                <c:pt idx="15">
                  <c:v>28483</c:v>
                </c:pt>
                <c:pt idx="16">
                  <c:v>1618</c:v>
                </c:pt>
                <c:pt idx="17">
                  <c:v>0</c:v>
                </c:pt>
                <c:pt idx="18">
                  <c:v>2155</c:v>
                </c:pt>
                <c:pt idx="19">
                  <c:v>254</c:v>
                </c:pt>
                <c:pt idx="20">
                  <c:v>217</c:v>
                </c:pt>
                <c:pt idx="21">
                  <c:v>24245</c:v>
                </c:pt>
                <c:pt idx="22">
                  <c:v>2470</c:v>
                </c:pt>
                <c:pt idx="23">
                  <c:v>715</c:v>
                </c:pt>
                <c:pt idx="24">
                  <c:v>0</c:v>
                </c:pt>
                <c:pt idx="25">
                  <c:v>34863</c:v>
                </c:pt>
                <c:pt idx="26">
                  <c:v>1131</c:v>
                </c:pt>
                <c:pt idx="27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58342"/>
        <c:axId val="48695565"/>
      </c:barChart>
      <c:catAx>
        <c:axId val="383583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95565"/>
        <c:crosses val="autoZero"/>
        <c:auto val="1"/>
        <c:lblAlgn val="ctr"/>
        <c:lblOffset val="100"/>
        <c:noMultiLvlLbl val="0"/>
      </c:catAx>
      <c:valAx>
        <c:axId val="486955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583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13029.75</c:v>
                </c:pt>
                <c:pt idx="2">
                  <c:v>1217</c:v>
                </c:pt>
                <c:pt idx="3">
                  <c:v>4</c:v>
                </c:pt>
                <c:pt idx="4">
                  <c:v>339690</c:v>
                </c:pt>
                <c:pt idx="5">
                  <c:v>15140.5</c:v>
                </c:pt>
                <c:pt idx="6">
                  <c:v>5713</c:v>
                </c:pt>
                <c:pt idx="7">
                  <c:v>304703</c:v>
                </c:pt>
                <c:pt idx="8">
                  <c:v>27981</c:v>
                </c:pt>
                <c:pt idx="9">
                  <c:v>1548</c:v>
                </c:pt>
                <c:pt idx="10">
                  <c:v>7517.25</c:v>
                </c:pt>
                <c:pt idx="11">
                  <c:v>499</c:v>
                </c:pt>
                <c:pt idx="12">
                  <c:v>41</c:v>
                </c:pt>
                <c:pt idx="13">
                  <c:v>4383</c:v>
                </c:pt>
                <c:pt idx="14">
                  <c:v>9230.25</c:v>
                </c:pt>
                <c:pt idx="15">
                  <c:v>114423</c:v>
                </c:pt>
                <c:pt idx="16">
                  <c:v>29322.25</c:v>
                </c:pt>
                <c:pt idx="17">
                  <c:v>3101.25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37428</c:v>
                </c:pt>
                <c:pt idx="22">
                  <c:v>12792</c:v>
                </c:pt>
                <c:pt idx="23">
                  <c:v>13346.75</c:v>
                </c:pt>
                <c:pt idx="24">
                  <c:v>642</c:v>
                </c:pt>
                <c:pt idx="25">
                  <c:v>404006</c:v>
                </c:pt>
                <c:pt idx="26">
                  <c:v>18770</c:v>
                </c:pt>
                <c:pt idx="27">
                  <c:v>2784.75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356959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074357"/>
        <c:axId val="13876043"/>
      </c:barChart>
      <c:catAx>
        <c:axId val="470743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6043"/>
        <c:crosses val="autoZero"/>
        <c:auto val="1"/>
        <c:lblAlgn val="ctr"/>
        <c:lblOffset val="100"/>
        <c:noMultiLvlLbl val="0"/>
      </c:catAx>
      <c:valAx>
        <c:axId val="138760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743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940.75</c:v>
                </c:pt>
                <c:pt idx="2">
                  <c:v>0</c:v>
                </c:pt>
                <c:pt idx="3">
                  <c:v>0</c:v>
                </c:pt>
                <c:pt idx="4">
                  <c:v>297975</c:v>
                </c:pt>
                <c:pt idx="5">
                  <c:v>1461.25</c:v>
                </c:pt>
                <c:pt idx="6">
                  <c:v>0</c:v>
                </c:pt>
                <c:pt idx="7">
                  <c:v>136372</c:v>
                </c:pt>
                <c:pt idx="8">
                  <c:v>2060.5</c:v>
                </c:pt>
                <c:pt idx="9">
                  <c:v>0</c:v>
                </c:pt>
                <c:pt idx="10">
                  <c:v>1783.25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2231.75</c:v>
                </c:pt>
                <c:pt idx="15">
                  <c:v>68353</c:v>
                </c:pt>
                <c:pt idx="16">
                  <c:v>25405.25</c:v>
                </c:pt>
                <c:pt idx="17">
                  <c:v>178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3687</c:v>
                </c:pt>
                <c:pt idx="22">
                  <c:v>3315.75</c:v>
                </c:pt>
                <c:pt idx="23">
                  <c:v>1</c:v>
                </c:pt>
                <c:pt idx="24">
                  <c:v>0</c:v>
                </c:pt>
                <c:pt idx="25">
                  <c:v>185057</c:v>
                </c:pt>
                <c:pt idx="26">
                  <c:v>1861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308128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20081.25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887597"/>
        <c:axId val="9718451"/>
      </c:barChart>
      <c:catAx>
        <c:axId val="598875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18451"/>
        <c:crosses val="autoZero"/>
        <c:auto val="1"/>
        <c:lblAlgn val="ctr"/>
        <c:lblOffset val="100"/>
        <c:noMultiLvlLbl val="0"/>
      </c:catAx>
      <c:valAx>
        <c:axId val="9718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875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10080.75</c:v>
                </c:pt>
                <c:pt idx="2">
                  <c:v>397</c:v>
                </c:pt>
                <c:pt idx="3">
                  <c:v>0</c:v>
                </c:pt>
                <c:pt idx="4">
                  <c:v>0</c:v>
                </c:pt>
                <c:pt idx="5">
                  <c:v>12466.75</c:v>
                </c:pt>
                <c:pt idx="6">
                  <c:v>5699</c:v>
                </c:pt>
                <c:pt idx="7">
                  <c:v>16860</c:v>
                </c:pt>
                <c:pt idx="8">
                  <c:v>1681</c:v>
                </c:pt>
                <c:pt idx="9">
                  <c:v>116</c:v>
                </c:pt>
                <c:pt idx="10">
                  <c:v>175</c:v>
                </c:pt>
                <c:pt idx="11">
                  <c:v>481</c:v>
                </c:pt>
                <c:pt idx="12">
                  <c:v>0</c:v>
                </c:pt>
                <c:pt idx="13">
                  <c:v>436</c:v>
                </c:pt>
                <c:pt idx="14">
                  <c:v>6604.5</c:v>
                </c:pt>
                <c:pt idx="15">
                  <c:v>38232</c:v>
                </c:pt>
                <c:pt idx="16">
                  <c:v>516</c:v>
                </c:pt>
                <c:pt idx="17">
                  <c:v>469.75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28889</c:v>
                </c:pt>
                <c:pt idx="22">
                  <c:v>2420.25</c:v>
                </c:pt>
                <c:pt idx="23">
                  <c:v>13320.75</c:v>
                </c:pt>
                <c:pt idx="24">
                  <c:v>0</c:v>
                </c:pt>
                <c:pt idx="25">
                  <c:v>13527</c:v>
                </c:pt>
                <c:pt idx="26">
                  <c:v>1011</c:v>
                </c:pt>
                <c:pt idx="27">
                  <c:v>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319281"/>
        <c:axId val="14082049"/>
      </c:barChart>
      <c:catAx>
        <c:axId val="44319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2049"/>
        <c:crosses val="autoZero"/>
        <c:auto val="1"/>
        <c:lblAlgn val="ctr"/>
        <c:lblOffset val="100"/>
        <c:noMultiLvlLbl val="0"/>
      </c:catAx>
      <c:valAx>
        <c:axId val="140820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19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2008.25</c:v>
                </c:pt>
                <c:pt idx="2">
                  <c:v>820</c:v>
                </c:pt>
                <c:pt idx="3">
                  <c:v>4</c:v>
                </c:pt>
                <c:pt idx="4">
                  <c:v>41715</c:v>
                </c:pt>
                <c:pt idx="5">
                  <c:v>1212.5</c:v>
                </c:pt>
                <c:pt idx="6">
                  <c:v>14</c:v>
                </c:pt>
                <c:pt idx="7">
                  <c:v>151471</c:v>
                </c:pt>
                <c:pt idx="8">
                  <c:v>24239.5</c:v>
                </c:pt>
                <c:pt idx="9">
                  <c:v>1432</c:v>
                </c:pt>
                <c:pt idx="10">
                  <c:v>5559</c:v>
                </c:pt>
                <c:pt idx="11">
                  <c:v>18</c:v>
                </c:pt>
                <c:pt idx="12">
                  <c:v>41</c:v>
                </c:pt>
                <c:pt idx="13">
                  <c:v>3939</c:v>
                </c:pt>
                <c:pt idx="14">
                  <c:v>394</c:v>
                </c:pt>
                <c:pt idx="15">
                  <c:v>7838</c:v>
                </c:pt>
                <c:pt idx="16">
                  <c:v>3401</c:v>
                </c:pt>
                <c:pt idx="17">
                  <c:v>2453.5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4852</c:v>
                </c:pt>
                <c:pt idx="22">
                  <c:v>7056</c:v>
                </c:pt>
                <c:pt idx="23">
                  <c:v>25</c:v>
                </c:pt>
                <c:pt idx="24">
                  <c:v>642</c:v>
                </c:pt>
                <c:pt idx="25">
                  <c:v>205422</c:v>
                </c:pt>
                <c:pt idx="26">
                  <c:v>15898</c:v>
                </c:pt>
                <c:pt idx="27">
                  <c:v>404.75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1671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56617"/>
        <c:axId val="15529170"/>
      </c:barChart>
      <c:catAx>
        <c:axId val="213566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29170"/>
        <c:crosses val="autoZero"/>
        <c:auto val="1"/>
        <c:lblAlgn val="ctr"/>
        <c:lblOffset val="100"/>
        <c:noMultiLvlLbl val="0"/>
      </c:catAx>
      <c:valAx>
        <c:axId val="155291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566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67</c:v>
                </c:pt>
                <c:pt idx="1">
                  <c:v>60</c:v>
                </c:pt>
                <c:pt idx="2">
                  <c:v>103</c:v>
                </c:pt>
                <c:pt idx="3">
                  <c:v>52</c:v>
                </c:pt>
                <c:pt idx="4">
                  <c:v>2131</c:v>
                </c:pt>
                <c:pt idx="5">
                  <c:v>149</c:v>
                </c:pt>
                <c:pt idx="6">
                  <c:v>2467</c:v>
                </c:pt>
                <c:pt idx="7">
                  <c:v>567</c:v>
                </c:pt>
                <c:pt idx="8">
                  <c:v>169</c:v>
                </c:pt>
                <c:pt idx="9">
                  <c:v>184</c:v>
                </c:pt>
                <c:pt idx="10">
                  <c:v>95</c:v>
                </c:pt>
                <c:pt idx="11">
                  <c:v>778</c:v>
                </c:pt>
                <c:pt idx="12">
                  <c:v>51</c:v>
                </c:pt>
                <c:pt idx="13">
                  <c:v>70</c:v>
                </c:pt>
                <c:pt idx="14">
                  <c:v>165</c:v>
                </c:pt>
                <c:pt idx="15">
                  <c:v>1206</c:v>
                </c:pt>
                <c:pt idx="16">
                  <c:v>116</c:v>
                </c:pt>
                <c:pt idx="17">
                  <c:v>56</c:v>
                </c:pt>
                <c:pt idx="18">
                  <c:v>61</c:v>
                </c:pt>
                <c:pt idx="19">
                  <c:v>40</c:v>
                </c:pt>
                <c:pt idx="20">
                  <c:v>65</c:v>
                </c:pt>
                <c:pt idx="21">
                  <c:v>1500</c:v>
                </c:pt>
                <c:pt idx="22">
                  <c:v>97</c:v>
                </c:pt>
                <c:pt idx="23">
                  <c:v>70</c:v>
                </c:pt>
                <c:pt idx="24">
                  <c:v>146</c:v>
                </c:pt>
                <c:pt idx="25">
                  <c:v>592</c:v>
                </c:pt>
                <c:pt idx="26">
                  <c:v>115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871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36</c:v>
                </c:pt>
                <c:pt idx="18">
                  <c:v>69</c:v>
                </c:pt>
                <c:pt idx="19">
                  <c:v>71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8236"/>
        <c:axId val="58578047"/>
      </c:barChart>
      <c:catAx>
        <c:axId val="63182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78047"/>
        <c:crosses val="autoZero"/>
        <c:auto val="1"/>
        <c:lblAlgn val="ctr"/>
        <c:lblOffset val="100"/>
        <c:noMultiLvlLbl val="0"/>
      </c:catAx>
      <c:valAx>
        <c:axId val="585780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82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845491</c:v>
                </c:pt>
                <c:pt idx="1">
                  <c:v>195217</c:v>
                </c:pt>
                <c:pt idx="2">
                  <c:v>370454</c:v>
                </c:pt>
                <c:pt idx="3">
                  <c:v>379830</c:v>
                </c:pt>
                <c:pt idx="4">
                  <c:v>6470665</c:v>
                </c:pt>
                <c:pt idx="5">
                  <c:v>369350</c:v>
                </c:pt>
                <c:pt idx="6">
                  <c:v>1034074</c:v>
                </c:pt>
                <c:pt idx="7">
                  <c:v>5339196</c:v>
                </c:pt>
                <c:pt idx="8">
                  <c:v>2162772</c:v>
                </c:pt>
                <c:pt idx="9">
                  <c:v>3138100</c:v>
                </c:pt>
                <c:pt idx="10">
                  <c:v>1475909</c:v>
                </c:pt>
                <c:pt idx="11">
                  <c:v>102991</c:v>
                </c:pt>
                <c:pt idx="12">
                  <c:v>496339</c:v>
                </c:pt>
                <c:pt idx="13">
                  <c:v>903029</c:v>
                </c:pt>
                <c:pt idx="14">
                  <c:v>2436619</c:v>
                </c:pt>
                <c:pt idx="15">
                  <c:v>2429276</c:v>
                </c:pt>
                <c:pt idx="16">
                  <c:v>511280</c:v>
                </c:pt>
                <c:pt idx="17">
                  <c:v>164021</c:v>
                </c:pt>
                <c:pt idx="18">
                  <c:v>48341</c:v>
                </c:pt>
                <c:pt idx="19">
                  <c:v>250078</c:v>
                </c:pt>
                <c:pt idx="20">
                  <c:v>249763</c:v>
                </c:pt>
                <c:pt idx="21">
                  <c:v>1071786</c:v>
                </c:pt>
                <c:pt idx="22">
                  <c:v>554759</c:v>
                </c:pt>
                <c:pt idx="23">
                  <c:v>337198</c:v>
                </c:pt>
                <c:pt idx="24">
                  <c:v>2461158</c:v>
                </c:pt>
                <c:pt idx="25">
                  <c:v>5735503</c:v>
                </c:pt>
                <c:pt idx="26">
                  <c:v>304773</c:v>
                </c:pt>
                <c:pt idx="27">
                  <c:v>100957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7643400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2554319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1200774</c:v>
                </c:pt>
                <c:pt idx="22">
                  <c:v>412513</c:v>
                </c:pt>
                <c:pt idx="23">
                  <c:v>298905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24522"/>
        <c:axId val="60315341"/>
      </c:barChart>
      <c:catAx>
        <c:axId val="293245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15341"/>
        <c:crosses val="autoZero"/>
        <c:auto val="1"/>
        <c:lblAlgn val="ctr"/>
        <c:lblOffset val="100"/>
        <c:noMultiLvlLbl val="0"/>
      </c:catAx>
      <c:valAx>
        <c:axId val="603153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245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1300271</c:v>
                </c:pt>
                <c:pt idx="1">
                  <c:v>1351065</c:v>
                </c:pt>
                <c:pt idx="2">
                  <c:v>1707917</c:v>
                </c:pt>
                <c:pt idx="3">
                  <c:v>429744</c:v>
                </c:pt>
                <c:pt idx="4">
                  <c:v>37290779</c:v>
                </c:pt>
                <c:pt idx="5">
                  <c:v>2012634</c:v>
                </c:pt>
                <c:pt idx="6">
                  <c:v>14300264</c:v>
                </c:pt>
                <c:pt idx="7">
                  <c:v>23819433</c:v>
                </c:pt>
                <c:pt idx="8">
                  <c:v>3312239</c:v>
                </c:pt>
                <c:pt idx="9">
                  <c:v>3530272</c:v>
                </c:pt>
                <c:pt idx="10">
                  <c:v>1544872</c:v>
                </c:pt>
                <c:pt idx="11">
                  <c:v>5679004</c:v>
                </c:pt>
                <c:pt idx="12">
                  <c:v>986288</c:v>
                </c:pt>
                <c:pt idx="13">
                  <c:v>1153705</c:v>
                </c:pt>
                <c:pt idx="14">
                  <c:v>2966115</c:v>
                </c:pt>
                <c:pt idx="15">
                  <c:v>30128032</c:v>
                </c:pt>
                <c:pt idx="16">
                  <c:v>5552551</c:v>
                </c:pt>
                <c:pt idx="17">
                  <c:v>336334</c:v>
                </c:pt>
                <c:pt idx="18">
                  <c:v>1721232</c:v>
                </c:pt>
                <c:pt idx="19">
                  <c:v>575904</c:v>
                </c:pt>
                <c:pt idx="20">
                  <c:v>444773</c:v>
                </c:pt>
                <c:pt idx="21">
                  <c:v>23989781</c:v>
                </c:pt>
                <c:pt idx="22">
                  <c:v>1660765</c:v>
                </c:pt>
                <c:pt idx="23">
                  <c:v>413024</c:v>
                </c:pt>
                <c:pt idx="24">
                  <c:v>3079411</c:v>
                </c:pt>
                <c:pt idx="25">
                  <c:v>22290606</c:v>
                </c:pt>
                <c:pt idx="26">
                  <c:v>2638459</c:v>
                </c:pt>
                <c:pt idx="27">
                  <c:v>276333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1878269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6302437</c:v>
                </c:pt>
                <c:pt idx="12">
                  <c:v>678852</c:v>
                </c:pt>
                <c:pt idx="13">
                  <c:v>1397922</c:v>
                </c:pt>
                <c:pt idx="14">
                  <c:v>3120988</c:v>
                </c:pt>
                <c:pt idx="15">
                  <c:v>32113990</c:v>
                </c:pt>
                <c:pt idx="16">
                  <c:v>4116828</c:v>
                </c:pt>
                <c:pt idx="17">
                  <c:v>279013</c:v>
                </c:pt>
                <c:pt idx="18">
                  <c:v>1912089</c:v>
                </c:pt>
                <c:pt idx="19">
                  <c:v>1112336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02205"/>
        <c:axId val="54845784"/>
      </c:barChart>
      <c:catAx>
        <c:axId val="127022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45784"/>
        <c:crosses val="autoZero"/>
        <c:auto val="1"/>
        <c:lblAlgn val="ctr"/>
        <c:lblOffset val="100"/>
        <c:noMultiLvlLbl val="0"/>
      </c:catAx>
      <c:valAx>
        <c:axId val="548457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022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9</c:v>
                </c:pt>
                <c:pt idx="7">
                  <c:v>32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</c:v>
                </c:pt>
                <c:pt idx="16">
                  <c:v>15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15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15387"/>
        <c:axId val="55802824"/>
      </c:barChart>
      <c:catAx>
        <c:axId val="65115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02824"/>
        <c:crosses val="autoZero"/>
        <c:auto val="1"/>
        <c:lblAlgn val="ctr"/>
        <c:lblOffset val="100"/>
        <c:noMultiLvlLbl val="0"/>
      </c:catAx>
      <c:valAx>
        <c:axId val="558028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15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5529</c:v>
                </c:pt>
                <c:pt idx="1">
                  <c:v>24247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20312</c:v>
                </c:pt>
                <c:pt idx="6">
                  <c:v>244907</c:v>
                </c:pt>
                <c:pt idx="7">
                  <c:v>208160</c:v>
                </c:pt>
                <c:pt idx="8">
                  <c:v>3843</c:v>
                </c:pt>
                <c:pt idx="9">
                  <c:v>4125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456454</c:v>
                </c:pt>
                <c:pt idx="16">
                  <c:v>55706</c:v>
                </c:pt>
                <c:pt idx="17">
                  <c:v>0</c:v>
                </c:pt>
                <c:pt idx="18">
                  <c:v>47821</c:v>
                </c:pt>
                <c:pt idx="19">
                  <c:v>9283</c:v>
                </c:pt>
                <c:pt idx="20">
                  <c:v>0</c:v>
                </c:pt>
                <c:pt idx="21">
                  <c:v>695320</c:v>
                </c:pt>
                <c:pt idx="22">
                  <c:v>6256</c:v>
                </c:pt>
                <c:pt idx="23">
                  <c:v>0</c:v>
                </c:pt>
                <c:pt idx="24">
                  <c:v>0</c:v>
                </c:pt>
                <c:pt idx="25">
                  <c:v>77777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62035"/>
        <c:axId val="17970185"/>
      </c:barChart>
      <c:catAx>
        <c:axId val="581620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70185"/>
        <c:crosses val="autoZero"/>
        <c:auto val="1"/>
        <c:lblAlgn val="ctr"/>
        <c:lblOffset val="100"/>
        <c:noMultiLvlLbl val="0"/>
      </c:catAx>
      <c:valAx>
        <c:axId val="179701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620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13083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2991</c:v>
                </c:pt>
                <c:pt idx="6">
                  <c:v>224815</c:v>
                </c:pt>
                <c:pt idx="7">
                  <c:v>71304</c:v>
                </c:pt>
                <c:pt idx="8">
                  <c:v>3843</c:v>
                </c:pt>
                <c:pt idx="9">
                  <c:v>0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85833</c:v>
                </c:pt>
                <c:pt idx="16">
                  <c:v>27632</c:v>
                </c:pt>
                <c:pt idx="17">
                  <c:v>0</c:v>
                </c:pt>
                <c:pt idx="18">
                  <c:v>46784</c:v>
                </c:pt>
                <c:pt idx="19">
                  <c:v>9283</c:v>
                </c:pt>
                <c:pt idx="20">
                  <c:v>0</c:v>
                </c:pt>
                <c:pt idx="21">
                  <c:v>412389</c:v>
                </c:pt>
                <c:pt idx="22">
                  <c:v>5378</c:v>
                </c:pt>
                <c:pt idx="23">
                  <c:v>0</c:v>
                </c:pt>
                <c:pt idx="24">
                  <c:v>0</c:v>
                </c:pt>
                <c:pt idx="25">
                  <c:v>53787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876974"/>
        <c:axId val="4079809"/>
      </c:barChart>
      <c:catAx>
        <c:axId val="248769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9809"/>
        <c:crosses val="autoZero"/>
        <c:auto val="1"/>
        <c:lblAlgn val="ctr"/>
        <c:lblOffset val="100"/>
        <c:noMultiLvlLbl val="0"/>
      </c:catAx>
      <c:valAx>
        <c:axId val="40798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769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5529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17321</c:v>
                </c:pt>
                <c:pt idx="6">
                  <c:v>20092</c:v>
                </c:pt>
                <c:pt idx="7">
                  <c:v>136856</c:v>
                </c:pt>
                <c:pt idx="8">
                  <c:v>0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370621</c:v>
                </c:pt>
                <c:pt idx="16">
                  <c:v>28074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282931</c:v>
                </c:pt>
                <c:pt idx="22">
                  <c:v>878</c:v>
                </c:pt>
                <c:pt idx="23">
                  <c:v>0</c:v>
                </c:pt>
                <c:pt idx="24">
                  <c:v>0</c:v>
                </c:pt>
                <c:pt idx="25">
                  <c:v>23990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99176"/>
        <c:axId val="56414447"/>
      </c:barChart>
      <c:catAx>
        <c:axId val="44899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14447"/>
        <c:crosses val="autoZero"/>
        <c:auto val="1"/>
        <c:lblAlgn val="ctr"/>
        <c:lblOffset val="100"/>
        <c:noMultiLvlLbl val="0"/>
      </c:catAx>
      <c:valAx>
        <c:axId val="564144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99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6193</c:v>
                </c:pt>
                <c:pt idx="2">
                  <c:v>11030</c:v>
                </c:pt>
                <c:pt idx="3">
                  <c:v>0</c:v>
                </c:pt>
                <c:pt idx="4">
                  <c:v>89951</c:v>
                </c:pt>
                <c:pt idx="5">
                  <c:v>1817</c:v>
                </c:pt>
                <c:pt idx="6">
                  <c:v>60530</c:v>
                </c:pt>
                <c:pt idx="7">
                  <c:v>24957</c:v>
                </c:pt>
                <c:pt idx="8">
                  <c:v>1966</c:v>
                </c:pt>
                <c:pt idx="9">
                  <c:v>0</c:v>
                </c:pt>
                <c:pt idx="10">
                  <c:v>0</c:v>
                </c:pt>
                <c:pt idx="11">
                  <c:v>30557</c:v>
                </c:pt>
                <c:pt idx="12">
                  <c:v>0</c:v>
                </c:pt>
                <c:pt idx="13">
                  <c:v>0</c:v>
                </c:pt>
                <c:pt idx="14">
                  <c:v>1818</c:v>
                </c:pt>
                <c:pt idx="15">
                  <c:v>40388</c:v>
                </c:pt>
                <c:pt idx="16">
                  <c:v>6543</c:v>
                </c:pt>
                <c:pt idx="17">
                  <c:v>0</c:v>
                </c:pt>
                <c:pt idx="18">
                  <c:v>12688</c:v>
                </c:pt>
                <c:pt idx="19">
                  <c:v>3096</c:v>
                </c:pt>
                <c:pt idx="20">
                  <c:v>0</c:v>
                </c:pt>
                <c:pt idx="21">
                  <c:v>126302</c:v>
                </c:pt>
                <c:pt idx="22">
                  <c:v>2506</c:v>
                </c:pt>
                <c:pt idx="23">
                  <c:v>0</c:v>
                </c:pt>
                <c:pt idx="24">
                  <c:v>0</c:v>
                </c:pt>
                <c:pt idx="25">
                  <c:v>17425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37201"/>
        <c:axId val="33961134"/>
      </c:barChart>
      <c:catAx>
        <c:axId val="372372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61134"/>
        <c:crosses val="autoZero"/>
        <c:auto val="1"/>
        <c:lblAlgn val="ctr"/>
        <c:lblOffset val="100"/>
        <c:noMultiLvlLbl val="0"/>
      </c:catAx>
      <c:valAx>
        <c:axId val="339611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372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349</c:v>
                </c:pt>
                <c:pt idx="2">
                  <c:v>191</c:v>
                </c:pt>
                <c:pt idx="3">
                  <c:v>0</c:v>
                </c:pt>
                <c:pt idx="4">
                  <c:v>459</c:v>
                </c:pt>
                <c:pt idx="5">
                  <c:v>1073</c:v>
                </c:pt>
                <c:pt idx="6">
                  <c:v>5498</c:v>
                </c:pt>
                <c:pt idx="7">
                  <c:v>43768</c:v>
                </c:pt>
                <c:pt idx="8">
                  <c:v>689</c:v>
                </c:pt>
                <c:pt idx="9">
                  <c:v>0</c:v>
                </c:pt>
                <c:pt idx="10">
                  <c:v>39</c:v>
                </c:pt>
                <c:pt idx="11">
                  <c:v>408</c:v>
                </c:pt>
                <c:pt idx="12">
                  <c:v>0</c:v>
                </c:pt>
                <c:pt idx="13">
                  <c:v>1</c:v>
                </c:pt>
                <c:pt idx="14">
                  <c:v>2894</c:v>
                </c:pt>
                <c:pt idx="15">
                  <c:v>20505</c:v>
                </c:pt>
                <c:pt idx="16">
                  <c:v>7622</c:v>
                </c:pt>
                <c:pt idx="17">
                  <c:v>33</c:v>
                </c:pt>
                <c:pt idx="18">
                  <c:v>133</c:v>
                </c:pt>
                <c:pt idx="19">
                  <c:v>1</c:v>
                </c:pt>
                <c:pt idx="20">
                  <c:v>12460</c:v>
                </c:pt>
                <c:pt idx="21">
                  <c:v>5339</c:v>
                </c:pt>
                <c:pt idx="22">
                  <c:v>18290</c:v>
                </c:pt>
                <c:pt idx="23">
                  <c:v>2090</c:v>
                </c:pt>
                <c:pt idx="24">
                  <c:v>20523</c:v>
                </c:pt>
                <c:pt idx="25">
                  <c:v>35796</c:v>
                </c:pt>
                <c:pt idx="26">
                  <c:v>39204</c:v>
                </c:pt>
                <c:pt idx="2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75918"/>
        <c:axId val="62914072"/>
      </c:barChart>
      <c:catAx>
        <c:axId val="348759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14072"/>
        <c:crosses val="autoZero"/>
        <c:auto val="1"/>
        <c:lblAlgn val="ctr"/>
        <c:lblOffset val="100"/>
        <c:noMultiLvlLbl val="0"/>
      </c:catAx>
      <c:valAx>
        <c:axId val="62914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759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509189</c:v>
                </c:pt>
                <c:pt idx="1">
                  <c:v>21181</c:v>
                </c:pt>
                <c:pt idx="2">
                  <c:v>44772</c:v>
                </c:pt>
                <c:pt idx="3">
                  <c:v>264318</c:v>
                </c:pt>
                <c:pt idx="4">
                  <c:v>1314964</c:v>
                </c:pt>
                <c:pt idx="5">
                  <c:v>87808</c:v>
                </c:pt>
                <c:pt idx="6">
                  <c:v>6456</c:v>
                </c:pt>
                <c:pt idx="7">
                  <c:v>1377439</c:v>
                </c:pt>
                <c:pt idx="8">
                  <c:v>1385977</c:v>
                </c:pt>
                <c:pt idx="9">
                  <c:v>2115542</c:v>
                </c:pt>
                <c:pt idx="10">
                  <c:v>1039804</c:v>
                </c:pt>
                <c:pt idx="11">
                  <c:v>48492</c:v>
                </c:pt>
                <c:pt idx="12">
                  <c:v>328538</c:v>
                </c:pt>
                <c:pt idx="13">
                  <c:v>614226</c:v>
                </c:pt>
                <c:pt idx="14">
                  <c:v>1286644</c:v>
                </c:pt>
                <c:pt idx="15">
                  <c:v>146386</c:v>
                </c:pt>
                <c:pt idx="16">
                  <c:v>29722</c:v>
                </c:pt>
                <c:pt idx="17">
                  <c:v>112150</c:v>
                </c:pt>
                <c:pt idx="18">
                  <c:v>0</c:v>
                </c:pt>
                <c:pt idx="19">
                  <c:v>96940</c:v>
                </c:pt>
                <c:pt idx="20">
                  <c:v>165547</c:v>
                </c:pt>
                <c:pt idx="21">
                  <c:v>95835</c:v>
                </c:pt>
                <c:pt idx="22">
                  <c:v>314361</c:v>
                </c:pt>
                <c:pt idx="23">
                  <c:v>119342</c:v>
                </c:pt>
                <c:pt idx="24">
                  <c:v>1721663</c:v>
                </c:pt>
                <c:pt idx="25">
                  <c:v>1298690</c:v>
                </c:pt>
                <c:pt idx="26">
                  <c:v>117011</c:v>
                </c:pt>
                <c:pt idx="27">
                  <c:v>55617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0B3-89F9-FE3DD9696A9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1469616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3-40B3-89F9-FE3DD9696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00778"/>
        <c:axId val="6459302"/>
      </c:barChart>
      <c:catAx>
        <c:axId val="102007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2"/>
        <c:crosses val="autoZero"/>
        <c:auto val="1"/>
        <c:lblAlgn val="ctr"/>
        <c:lblOffset val="100"/>
        <c:noMultiLvlLbl val="0"/>
      </c:catAx>
      <c:valAx>
        <c:axId val="64593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007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242663</c:v>
                </c:pt>
                <c:pt idx="1">
                  <c:v>2100</c:v>
                </c:pt>
                <c:pt idx="2">
                  <c:v>6600</c:v>
                </c:pt>
                <c:pt idx="3">
                  <c:v>15046</c:v>
                </c:pt>
                <c:pt idx="4">
                  <c:v>861862</c:v>
                </c:pt>
                <c:pt idx="5">
                  <c:v>0</c:v>
                </c:pt>
                <c:pt idx="6">
                  <c:v>0</c:v>
                </c:pt>
                <c:pt idx="7">
                  <c:v>628371</c:v>
                </c:pt>
                <c:pt idx="8">
                  <c:v>982597</c:v>
                </c:pt>
                <c:pt idx="9">
                  <c:v>1472030</c:v>
                </c:pt>
                <c:pt idx="10">
                  <c:v>551439</c:v>
                </c:pt>
                <c:pt idx="11">
                  <c:v>48347</c:v>
                </c:pt>
                <c:pt idx="12">
                  <c:v>182751</c:v>
                </c:pt>
                <c:pt idx="13">
                  <c:v>96558</c:v>
                </c:pt>
                <c:pt idx="14">
                  <c:v>1044448</c:v>
                </c:pt>
                <c:pt idx="15">
                  <c:v>85341</c:v>
                </c:pt>
                <c:pt idx="16">
                  <c:v>8594</c:v>
                </c:pt>
                <c:pt idx="17">
                  <c:v>0</c:v>
                </c:pt>
                <c:pt idx="18">
                  <c:v>0</c:v>
                </c:pt>
                <c:pt idx="19">
                  <c:v>83803</c:v>
                </c:pt>
                <c:pt idx="20">
                  <c:v>0</c:v>
                </c:pt>
                <c:pt idx="21">
                  <c:v>38748</c:v>
                </c:pt>
                <c:pt idx="22">
                  <c:v>14418</c:v>
                </c:pt>
                <c:pt idx="23">
                  <c:v>40576</c:v>
                </c:pt>
                <c:pt idx="24">
                  <c:v>1001694</c:v>
                </c:pt>
                <c:pt idx="25">
                  <c:v>270614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1-4A09-8DF2-856267327FD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1064222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1-4A09-8DF2-85626732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7039"/>
        <c:axId val="61884988"/>
      </c:barChart>
      <c:catAx>
        <c:axId val="1767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84988"/>
        <c:crosses val="autoZero"/>
        <c:auto val="1"/>
        <c:lblAlgn val="ctr"/>
        <c:lblOffset val="100"/>
        <c:noMultiLvlLbl val="0"/>
      </c:catAx>
      <c:valAx>
        <c:axId val="618849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7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241546</c:v>
                </c:pt>
                <c:pt idx="1">
                  <c:v>4500</c:v>
                </c:pt>
                <c:pt idx="2">
                  <c:v>6300</c:v>
                </c:pt>
                <c:pt idx="3">
                  <c:v>151001</c:v>
                </c:pt>
                <c:pt idx="4">
                  <c:v>9343</c:v>
                </c:pt>
                <c:pt idx="5">
                  <c:v>83193</c:v>
                </c:pt>
                <c:pt idx="6">
                  <c:v>5967</c:v>
                </c:pt>
                <c:pt idx="7">
                  <c:v>129056</c:v>
                </c:pt>
                <c:pt idx="8">
                  <c:v>172969</c:v>
                </c:pt>
                <c:pt idx="9">
                  <c:v>613264</c:v>
                </c:pt>
                <c:pt idx="10">
                  <c:v>479300</c:v>
                </c:pt>
                <c:pt idx="11">
                  <c:v>0</c:v>
                </c:pt>
                <c:pt idx="12">
                  <c:v>133695</c:v>
                </c:pt>
                <c:pt idx="13">
                  <c:v>479516</c:v>
                </c:pt>
                <c:pt idx="14">
                  <c:v>210397</c:v>
                </c:pt>
                <c:pt idx="15">
                  <c:v>29413</c:v>
                </c:pt>
                <c:pt idx="16">
                  <c:v>3532</c:v>
                </c:pt>
                <c:pt idx="17">
                  <c:v>69920</c:v>
                </c:pt>
                <c:pt idx="18">
                  <c:v>0</c:v>
                </c:pt>
                <c:pt idx="19">
                  <c:v>9531</c:v>
                </c:pt>
                <c:pt idx="20">
                  <c:v>76323</c:v>
                </c:pt>
                <c:pt idx="21">
                  <c:v>14198</c:v>
                </c:pt>
                <c:pt idx="22">
                  <c:v>250499</c:v>
                </c:pt>
                <c:pt idx="23">
                  <c:v>72777</c:v>
                </c:pt>
                <c:pt idx="24">
                  <c:v>642105</c:v>
                </c:pt>
                <c:pt idx="25">
                  <c:v>115916</c:v>
                </c:pt>
                <c:pt idx="26">
                  <c:v>0</c:v>
                </c:pt>
                <c:pt idx="27">
                  <c:v>15498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D-45F1-AF35-F14398D5F04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403888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D-45F1-AF35-F14398D5F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97961"/>
        <c:axId val="29557320"/>
      </c:barChart>
      <c:catAx>
        <c:axId val="619979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57320"/>
        <c:crosses val="autoZero"/>
        <c:auto val="1"/>
        <c:lblAlgn val="ctr"/>
        <c:lblOffset val="100"/>
        <c:noMultiLvlLbl val="0"/>
      </c:catAx>
      <c:valAx>
        <c:axId val="295573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979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514226</c:v>
                </c:pt>
                <c:pt idx="1">
                  <c:v>8225</c:v>
                </c:pt>
                <c:pt idx="2">
                  <c:v>6600</c:v>
                </c:pt>
                <c:pt idx="3">
                  <c:v>43421</c:v>
                </c:pt>
                <c:pt idx="4">
                  <c:v>1800045</c:v>
                </c:pt>
                <c:pt idx="5">
                  <c:v>57218</c:v>
                </c:pt>
                <c:pt idx="6">
                  <c:v>38441</c:v>
                </c:pt>
                <c:pt idx="7">
                  <c:v>1333743</c:v>
                </c:pt>
                <c:pt idx="8">
                  <c:v>1336587</c:v>
                </c:pt>
                <c:pt idx="9">
                  <c:v>2151721</c:v>
                </c:pt>
                <c:pt idx="10">
                  <c:v>821398</c:v>
                </c:pt>
                <c:pt idx="11">
                  <c:v>60640</c:v>
                </c:pt>
                <c:pt idx="12">
                  <c:v>236045</c:v>
                </c:pt>
                <c:pt idx="13">
                  <c:v>163456</c:v>
                </c:pt>
                <c:pt idx="14">
                  <c:v>1950854</c:v>
                </c:pt>
                <c:pt idx="15">
                  <c:v>806299</c:v>
                </c:pt>
                <c:pt idx="16">
                  <c:v>10411</c:v>
                </c:pt>
                <c:pt idx="17">
                  <c:v>0</c:v>
                </c:pt>
                <c:pt idx="18">
                  <c:v>7708</c:v>
                </c:pt>
                <c:pt idx="19">
                  <c:v>185608</c:v>
                </c:pt>
                <c:pt idx="20">
                  <c:v>0</c:v>
                </c:pt>
                <c:pt idx="21">
                  <c:v>292397</c:v>
                </c:pt>
                <c:pt idx="22">
                  <c:v>17112</c:v>
                </c:pt>
                <c:pt idx="23">
                  <c:v>42770</c:v>
                </c:pt>
                <c:pt idx="24">
                  <c:v>1352261</c:v>
                </c:pt>
                <c:pt idx="25">
                  <c:v>400087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338288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613990"/>
        <c:axId val="51990871"/>
      </c:barChart>
      <c:catAx>
        <c:axId val="246139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90871"/>
        <c:crosses val="autoZero"/>
        <c:auto val="1"/>
        <c:lblAlgn val="ctr"/>
        <c:lblOffset val="100"/>
        <c:noMultiLvlLbl val="0"/>
      </c:catAx>
      <c:valAx>
        <c:axId val="51990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139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24980</c:v>
                </c:pt>
                <c:pt idx="1">
                  <c:v>14581</c:v>
                </c:pt>
                <c:pt idx="2">
                  <c:v>31872</c:v>
                </c:pt>
                <c:pt idx="3">
                  <c:v>98271</c:v>
                </c:pt>
                <c:pt idx="4">
                  <c:v>443759</c:v>
                </c:pt>
                <c:pt idx="5">
                  <c:v>4615</c:v>
                </c:pt>
                <c:pt idx="6">
                  <c:v>489</c:v>
                </c:pt>
                <c:pt idx="7">
                  <c:v>620012</c:v>
                </c:pt>
                <c:pt idx="8">
                  <c:v>230411</c:v>
                </c:pt>
                <c:pt idx="9">
                  <c:v>30248</c:v>
                </c:pt>
                <c:pt idx="10">
                  <c:v>9065</c:v>
                </c:pt>
                <c:pt idx="11">
                  <c:v>145</c:v>
                </c:pt>
                <c:pt idx="12">
                  <c:v>12092</c:v>
                </c:pt>
                <c:pt idx="13">
                  <c:v>38152</c:v>
                </c:pt>
                <c:pt idx="14">
                  <c:v>31799</c:v>
                </c:pt>
                <c:pt idx="15">
                  <c:v>31632</c:v>
                </c:pt>
                <c:pt idx="16">
                  <c:v>17596</c:v>
                </c:pt>
                <c:pt idx="17">
                  <c:v>42230</c:v>
                </c:pt>
                <c:pt idx="18">
                  <c:v>0</c:v>
                </c:pt>
                <c:pt idx="19">
                  <c:v>3606</c:v>
                </c:pt>
                <c:pt idx="20">
                  <c:v>89224</c:v>
                </c:pt>
                <c:pt idx="21">
                  <c:v>42889</c:v>
                </c:pt>
                <c:pt idx="22">
                  <c:v>49444</c:v>
                </c:pt>
                <c:pt idx="23">
                  <c:v>5989</c:v>
                </c:pt>
                <c:pt idx="24">
                  <c:v>77864</c:v>
                </c:pt>
                <c:pt idx="25">
                  <c:v>912160</c:v>
                </c:pt>
                <c:pt idx="26">
                  <c:v>117011</c:v>
                </c:pt>
                <c:pt idx="27">
                  <c:v>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1-484C-B184-6B5277AEFF6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1-484C-B184-6B5277AEF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9429"/>
        <c:axId val="25815143"/>
      </c:barChart>
      <c:catAx>
        <c:axId val="58694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15143"/>
        <c:crosses val="autoZero"/>
        <c:auto val="1"/>
        <c:lblAlgn val="ctr"/>
        <c:lblOffset val="100"/>
        <c:noMultiLvlLbl val="0"/>
      </c:catAx>
      <c:valAx>
        <c:axId val="258151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94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165106</c:v>
                </c:pt>
                <c:pt idx="1">
                  <c:v>90272</c:v>
                </c:pt>
                <c:pt idx="2">
                  <c:v>222953</c:v>
                </c:pt>
                <c:pt idx="3">
                  <c:v>100870</c:v>
                </c:pt>
                <c:pt idx="4">
                  <c:v>560164</c:v>
                </c:pt>
                <c:pt idx="5">
                  <c:v>48706</c:v>
                </c:pt>
                <c:pt idx="6">
                  <c:v>215</c:v>
                </c:pt>
                <c:pt idx="7">
                  <c:v>846156</c:v>
                </c:pt>
                <c:pt idx="8">
                  <c:v>494321</c:v>
                </c:pt>
                <c:pt idx="9">
                  <c:v>714856</c:v>
                </c:pt>
                <c:pt idx="10">
                  <c:v>217667</c:v>
                </c:pt>
                <c:pt idx="11">
                  <c:v>6004</c:v>
                </c:pt>
                <c:pt idx="12">
                  <c:v>160349</c:v>
                </c:pt>
                <c:pt idx="13">
                  <c:v>160111</c:v>
                </c:pt>
                <c:pt idx="14">
                  <c:v>309575</c:v>
                </c:pt>
                <c:pt idx="15">
                  <c:v>34844</c:v>
                </c:pt>
                <c:pt idx="16">
                  <c:v>73868</c:v>
                </c:pt>
                <c:pt idx="17">
                  <c:v>45212</c:v>
                </c:pt>
                <c:pt idx="18">
                  <c:v>0</c:v>
                </c:pt>
                <c:pt idx="19">
                  <c:v>42612</c:v>
                </c:pt>
                <c:pt idx="20">
                  <c:v>70097</c:v>
                </c:pt>
                <c:pt idx="21">
                  <c:v>68181</c:v>
                </c:pt>
                <c:pt idx="22">
                  <c:v>144152</c:v>
                </c:pt>
                <c:pt idx="23">
                  <c:v>61776</c:v>
                </c:pt>
                <c:pt idx="24">
                  <c:v>212056</c:v>
                </c:pt>
                <c:pt idx="25">
                  <c:v>1002333</c:v>
                </c:pt>
                <c:pt idx="26">
                  <c:v>102959</c:v>
                </c:pt>
                <c:pt idx="27">
                  <c:v>18798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4-4381-9181-0C34CD01015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4-4381-9181-0C34CD01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7267"/>
        <c:axId val="62836210"/>
      </c:barChart>
      <c:catAx>
        <c:axId val="54572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36210"/>
        <c:crosses val="autoZero"/>
        <c:auto val="1"/>
        <c:lblAlgn val="ctr"/>
        <c:lblOffset val="100"/>
        <c:noMultiLvlLbl val="0"/>
      </c:catAx>
      <c:valAx>
        <c:axId val="628362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72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113034</c:v>
                </c:pt>
                <c:pt idx="1">
                  <c:v>78</c:v>
                </c:pt>
                <c:pt idx="2">
                  <c:v>0</c:v>
                </c:pt>
                <c:pt idx="3">
                  <c:v>23235</c:v>
                </c:pt>
                <c:pt idx="4">
                  <c:v>215126</c:v>
                </c:pt>
                <c:pt idx="5">
                  <c:v>0</c:v>
                </c:pt>
                <c:pt idx="6">
                  <c:v>0</c:v>
                </c:pt>
                <c:pt idx="7">
                  <c:v>51645</c:v>
                </c:pt>
                <c:pt idx="8">
                  <c:v>181084</c:v>
                </c:pt>
                <c:pt idx="9">
                  <c:v>475941</c:v>
                </c:pt>
                <c:pt idx="10">
                  <c:v>126538</c:v>
                </c:pt>
                <c:pt idx="11">
                  <c:v>6004</c:v>
                </c:pt>
                <c:pt idx="12">
                  <c:v>49290</c:v>
                </c:pt>
                <c:pt idx="13">
                  <c:v>4845</c:v>
                </c:pt>
                <c:pt idx="14">
                  <c:v>220225</c:v>
                </c:pt>
                <c:pt idx="15">
                  <c:v>22001</c:v>
                </c:pt>
                <c:pt idx="16">
                  <c:v>1817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15134</c:v>
                </c:pt>
                <c:pt idx="22">
                  <c:v>0</c:v>
                </c:pt>
                <c:pt idx="23">
                  <c:v>0</c:v>
                </c:pt>
                <c:pt idx="24">
                  <c:v>145813</c:v>
                </c:pt>
                <c:pt idx="25">
                  <c:v>59900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6-434B-9125-5137D4063DB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6-434B-9125-5137D4063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67221"/>
        <c:axId val="14638779"/>
      </c:barChart>
      <c:catAx>
        <c:axId val="176672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38779"/>
        <c:crosses val="autoZero"/>
        <c:auto val="1"/>
        <c:lblAlgn val="ctr"/>
        <c:lblOffset val="100"/>
        <c:noMultiLvlLbl val="0"/>
      </c:catAx>
      <c:valAx>
        <c:axId val="146387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672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38378</c:v>
                </c:pt>
                <c:pt idx="1">
                  <c:v>84889</c:v>
                </c:pt>
                <c:pt idx="2">
                  <c:v>197096</c:v>
                </c:pt>
                <c:pt idx="3">
                  <c:v>47119</c:v>
                </c:pt>
                <c:pt idx="4">
                  <c:v>6</c:v>
                </c:pt>
                <c:pt idx="5">
                  <c:v>37791</c:v>
                </c:pt>
                <c:pt idx="6">
                  <c:v>0</c:v>
                </c:pt>
                <c:pt idx="7">
                  <c:v>138218</c:v>
                </c:pt>
                <c:pt idx="8">
                  <c:v>144339</c:v>
                </c:pt>
                <c:pt idx="9">
                  <c:v>227836</c:v>
                </c:pt>
                <c:pt idx="10">
                  <c:v>43150</c:v>
                </c:pt>
                <c:pt idx="11">
                  <c:v>0</c:v>
                </c:pt>
                <c:pt idx="12">
                  <c:v>70533</c:v>
                </c:pt>
                <c:pt idx="13">
                  <c:v>108012</c:v>
                </c:pt>
                <c:pt idx="14">
                  <c:v>81538</c:v>
                </c:pt>
                <c:pt idx="15">
                  <c:v>0</c:v>
                </c:pt>
                <c:pt idx="16">
                  <c:v>39458</c:v>
                </c:pt>
                <c:pt idx="17">
                  <c:v>0</c:v>
                </c:pt>
                <c:pt idx="18">
                  <c:v>0</c:v>
                </c:pt>
                <c:pt idx="19">
                  <c:v>42612</c:v>
                </c:pt>
                <c:pt idx="20">
                  <c:v>3809</c:v>
                </c:pt>
                <c:pt idx="21">
                  <c:v>0</c:v>
                </c:pt>
                <c:pt idx="22">
                  <c:v>54445</c:v>
                </c:pt>
                <c:pt idx="23">
                  <c:v>27530</c:v>
                </c:pt>
                <c:pt idx="24">
                  <c:v>48198</c:v>
                </c:pt>
                <c:pt idx="25">
                  <c:v>35564</c:v>
                </c:pt>
                <c:pt idx="26">
                  <c:v>0</c:v>
                </c:pt>
                <c:pt idx="27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F-4648-B5FE-EBE7DF9E6FE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F-4648-B5FE-EBE7DF9E6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40646"/>
        <c:axId val="48045591"/>
      </c:barChart>
      <c:catAx>
        <c:axId val="236406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45591"/>
        <c:crosses val="autoZero"/>
        <c:auto val="1"/>
        <c:lblAlgn val="ctr"/>
        <c:lblOffset val="100"/>
        <c:noMultiLvlLbl val="0"/>
      </c:catAx>
      <c:valAx>
        <c:axId val="480455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406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13694</c:v>
                </c:pt>
                <c:pt idx="1">
                  <c:v>5305</c:v>
                </c:pt>
                <c:pt idx="2">
                  <c:v>25857</c:v>
                </c:pt>
                <c:pt idx="3">
                  <c:v>30516</c:v>
                </c:pt>
                <c:pt idx="4">
                  <c:v>345032</c:v>
                </c:pt>
                <c:pt idx="5">
                  <c:v>10915</c:v>
                </c:pt>
                <c:pt idx="6">
                  <c:v>215</c:v>
                </c:pt>
                <c:pt idx="7">
                  <c:v>656293</c:v>
                </c:pt>
                <c:pt idx="8">
                  <c:v>168898</c:v>
                </c:pt>
                <c:pt idx="9">
                  <c:v>11079</c:v>
                </c:pt>
                <c:pt idx="10">
                  <c:v>47979</c:v>
                </c:pt>
                <c:pt idx="11">
                  <c:v>0</c:v>
                </c:pt>
                <c:pt idx="12">
                  <c:v>40526</c:v>
                </c:pt>
                <c:pt idx="13">
                  <c:v>47254</c:v>
                </c:pt>
                <c:pt idx="14">
                  <c:v>7812</c:v>
                </c:pt>
                <c:pt idx="15">
                  <c:v>12843</c:v>
                </c:pt>
                <c:pt idx="16">
                  <c:v>32593</c:v>
                </c:pt>
                <c:pt idx="17">
                  <c:v>45212</c:v>
                </c:pt>
                <c:pt idx="18">
                  <c:v>0</c:v>
                </c:pt>
                <c:pt idx="19">
                  <c:v>0</c:v>
                </c:pt>
                <c:pt idx="20">
                  <c:v>66288</c:v>
                </c:pt>
                <c:pt idx="21">
                  <c:v>53047</c:v>
                </c:pt>
                <c:pt idx="22">
                  <c:v>89707</c:v>
                </c:pt>
                <c:pt idx="23">
                  <c:v>34246</c:v>
                </c:pt>
                <c:pt idx="24">
                  <c:v>18045</c:v>
                </c:pt>
                <c:pt idx="25">
                  <c:v>906869</c:v>
                </c:pt>
                <c:pt idx="26">
                  <c:v>102959</c:v>
                </c:pt>
                <c:pt idx="27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F-4F59-BEDF-1AF4790B9AD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F-4F59-BEDF-1AF4790B9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84707"/>
        <c:axId val="65350668"/>
      </c:barChart>
      <c:catAx>
        <c:axId val="146847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50668"/>
        <c:crosses val="autoZero"/>
        <c:auto val="1"/>
        <c:lblAlgn val="ctr"/>
        <c:lblOffset val="100"/>
        <c:noMultiLvlLbl val="0"/>
      </c:catAx>
      <c:valAx>
        <c:axId val="653506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847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41202207.968000002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71-4F8C-8BAB-91FDF24CF14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43140588.836999997</c:v>
              </c:pt>
              <c:pt idx="1">
                <c:v>43954405.092000008</c:v>
              </c:pt>
              <c:pt idx="2">
                <c:v>48130740.750999987</c:v>
              </c:pt>
              <c:pt idx="3">
                <c:v>47612624.952999987</c:v>
              </c:pt>
              <c:pt idx="4">
                <c:v>47746190.803000003</c:v>
              </c:pt>
              <c:pt idx="5">
                <c:v>45303667.362000003</c:v>
              </c:pt>
              <c:pt idx="6">
                <c:v>48564522.593999989</c:v>
              </c:pt>
              <c:pt idx="7">
                <c:v>44608401.075999998</c:v>
              </c:pt>
              <c:pt idx="8">
                <c:v>46703593.265000001</c:v>
              </c:pt>
              <c:pt idx="9">
                <c:v>48867876.386999987</c:v>
              </c:pt>
              <c:pt idx="10">
                <c:v>46911825.291000001</c:v>
              </c:pt>
              <c:pt idx="11">
                <c:v>44997704.104999997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71-4F8C-8BAB-91FDF24CF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68864"/>
        <c:axId val="361872"/>
      </c:lineChart>
      <c:catAx>
        <c:axId val="531688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872"/>
        <c:crosses val="autoZero"/>
        <c:auto val="1"/>
        <c:lblAlgn val="ctr"/>
        <c:lblOffset val="100"/>
        <c:noMultiLvlLbl val="0"/>
      </c:catAx>
      <c:valAx>
        <c:axId val="3618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688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13661553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2A-42E2-A39F-25C82DAEC08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13776860</c:v>
              </c:pt>
              <c:pt idx="2">
                <c:v>15267611</c:v>
              </c:pt>
              <c:pt idx="3">
                <c:v>15680520</c:v>
              </c:pt>
              <c:pt idx="4">
                <c:v>14824045</c:v>
              </c:pt>
              <c:pt idx="5">
                <c:v>13346310</c:v>
              </c:pt>
              <c:pt idx="6">
                <c:v>16341232</c:v>
              </c:pt>
              <c:pt idx="7">
                <c:v>14891246</c:v>
              </c:pt>
              <c:pt idx="8">
                <c:v>14951936</c:v>
              </c:pt>
              <c:pt idx="9">
                <c:v>16717608</c:v>
              </c:pt>
              <c:pt idx="10">
                <c:v>14806822</c:v>
              </c:pt>
              <c:pt idx="11">
                <c:v>15744459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2A-42E2-A39F-25C82DAEC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34969"/>
        <c:axId val="66927825"/>
      </c:lineChart>
      <c:catAx>
        <c:axId val="662349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27825"/>
        <c:crosses val="autoZero"/>
        <c:auto val="1"/>
        <c:lblAlgn val="ctr"/>
        <c:lblOffset val="100"/>
        <c:noMultiLvlLbl val="0"/>
      </c:catAx>
      <c:valAx>
        <c:axId val="6692782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3496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6249215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A2-4CE0-8332-17FAADFCB90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6638935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A2-4CE0-8332-17FAADFCB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59765"/>
        <c:axId val="18378991"/>
      </c:lineChart>
      <c:catAx>
        <c:axId val="516597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78991"/>
        <c:crosses val="autoZero"/>
        <c:auto val="1"/>
        <c:lblAlgn val="ctr"/>
        <c:lblOffset val="100"/>
        <c:noMultiLvlLbl val="0"/>
      </c:catAx>
      <c:valAx>
        <c:axId val="1837899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597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20028161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76-4D2F-975A-89823C4C0BB3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21729965</c:v>
              </c:pt>
              <c:pt idx="1">
                <c:v>22085201</c:v>
              </c:pt>
              <c:pt idx="2">
                <c:v>24283767</c:v>
              </c:pt>
              <c:pt idx="3">
                <c:v>24029997</c:v>
              </c:pt>
              <c:pt idx="4">
                <c:v>25169638</c:v>
              </c:pt>
              <c:pt idx="5">
                <c:v>24265868</c:v>
              </c:pt>
              <c:pt idx="6">
                <c:v>24491914</c:v>
              </c:pt>
              <c:pt idx="7">
                <c:v>22173767</c:v>
              </c:pt>
              <c:pt idx="8">
                <c:v>22691247</c:v>
              </c:pt>
              <c:pt idx="9">
                <c:v>23361978</c:v>
              </c:pt>
              <c:pt idx="10">
                <c:v>23191485</c:v>
              </c:pt>
              <c:pt idx="11">
                <c:v>21412003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76-4D2F-975A-89823C4C0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89681"/>
        <c:axId val="53983851"/>
      </c:lineChart>
      <c:catAx>
        <c:axId val="224896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83851"/>
        <c:crosses val="autoZero"/>
        <c:auto val="1"/>
        <c:lblAlgn val="ctr"/>
        <c:lblOffset val="100"/>
        <c:noMultiLvlLbl val="0"/>
      </c:catAx>
      <c:valAx>
        <c:axId val="539838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896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13861719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83-4DE4-9E92-BDAA32A1C90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15061523</c:v>
              </c:pt>
              <c:pt idx="1">
                <c:v>14892110</c:v>
              </c:pt>
              <c:pt idx="2">
                <c:v>16084458</c:v>
              </c:pt>
              <c:pt idx="3">
                <c:v>16480714</c:v>
              </c:pt>
              <c:pt idx="4">
                <c:v>16956866</c:v>
              </c:pt>
              <c:pt idx="5">
                <c:v>16456674</c:v>
              </c:pt>
              <c:pt idx="6">
                <c:v>16728345</c:v>
              </c:pt>
              <c:pt idx="7">
                <c:v>15792094</c:v>
              </c:pt>
              <c:pt idx="8">
                <c:v>15298058</c:v>
              </c:pt>
              <c:pt idx="9">
                <c:v>16029813</c:v>
              </c:pt>
              <c:pt idx="10">
                <c:v>15829713</c:v>
              </c:pt>
              <c:pt idx="11">
                <c:v>14677306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83-4DE4-9E92-BDAA32A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9655"/>
        <c:axId val="16851403"/>
      </c:lineChart>
      <c:catAx>
        <c:axId val="63196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1403"/>
        <c:crosses val="autoZero"/>
        <c:auto val="1"/>
        <c:lblAlgn val="ctr"/>
        <c:lblOffset val="100"/>
        <c:noMultiLvlLbl val="0"/>
      </c:catAx>
      <c:valAx>
        <c:axId val="168514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965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292591</c:v>
                </c:pt>
                <c:pt idx="1">
                  <c:v>89389</c:v>
                </c:pt>
                <c:pt idx="2">
                  <c:v>263139</c:v>
                </c:pt>
                <c:pt idx="3">
                  <c:v>207614</c:v>
                </c:pt>
                <c:pt idx="4">
                  <c:v>12087</c:v>
                </c:pt>
                <c:pt idx="5">
                  <c:v>130156</c:v>
                </c:pt>
                <c:pt idx="6">
                  <c:v>20022</c:v>
                </c:pt>
                <c:pt idx="7">
                  <c:v>273814</c:v>
                </c:pt>
                <c:pt idx="8">
                  <c:v>319596</c:v>
                </c:pt>
                <c:pt idx="9">
                  <c:v>941325</c:v>
                </c:pt>
                <c:pt idx="10">
                  <c:v>561603</c:v>
                </c:pt>
                <c:pt idx="11">
                  <c:v>745</c:v>
                </c:pt>
                <c:pt idx="12">
                  <c:v>204228</c:v>
                </c:pt>
                <c:pt idx="13">
                  <c:v>644327</c:v>
                </c:pt>
                <c:pt idx="14">
                  <c:v>334480</c:v>
                </c:pt>
                <c:pt idx="15">
                  <c:v>42976</c:v>
                </c:pt>
                <c:pt idx="16">
                  <c:v>45690</c:v>
                </c:pt>
                <c:pt idx="17">
                  <c:v>69920</c:v>
                </c:pt>
                <c:pt idx="18">
                  <c:v>5000</c:v>
                </c:pt>
                <c:pt idx="19">
                  <c:v>57143</c:v>
                </c:pt>
                <c:pt idx="20">
                  <c:v>84106</c:v>
                </c:pt>
                <c:pt idx="21">
                  <c:v>17188</c:v>
                </c:pt>
                <c:pt idx="22">
                  <c:v>304944</c:v>
                </c:pt>
                <c:pt idx="23">
                  <c:v>142881</c:v>
                </c:pt>
                <c:pt idx="24">
                  <c:v>1000898</c:v>
                </c:pt>
                <c:pt idx="25">
                  <c:v>156110</c:v>
                </c:pt>
                <c:pt idx="26">
                  <c:v>5918</c:v>
                </c:pt>
                <c:pt idx="27">
                  <c:v>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582799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43728"/>
        <c:axId val="53389406"/>
      </c:barChart>
      <c:catAx>
        <c:axId val="63243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89406"/>
        <c:crosses val="autoZero"/>
        <c:auto val="1"/>
        <c:lblAlgn val="ctr"/>
        <c:lblOffset val="100"/>
        <c:noMultiLvlLbl val="0"/>
      </c:catAx>
      <c:valAx>
        <c:axId val="533894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437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1367587.75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DF-4CEB-889F-2C5A093F923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1416835.25</c:v>
              </c:pt>
              <c:pt idx="1">
                <c:v>1416597</c:v>
              </c:pt>
              <c:pt idx="2">
                <c:v>1503380</c:v>
              </c:pt>
              <c:pt idx="3">
                <c:v>1569289.75</c:v>
              </c:pt>
              <c:pt idx="4">
                <c:v>1672872.25</c:v>
              </c:pt>
              <c:pt idx="5">
                <c:v>1616633.75</c:v>
              </c:pt>
              <c:pt idx="6">
                <c:v>1674934.5</c:v>
              </c:pt>
              <c:pt idx="7">
                <c:v>1600177.25</c:v>
              </c:pt>
              <c:pt idx="8">
                <c:v>1550923.75</c:v>
              </c:pt>
              <c:pt idx="9">
                <c:v>1614222.75</c:v>
              </c:pt>
              <c:pt idx="10">
                <c:v>1574750.5</c:v>
              </c:pt>
              <c:pt idx="11">
                <c:v>1410259.25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DF-4CEB-889F-2C5A093F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5174"/>
        <c:axId val="9669054"/>
      </c:lineChart>
      <c:catAx>
        <c:axId val="62005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9054"/>
        <c:crosses val="autoZero"/>
        <c:auto val="1"/>
        <c:lblAlgn val="ctr"/>
        <c:lblOffset val="100"/>
        <c:noMultiLvlLbl val="0"/>
      </c:catAx>
      <c:valAx>
        <c:axId val="96690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0517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-4.4931720248972067E-2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36-4CF8-B9EE-294F9A48180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-5.811197871677265E-2</c:v>
              </c:pt>
              <c:pt idx="1">
                <c:v>-1.9820807007064119E-2</c:v>
              </c:pt>
              <c:pt idx="2">
                <c:v>-7.5786517972683543E-3</c:v>
              </c:pt>
              <c:pt idx="3">
                <c:v>-1.341534181137327E-2</c:v>
              </c:pt>
              <c:pt idx="4">
                <c:v>-2.4966855605603629E-2</c:v>
              </c:pt>
              <c:pt idx="5">
                <c:v>-2.8037754733152509E-2</c:v>
              </c:pt>
              <c:pt idx="6">
                <c:v>-1.9890693336617079E-2</c:v>
              </c:pt>
              <c:pt idx="7">
                <c:v>-2.1743372942532039E-2</c:v>
              </c:pt>
              <c:pt idx="8">
                <c:v>-1.5990137480300089E-2</c:v>
              </c:pt>
              <c:pt idx="9">
                <c:v>-8.5023344042624016E-3</c:v>
              </c:pt>
              <c:pt idx="10">
                <c:v>-3.3015387801417222E-3</c:v>
              </c:pt>
              <c:pt idx="11">
                <c:v>-2.179565869497635E-3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36-4CF8-B9EE-294F9A481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558"/>
        <c:axId val="53152815"/>
      </c:lineChart>
      <c:catAx>
        <c:axId val="5919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52815"/>
        <c:crosses val="autoZero"/>
        <c:auto val="1"/>
        <c:lblAlgn val="ctr"/>
        <c:lblOffset val="100"/>
        <c:noMultiLvlLbl val="0"/>
      </c:catAx>
      <c:valAx>
        <c:axId val="531528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95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-2.698644737652733E-2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5E-4580-9657-A432F5C8880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-6.9647331200361373E-2</c:v>
              </c:pt>
              <c:pt idx="2">
                <c:v>-4.3611374049683627E-2</c:v>
              </c:pt>
              <c:pt idx="3">
                <c:v>-3.4445780602804572E-2</c:v>
              </c:pt>
              <c:pt idx="4">
                <c:v>-4.2329236420095007E-2</c:v>
              </c:pt>
              <c:pt idx="5">
                <c:v>-5.319981317490674E-2</c:v>
              </c:pt>
              <c:pt idx="6">
                <c:v>-3.2252353707570847E-2</c:v>
              </c:pt>
              <c:pt idx="7">
                <c:v>-3.1184856696199421E-2</c:v>
              </c:pt>
              <c:pt idx="8">
                <c:v>-1.986576187974598E-2</c:v>
              </c:pt>
              <c:pt idx="9">
                <c:v>6.6078363429444842E-4</c:v>
              </c:pt>
              <c:pt idx="10">
                <c:v>2.9417943154406161E-3</c:v>
              </c:pt>
              <c:pt idx="11">
                <c:v>8.9553383161398159E-3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5E-4580-9657-A432F5C88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50173"/>
        <c:axId val="33040400"/>
      </c:lineChart>
      <c:catAx>
        <c:axId val="518501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40400"/>
        <c:crosses val="autoZero"/>
        <c:auto val="1"/>
        <c:lblAlgn val="ctr"/>
        <c:lblOffset val="100"/>
        <c:noMultiLvlLbl val="0"/>
      </c:catAx>
      <c:valAx>
        <c:axId val="330404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501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1.375028956345181E-2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C5-4957-99D4-EB731672F6F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-3.4058362820346473E-2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C5-4957-99D4-EB731672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790"/>
        <c:axId val="40353512"/>
      </c:lineChart>
      <c:catAx>
        <c:axId val="48817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53512"/>
        <c:crosses val="autoZero"/>
        <c:auto val="1"/>
        <c:lblAlgn val="ctr"/>
        <c:lblOffset val="100"/>
        <c:noMultiLvlLbl val="0"/>
      </c:catAx>
      <c:valAx>
        <c:axId val="403535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17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-7.8316002809944663E-2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00-48E0-A81C-BF32AEEDF38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2.4839402266290111E-2</c:v>
              </c:pt>
              <c:pt idx="1">
                <c:v>2.36100851622143E-2</c:v>
              </c:pt>
              <c:pt idx="2">
                <c:v>1.268779388574748E-2</c:v>
              </c:pt>
              <c:pt idx="3">
                <c:v>1.08189381815138E-3</c:v>
              </c:pt>
              <c:pt idx="4">
                <c:v>-6.4916189684358647E-3</c:v>
              </c:pt>
              <c:pt idx="5">
                <c:v>-4.5141365849455939E-3</c:v>
              </c:pt>
              <c:pt idx="6">
                <c:v>8.1997199860417425E-4</c:v>
              </c:pt>
              <c:pt idx="7">
                <c:v>-7.9649576262974531E-4</c:v>
              </c:pt>
              <c:pt idx="8">
                <c:v>-8.2745277130646933E-4</c:v>
              </c:pt>
              <c:pt idx="9">
                <c:v>-2.1389605260143658E-3</c:v>
              </c:pt>
              <c:pt idx="10">
                <c:v>3.0211691855250859E-3</c:v>
              </c:pt>
              <c:pt idx="11">
                <c:v>1.3594032994896921E-3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00-48E0-A81C-BF32AEED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2384"/>
        <c:axId val="21851992"/>
      </c:lineChart>
      <c:catAx>
        <c:axId val="220723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51992"/>
        <c:crosses val="autoZero"/>
        <c:auto val="1"/>
        <c:lblAlgn val="ctr"/>
        <c:lblOffset val="100"/>
        <c:noMultiLvlLbl val="0"/>
      </c:catAx>
      <c:valAx>
        <c:axId val="218519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23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-7.9660204349852215E-2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FC-4736-B20D-772385DACFCB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2.5920397989617431E-2</c:v>
              </c:pt>
              <c:pt idx="1">
                <c:v>9.7741360348353457E-3</c:v>
              </c:pt>
              <c:pt idx="2">
                <c:v>-1.2841398911486061E-2</c:v>
              </c:pt>
              <c:pt idx="3">
                <c:v>-1.8905758651507561E-2</c:v>
              </c:pt>
              <c:pt idx="4">
                <c:v>-2.4985888944481061E-2</c:v>
              </c:pt>
              <c:pt idx="5">
                <c:v>-2.5479606112000289E-2</c:v>
              </c:pt>
              <c:pt idx="6">
                <c:v>-1.837693253243855E-2</c:v>
              </c:pt>
              <c:pt idx="7">
                <c:v>-1.8676042761114561E-2</c:v>
              </c:pt>
              <c:pt idx="8">
                <c:v>-1.967808599183429E-2</c:v>
              </c:pt>
              <c:pt idx="9">
                <c:v>-1.9342539073788911E-2</c:v>
              </c:pt>
              <c:pt idx="10">
                <c:v>-1.2309241127188231E-2</c:v>
              </c:pt>
              <c:pt idx="11">
                <c:v>-1.400127020200281E-2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FC-4736-B20D-772385D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2065"/>
        <c:axId val="19460615"/>
      </c:lineChart>
      <c:catAx>
        <c:axId val="168120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60615"/>
        <c:crosses val="autoZero"/>
        <c:auto val="1"/>
        <c:lblAlgn val="ctr"/>
        <c:lblOffset val="100"/>
        <c:noMultiLvlLbl val="0"/>
      </c:catAx>
      <c:valAx>
        <c:axId val="194606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120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-3.4758804878689993E-2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6C-4065-95E6-00075BD4BF2B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5.0733058667312259E-2</c:v>
              </c:pt>
              <c:pt idx="1">
                <c:v>3.3138994518598919E-2</c:v>
              </c:pt>
              <c:pt idx="2">
                <c:v>8.2057130914507947E-3</c:v>
              </c:pt>
              <c:pt idx="3">
                <c:v>5.0313235166929982E-3</c:v>
              </c:pt>
              <c:pt idx="4">
                <c:v>3.0435175329730502E-3</c:v>
              </c:pt>
              <c:pt idx="5">
                <c:v>5.4979991420756047E-3</c:v>
              </c:pt>
              <c:pt idx="6">
                <c:v>1.7567396258997729E-2</c:v>
              </c:pt>
              <c:pt idx="7">
                <c:v>2.004503889198261E-2</c:v>
              </c:pt>
              <c:pt idx="8">
                <c:v>2.135116715209762E-2</c:v>
              </c:pt>
              <c:pt idx="9">
                <c:v>2.3324065897109891E-2</c:v>
              </c:pt>
              <c:pt idx="10">
                <c:v>3.0430420688529081E-2</c:v>
              </c:pt>
              <c:pt idx="11">
                <c:v>2.694973739422668E-2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6C-4065-95E6-00075BD4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5379"/>
        <c:axId val="5447600"/>
      </c:lineChart>
      <c:catAx>
        <c:axId val="26853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7600"/>
        <c:crosses val="autoZero"/>
        <c:auto val="1"/>
        <c:lblAlgn val="ctr"/>
        <c:lblOffset val="100"/>
        <c:noMultiLvlLbl val="0"/>
      </c:catAx>
      <c:valAx>
        <c:axId val="54476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53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7-4DA7-88B9-0A6B846B77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7-4DA7-88B9-0A6B846B77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7-4DA7-88B9-0A6B846B77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7-4DA7-88B9-0A6B846B77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7-4DA7-88B9-0A6B846B77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7-4DA7-88B9-0A6B846B77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7-4DA7-88B9-0A6B846B77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7-4DA7-88B9-0A6B846B77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7-4DA7-88B9-0A6B846B77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7-4DA7-88B9-0A6B846B77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7-4DA7-88B9-0A6B846B77C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555.99660890200005</c:v>
              </c:pt>
              <c:pt idx="1">
                <c:v>556.72515551399988</c:v>
              </c:pt>
              <c:pt idx="2">
                <c:v>555.27161819399987</c:v>
              </c:pt>
              <c:pt idx="3">
                <c:v>551.85342529699994</c:v>
              </c:pt>
              <c:pt idx="4">
                <c:v>549.79938792099983</c:v>
              </c:pt>
              <c:pt idx="5">
                <c:v>551.17324894899991</c:v>
              </c:pt>
              <c:pt idx="6">
                <c:v>549.55481558999998</c:v>
              </c:pt>
              <c:pt idx="7">
                <c:v>551.00164309100001</c:v>
              </c:pt>
              <c:pt idx="8">
                <c:v>553.77347239400001</c:v>
              </c:pt>
              <c:pt idx="9">
                <c:v>556.06333222299997</c:v>
              </c:pt>
              <c:pt idx="10">
                <c:v>556.54214051600013</c:v>
              </c:pt>
              <c:pt idx="11">
                <c:v>554.60375964700006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347-4DA7-88B9-0A6B846B77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082859"/>
        <c:axId val="5759715"/>
      </c:lineChart>
      <c:catAx>
        <c:axId val="610828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9715"/>
        <c:crosses val="autoZero"/>
        <c:auto val="1"/>
        <c:lblAlgn val="ctr"/>
        <c:lblOffset val="100"/>
        <c:noMultiLvlLbl val="0"/>
      </c:catAx>
      <c:valAx>
        <c:axId val="57597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828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2-46A1-9E36-17C7FB23CC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2-46A1-9E36-17C7FB23CC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2-46A1-9E36-17C7FB23CC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2-46A1-9E36-17C7FB23CC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2-46A1-9E36-17C7FB23CC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2-46A1-9E36-17C7FB23CC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2-46A1-9E36-17C7FB23CC9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2-46A1-9E36-17C7FB23CC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2-46A1-9E36-17C7FB23CC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2-46A1-9E36-17C7FB23CC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2-46A1-9E36-17C7FB23CC9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176.70555899999999</c:v>
              </c:pt>
              <c:pt idx="1">
                <c:v>176.82332199999999</c:v>
              </c:pt>
              <c:pt idx="2">
                <c:v>176.691562</c:v>
              </c:pt>
              <c:pt idx="3">
                <c:v>175.535327</c:v>
              </c:pt>
              <c:pt idx="4">
                <c:v>173.903156</c:v>
              </c:pt>
              <c:pt idx="5">
                <c:v>175.346059</c:v>
              </c:pt>
              <c:pt idx="6">
                <c:v>174.984319</c:v>
              </c:pt>
              <c:pt idx="7">
                <c:v>176.08986200000001</c:v>
              </c:pt>
              <c:pt idx="8">
                <c:v>178.886942</c:v>
              </c:pt>
              <c:pt idx="9">
                <c:v>179.270927</c:v>
              </c:pt>
              <c:pt idx="10">
                <c:v>180.389104</c:v>
              </c:pt>
              <c:pt idx="11">
                <c:v>180.01020199999999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A32-46A1-9E36-17C7FB23C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518170"/>
        <c:axId val="42782518"/>
      </c:lineChart>
      <c:catAx>
        <c:axId val="415181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82518"/>
        <c:crosses val="autoZero"/>
        <c:auto val="1"/>
        <c:lblAlgn val="ctr"/>
        <c:lblOffset val="100"/>
        <c:noMultiLvlLbl val="0"/>
      </c:catAx>
      <c:valAx>
        <c:axId val="427825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181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AB-4BF0-87D0-894EF18D33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B-4BF0-87D0-894EF18D33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B-4BF0-87D0-894EF18D33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B-4BF0-87D0-894EF18D33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B-4BF0-87D0-894EF18D33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B-4BF0-87D0-894EF18D33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B-4BF0-87D0-894EF18D33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B-4BF0-87D0-894EF18D33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B-4BF0-87D0-894EF18D33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B-4BF0-87D0-894EF18D33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B-4BF0-87D0-894EF18D332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84.130527999999998</c:v>
              </c:pt>
              <c:pt idx="1">
                <c:v>84.853377999999992</c:v>
              </c:pt>
              <c:pt idx="2">
                <c:v>84.497326999999999</c:v>
              </c:pt>
              <c:pt idx="3">
                <c:v>83.212052999999997</c:v>
              </c:pt>
              <c:pt idx="4">
                <c:v>82.772154999999998</c:v>
              </c:pt>
              <c:pt idx="5">
                <c:v>81.932886999999994</c:v>
              </c:pt>
              <c:pt idx="6">
                <c:v>81.026380000000003</c:v>
              </c:pt>
              <c:pt idx="7">
                <c:v>81.355896999999999</c:v>
              </c:pt>
              <c:pt idx="8">
                <c:v>81.568699999999993</c:v>
              </c:pt>
              <c:pt idx="9">
                <c:v>82.096963000000002</c:v>
              </c:pt>
              <c:pt idx="10">
                <c:v>81.876677999999998</c:v>
              </c:pt>
              <c:pt idx="11">
                <c:v>81.961440999999994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AB-4BF0-87D0-894EF18D3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335982"/>
        <c:axId val="32257938"/>
      </c:lineChart>
      <c:catAx>
        <c:axId val="213359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57938"/>
        <c:crosses val="autoZero"/>
        <c:auto val="1"/>
        <c:lblAlgn val="ctr"/>
        <c:lblOffset val="100"/>
        <c:noMultiLvlLbl val="0"/>
      </c:catAx>
      <c:valAx>
        <c:axId val="322579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359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38674</c:v>
                </c:pt>
                <c:pt idx="1">
                  <c:v>97603</c:v>
                </c:pt>
                <c:pt idx="2">
                  <c:v>100715</c:v>
                </c:pt>
                <c:pt idx="3">
                  <c:v>128795</c:v>
                </c:pt>
                <c:pt idx="4">
                  <c:v>4658533</c:v>
                </c:pt>
                <c:pt idx="5">
                  <c:v>181976</c:v>
                </c:pt>
                <c:pt idx="6">
                  <c:v>975611</c:v>
                </c:pt>
                <c:pt idx="7">
                  <c:v>3731639</c:v>
                </c:pt>
                <c:pt idx="8">
                  <c:v>506589</c:v>
                </c:pt>
                <c:pt idx="9">
                  <c:v>45054</c:v>
                </c:pt>
                <c:pt idx="10">
                  <c:v>92908</c:v>
                </c:pt>
                <c:pt idx="11">
                  <c:v>41606</c:v>
                </c:pt>
                <c:pt idx="12">
                  <c:v>56066</c:v>
                </c:pt>
                <c:pt idx="13">
                  <c:v>95246</c:v>
                </c:pt>
                <c:pt idx="14">
                  <c:v>151285</c:v>
                </c:pt>
                <c:pt idx="15">
                  <c:v>1580001</c:v>
                </c:pt>
                <c:pt idx="16">
                  <c:v>455179</c:v>
                </c:pt>
                <c:pt idx="17">
                  <c:v>94101</c:v>
                </c:pt>
                <c:pt idx="18">
                  <c:v>35633</c:v>
                </c:pt>
                <c:pt idx="19">
                  <c:v>7327</c:v>
                </c:pt>
                <c:pt idx="20">
                  <c:v>165657</c:v>
                </c:pt>
                <c:pt idx="21">
                  <c:v>762201</c:v>
                </c:pt>
                <c:pt idx="22">
                  <c:v>232703</c:v>
                </c:pt>
                <c:pt idx="23">
                  <c:v>151547</c:v>
                </c:pt>
                <c:pt idx="24">
                  <c:v>107999</c:v>
                </c:pt>
                <c:pt idx="25">
                  <c:v>5179306</c:v>
                </c:pt>
                <c:pt idx="26">
                  <c:v>298855</c:v>
                </c:pt>
                <c:pt idx="27">
                  <c:v>55352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5422400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819555</c:v>
                </c:pt>
                <c:pt idx="22">
                  <c:v>224864</c:v>
                </c:pt>
                <c:pt idx="23">
                  <c:v>118178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43762"/>
        <c:axId val="36104659"/>
      </c:barChart>
      <c:catAx>
        <c:axId val="409437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04659"/>
        <c:crosses val="autoZero"/>
        <c:auto val="1"/>
        <c:lblAlgn val="ctr"/>
        <c:lblOffset val="100"/>
        <c:noMultiLvlLbl val="0"/>
      </c:catAx>
      <c:valAx>
        <c:axId val="361046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437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3-4CCE-ACBB-3919647EC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3-4CCE-ACBB-3919647EC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3-4CCE-ACBB-3919647EC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CCE-ACBB-3919647EC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3-4CCE-ACBB-3919647EC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CCE-ACBB-3919647EC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3-4CCE-ACBB-3919647EC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CCE-ACBB-3919647EC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3-4CCE-ACBB-3919647EC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3-4CCE-ACBB-3919647EC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3-4CCE-ACBB-3919647EC8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279.518844</c:v>
              </c:pt>
              <c:pt idx="1">
                <c:v>279.361425</c:v>
              </c:pt>
              <c:pt idx="2">
                <c:v>278.60779100000002</c:v>
              </c:pt>
              <c:pt idx="3">
                <c:v>277.74179199999998</c:v>
              </c:pt>
              <c:pt idx="4">
                <c:v>277.866286</c:v>
              </c:pt>
              <c:pt idx="5">
                <c:v>278.64427499999999</c:v>
              </c:pt>
              <c:pt idx="6">
                <c:v>278.358181</c:v>
              </c:pt>
              <c:pt idx="7">
                <c:v>278.33355299999999</c:v>
              </c:pt>
              <c:pt idx="8">
                <c:v>278.00602800000001</c:v>
              </c:pt>
              <c:pt idx="9">
                <c:v>279.28375699999998</c:v>
              </c:pt>
              <c:pt idx="10">
                <c:v>278.88682999999997</c:v>
              </c:pt>
              <c:pt idx="11">
                <c:v>277.18502599999999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533-4CCE-ACBB-3919647EC8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611"/>
        <c:axId val="19451051"/>
      </c:lineChart>
      <c:catAx>
        <c:axId val="252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51051"/>
        <c:crosses val="autoZero"/>
        <c:auto val="1"/>
        <c:lblAlgn val="ctr"/>
        <c:lblOffset val="100"/>
        <c:noMultiLvlLbl val="0"/>
      </c:catAx>
      <c:valAx>
        <c:axId val="194510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8-435D-B5C6-9034EF18FC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8-435D-B5C6-9034EF18FC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8-435D-B5C6-9034EF18FC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8-435D-B5C6-9034EF18FC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8-435D-B5C6-9034EF18FC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8-435D-B5C6-9034EF18FC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8-435D-B5C6-9034EF18FC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8-435D-B5C6-9034EF18FC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8-435D-B5C6-9034EF18FC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8-435D-B5C6-9034EF18FC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8-435D-B5C6-9034EF18FC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193.27971299999999</c:v>
              </c:pt>
              <c:pt idx="1">
                <c:v>192.39089200000001</c:v>
              </c:pt>
              <c:pt idx="2">
                <c:v>191.785034</c:v>
              </c:pt>
              <c:pt idx="3">
                <c:v>190.95311799999999</c:v>
              </c:pt>
              <c:pt idx="4">
                <c:v>190.481549</c:v>
              </c:pt>
              <c:pt idx="5">
                <c:v>190.88065900000001</c:v>
              </c:pt>
              <c:pt idx="6">
                <c:v>190.54513</c:v>
              </c:pt>
              <c:pt idx="7">
                <c:v>190.104253</c:v>
              </c:pt>
              <c:pt idx="8">
                <c:v>189.83825400000001</c:v>
              </c:pt>
              <c:pt idx="9">
                <c:v>190.80120600000001</c:v>
              </c:pt>
              <c:pt idx="10">
                <c:v>190.28767400000001</c:v>
              </c:pt>
              <c:pt idx="11">
                <c:v>189.08787000000001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738-435D-B5C6-9034EF18FC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747238"/>
        <c:axId val="9590261"/>
      </c:lineChart>
      <c:catAx>
        <c:axId val="637472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90261"/>
        <c:crosses val="autoZero"/>
        <c:auto val="1"/>
        <c:lblAlgn val="ctr"/>
        <c:lblOffset val="100"/>
        <c:noMultiLvlLbl val="0"/>
      </c:catAx>
      <c:valAx>
        <c:axId val="95902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472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EB-46B3-9C6F-77E4898BA9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B-46B3-9C6F-77E4898BA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B-46B3-9C6F-77E4898BA9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B-46B3-9C6F-77E4898BA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B-46B3-9C6F-77E4898BA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B-46B3-9C6F-77E4898BA9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B-46B3-9C6F-77E4898BA9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EB-46B3-9C6F-77E4898BA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EB-46B3-9C6F-77E4898BA9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EB-46B3-9C6F-77E4898BA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EB-46B3-9C6F-77E4898BA9A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18.223102749999999</c:v>
              </c:pt>
              <c:pt idx="1">
                <c:v>18.167514499999999</c:v>
              </c:pt>
              <c:pt idx="2">
                <c:v>18.16178425</c:v>
              </c:pt>
              <c:pt idx="3">
                <c:v>18.15521425</c:v>
              </c:pt>
              <c:pt idx="4">
                <c:v>18.182498500000001</c:v>
              </c:pt>
              <c:pt idx="5">
                <c:v>18.319887749999999</c:v>
              </c:pt>
              <c:pt idx="6">
                <c:v>18.377281249999999</c:v>
              </c:pt>
              <c:pt idx="7">
                <c:v>18.425337500000001</c:v>
              </c:pt>
              <c:pt idx="8">
                <c:v>18.488597250000002</c:v>
              </c:pt>
              <c:pt idx="9">
                <c:v>18.64047725</c:v>
              </c:pt>
              <c:pt idx="10">
                <c:v>18.620875999999999</c:v>
              </c:pt>
              <c:pt idx="11">
                <c:v>18.571628499999999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EB-46B3-9C6F-77E4898BA9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94073"/>
        <c:axId val="61835944"/>
      </c:lineChart>
      <c:catAx>
        <c:axId val="408940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35944"/>
        <c:crosses val="autoZero"/>
        <c:auto val="1"/>
        <c:lblAlgn val="ctr"/>
        <c:lblOffset val="100"/>
        <c:noMultiLvlLbl val="0"/>
      </c:catAx>
      <c:valAx>
        <c:axId val="618359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0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C-454D-9AA8-82F73CE54C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C-454D-9AA8-82F73CE54C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C-454D-9AA8-82F73CE54C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C-454D-9AA8-82F73CE54C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C-454D-9AA8-82F73CE54C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C-454D-9AA8-82F73CE54C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C-454D-9AA8-82F73CE54C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C-454D-9AA8-82F73CE54C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C-454D-9AA8-82F73CE54C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C-454D-9AA8-82F73CE54C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C-454D-9AA8-82F73CE54CE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1.9568867143552809E-2</c:v>
              </c:pt>
              <c:pt idx="1">
                <c:v>2.10619156373851E-2</c:v>
              </c:pt>
              <c:pt idx="2">
                <c:v>1.443304185518013E-2</c:v>
              </c:pt>
              <c:pt idx="3">
                <c:v>1.025094160443169E-3</c:v>
              </c:pt>
              <c:pt idx="4">
                <c:v>-5.5090195102985408E-3</c:v>
              </c:pt>
              <c:pt idx="5">
                <c:v>-4.2632211549945764E-3</c:v>
              </c:pt>
              <c:pt idx="6">
                <c:v>-9.7472686646288727E-3</c:v>
              </c:pt>
              <c:pt idx="7">
                <c:v>-9.2742461363654362E-3</c:v>
              </c:pt>
              <c:pt idx="8">
                <c:v>-5.9567638723453647E-3</c:v>
              </c:pt>
              <c:pt idx="9">
                <c:v>-1.099390667307674E-3</c:v>
              </c:pt>
              <c:pt idx="10">
                <c:v>-2.1795658694973709E-3</c:v>
              </c:pt>
              <c:pt idx="11">
                <c:v>-8.8703819688205042E-4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AC-454D-9AA8-82F73CE54C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64154"/>
        <c:axId val="65165138"/>
      </c:lineChart>
      <c:catAx>
        <c:axId val="278641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65138"/>
        <c:crosses val="autoZero"/>
        <c:auto val="1"/>
        <c:lblAlgn val="ctr"/>
        <c:lblOffset val="100"/>
        <c:noMultiLvlLbl val="0"/>
      </c:catAx>
      <c:valAx>
        <c:axId val="651651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641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C-4635-B170-A70037A7F1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C-4635-B170-A70037A7F1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C-4635-B170-A70037A7F1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C-4635-B170-A70037A7F1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C-4635-B170-A70037A7F1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C-4635-B170-A70037A7F1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C-4635-B170-A70037A7F1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C-4635-B170-A70037A7F1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C-4635-B170-A70037A7F1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C-4635-B170-A70037A7F1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C-4635-B170-A70037A7F15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8.3775793345776759E-3</c:v>
              </c:pt>
              <c:pt idx="1">
                <c:v>7.8809772953567815E-3</c:v>
              </c:pt>
              <c:pt idx="2">
                <c:v>6.8381823055506177E-3</c:v>
              </c:pt>
              <c:pt idx="3">
                <c:v>-9.4933119268948915E-3</c:v>
              </c:pt>
              <c:pt idx="4">
                <c:v>-2.7145607786184699E-2</c:v>
              </c:pt>
              <c:pt idx="5">
                <c:v>-1.9159267860529471E-2</c:v>
              </c:pt>
              <c:pt idx="6">
                <c:v>-2.4094020849506358E-2</c:v>
              </c:pt>
              <c:pt idx="7">
                <c:v>-1.7252294867538188E-2</c:v>
              </c:pt>
              <c:pt idx="8">
                <c:v>1.556259937210324E-3</c:v>
              </c:pt>
              <c:pt idx="9">
                <c:v>4.1069706305914876E-3</c:v>
              </c:pt>
              <c:pt idx="10">
                <c:v>8.9553383161398697E-3</c:v>
              </c:pt>
              <c:pt idx="11">
                <c:v>1.629401286743869E-2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BC-4635-B170-A70037A7F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44944"/>
        <c:axId val="58052975"/>
      </c:lineChart>
      <c:catAx>
        <c:axId val="40844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52975"/>
        <c:crosses val="autoZero"/>
        <c:auto val="1"/>
        <c:lblAlgn val="ctr"/>
        <c:lblOffset val="100"/>
        <c:noMultiLvlLbl val="0"/>
      </c:catAx>
      <c:valAx>
        <c:axId val="580529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4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0-4D6A-AC30-71F061E935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0-4D6A-AC30-71F061E935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0-4D6A-AC30-71F061E935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0-4D6A-AC30-71F061E935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0-4D6A-AC30-71F061E935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0-4D6A-AC30-71F061E935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0-4D6A-AC30-71F061E935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0-4D6A-AC30-71F061E935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0-4D6A-AC30-71F061E9352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0-4D6A-AC30-71F061E9352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0-4D6A-AC30-71F061E9352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-5.3847885853632413E-2</c:v>
              </c:pt>
              <c:pt idx="1">
                <c:v>-2.7235942445200601E-2</c:v>
              </c:pt>
              <c:pt idx="2">
                <c:v>-2.335535206928363E-2</c:v>
              </c:pt>
              <c:pt idx="3">
                <c:v>-4.1993398034082183E-2</c:v>
              </c:pt>
              <c:pt idx="4">
                <c:v>-2.9292975207706781E-2</c:v>
              </c:pt>
              <c:pt idx="5">
                <c:v>-3.7752231304421298E-2</c:v>
              </c:pt>
              <c:pt idx="6">
                <c:v>-4.4959803894366587E-2</c:v>
              </c:pt>
              <c:pt idx="7">
                <c:v>-4.1427818142569753E-2</c:v>
              </c:pt>
              <c:pt idx="8">
                <c:v>-3.8389274359952513E-2</c:v>
              </c:pt>
              <c:pt idx="9">
                <c:v>-3.2870427892209897E-2</c:v>
              </c:pt>
              <c:pt idx="10">
                <c:v>-3.4058362820346431E-2</c:v>
              </c:pt>
              <c:pt idx="11">
                <c:v>-1.728464719022868E-2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30-4D6A-AC30-71F061E935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33271"/>
        <c:axId val="64161886"/>
      </c:lineChart>
      <c:catAx>
        <c:axId val="8332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61886"/>
        <c:crosses val="autoZero"/>
        <c:auto val="1"/>
        <c:lblAlgn val="ctr"/>
        <c:lblOffset val="100"/>
        <c:noMultiLvlLbl val="0"/>
      </c:catAx>
      <c:valAx>
        <c:axId val="641618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32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7-4836-BB82-D489AA2A9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7-4836-BB82-D489AA2A9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7-4836-BB82-D489AA2A9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7-4836-BB82-D489AA2A9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7-4836-BB82-D489AA2A9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7-4836-BB82-D489AA2A9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7-4836-BB82-D489AA2A9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7-4836-BB82-D489AA2A9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7-4836-BB82-D489AA2A95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7-4836-BB82-D489AA2A95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7-4836-BB82-D489AA2A95D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5.2791247502110422E-2</c:v>
              </c:pt>
              <c:pt idx="1">
                <c:v>4.6037271118357308E-2</c:v>
              </c:pt>
              <c:pt idx="2">
                <c:v>3.3409659963983228E-2</c:v>
              </c:pt>
              <c:pt idx="3">
                <c:v>2.3259491653313948E-2</c:v>
              </c:pt>
              <c:pt idx="4">
                <c:v>1.798288773794628E-2</c:v>
              </c:pt>
              <c:pt idx="5">
                <c:v>1.783828098255626E-2</c:v>
              </c:pt>
              <c:pt idx="6">
                <c:v>1.228454378574746E-2</c:v>
              </c:pt>
              <c:pt idx="7">
                <c:v>7.4728169419053083E-3</c:v>
              </c:pt>
              <c:pt idx="8">
                <c:v>8.8487825493125663E-4</c:v>
              </c:pt>
              <c:pt idx="9">
                <c:v>6.6877076033424214E-3</c:v>
              </c:pt>
              <c:pt idx="10">
                <c:v>1.359403299489629E-3</c:v>
              </c:pt>
              <c:pt idx="11">
                <c:v>-6.6295505929218857E-3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A7-4836-BB82-D489AA2A95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615543"/>
        <c:axId val="60171389"/>
      </c:lineChart>
      <c:catAx>
        <c:axId val="426155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71389"/>
        <c:crosses val="autoZero"/>
        <c:auto val="1"/>
        <c:lblAlgn val="ctr"/>
        <c:lblOffset val="100"/>
        <c:noMultiLvlLbl val="0"/>
      </c:catAx>
      <c:valAx>
        <c:axId val="601713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155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D2-4E1C-BE62-5E363D8701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D2-4E1C-BE62-5E363D8701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2-4E1C-BE62-5E363D8701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2-4E1C-BE62-5E363D8701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2-4E1C-BE62-5E363D8701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2-4E1C-BE62-5E363D8701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2-4E1C-BE62-5E363D8701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D2-4E1C-BE62-5E363D8701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D2-4E1C-BE62-5E363D8701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D2-4E1C-BE62-5E363D8701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D2-4E1C-BE62-5E363D87013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6.6245063430559553E-2</c:v>
              </c:pt>
              <c:pt idx="1">
                <c:v>5.0222391025138778E-2</c:v>
              </c:pt>
              <c:pt idx="2">
                <c:v>3.6095718663733942E-2</c:v>
              </c:pt>
              <c:pt idx="3">
                <c:v>2.3115178020259291E-2</c:v>
              </c:pt>
              <c:pt idx="4">
                <c:v>1.0144996522802459E-2</c:v>
              </c:pt>
              <c:pt idx="5">
                <c:v>8.3331196989497903E-3</c:v>
              </c:pt>
              <c:pt idx="6">
                <c:v>-8.6173068311018154E-6</c:v>
              </c:pt>
              <c:pt idx="7">
                <c:v>-8.2701791375597092E-3</c:v>
              </c:pt>
              <c:pt idx="8">
                <c:v>-1.49876272248654E-2</c:v>
              </c:pt>
              <c:pt idx="9">
                <c:v>-8.5596202021681733E-3</c:v>
              </c:pt>
              <c:pt idx="10">
                <c:v>-1.4001270202002831E-2</c:v>
              </c:pt>
              <c:pt idx="11">
                <c:v>-2.2146331220966681E-2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D2-4E1C-BE62-5E363D8701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212712"/>
        <c:axId val="12874990"/>
      </c:lineChart>
      <c:catAx>
        <c:axId val="202127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74990"/>
        <c:crosses val="autoZero"/>
        <c:auto val="1"/>
        <c:lblAlgn val="ctr"/>
        <c:lblOffset val="100"/>
        <c:noMultiLvlLbl val="0"/>
      </c:catAx>
      <c:valAx>
        <c:axId val="128749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127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B-4561-9C51-A1D2D270D9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B-4561-9C51-A1D2D270D9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B-4561-9C51-A1D2D270D9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B-4561-9C51-A1D2D270D9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B-4561-9C51-A1D2D270D9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B-4561-9C51-A1D2D270D9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B-4561-9C51-A1D2D270D9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B-4561-9C51-A1D2D270D9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B-4561-9C51-A1D2D270D9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B-4561-9C51-A1D2D270D9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B-4561-9C51-A1D2D270D92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9.6473824324559712E-2</c:v>
              </c:pt>
              <c:pt idx="1">
                <c:v>8.1059959179196617E-2</c:v>
              </c:pt>
              <c:pt idx="2">
                <c:v>6.7280769797005771E-2</c:v>
              </c:pt>
              <c:pt idx="3">
                <c:v>5.4175626461005648E-2</c:v>
              </c:pt>
              <c:pt idx="4">
                <c:v>4.3250863482731133E-2</c:v>
              </c:pt>
              <c:pt idx="5">
                <c:v>4.5297028933251583E-2</c:v>
              </c:pt>
              <c:pt idx="6">
                <c:v>3.9945870109483507E-2</c:v>
              </c:pt>
              <c:pt idx="7">
                <c:v>3.2881857311232422E-2</c:v>
              </c:pt>
              <c:pt idx="8">
                <c:v>2.7339857223376441E-2</c:v>
              </c:pt>
              <c:pt idx="9">
                <c:v>3.3408123222558588E-2</c:v>
              </c:pt>
              <c:pt idx="10">
                <c:v>2.6949737394226601E-2</c:v>
              </c:pt>
              <c:pt idx="11">
                <c:v>2.0383981546570049E-2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AB-4561-9C51-A1D2D270D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96207"/>
        <c:axId val="51354795"/>
      </c:lineChart>
      <c:catAx>
        <c:axId val="58962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54795"/>
        <c:crosses val="autoZero"/>
        <c:auto val="1"/>
        <c:lblAlgn val="ctr"/>
        <c:lblOffset val="100"/>
        <c:noMultiLvlLbl val="0"/>
      </c:catAx>
      <c:valAx>
        <c:axId val="513547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62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89621</c:v>
                </c:pt>
                <c:pt idx="2">
                  <c:v>13073</c:v>
                </c:pt>
                <c:pt idx="3">
                  <c:v>49</c:v>
                </c:pt>
                <c:pt idx="4">
                  <c:v>3642691</c:v>
                </c:pt>
                <c:pt idx="5">
                  <c:v>109544</c:v>
                </c:pt>
                <c:pt idx="6">
                  <c:v>18373</c:v>
                </c:pt>
                <c:pt idx="7">
                  <c:v>2972911</c:v>
                </c:pt>
                <c:pt idx="8">
                  <c:v>308536</c:v>
                </c:pt>
                <c:pt idx="9">
                  <c:v>25473</c:v>
                </c:pt>
                <c:pt idx="10">
                  <c:v>87552</c:v>
                </c:pt>
                <c:pt idx="11">
                  <c:v>5899</c:v>
                </c:pt>
                <c:pt idx="12">
                  <c:v>536</c:v>
                </c:pt>
                <c:pt idx="13">
                  <c:v>67131</c:v>
                </c:pt>
                <c:pt idx="14">
                  <c:v>70542</c:v>
                </c:pt>
                <c:pt idx="15">
                  <c:v>1115394</c:v>
                </c:pt>
                <c:pt idx="16">
                  <c:v>413556</c:v>
                </c:pt>
                <c:pt idx="17">
                  <c:v>34579</c:v>
                </c:pt>
                <c:pt idx="18">
                  <c:v>1914</c:v>
                </c:pt>
                <c:pt idx="19">
                  <c:v>0</c:v>
                </c:pt>
                <c:pt idx="20">
                  <c:v>0</c:v>
                </c:pt>
                <c:pt idx="21">
                  <c:v>318948</c:v>
                </c:pt>
                <c:pt idx="22">
                  <c:v>111375</c:v>
                </c:pt>
                <c:pt idx="23">
                  <c:v>92710</c:v>
                </c:pt>
                <c:pt idx="24">
                  <c:v>6723</c:v>
                </c:pt>
                <c:pt idx="25">
                  <c:v>4139738</c:v>
                </c:pt>
                <c:pt idx="26">
                  <c:v>191925</c:v>
                </c:pt>
                <c:pt idx="27">
                  <c:v>22926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4291915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92372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94415"/>
        <c:axId val="615057"/>
      </c:barChart>
      <c:catAx>
        <c:axId val="183944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057"/>
        <c:crosses val="autoZero"/>
        <c:auto val="1"/>
        <c:lblAlgn val="ctr"/>
        <c:lblOffset val="100"/>
        <c:noMultiLvlLbl val="0"/>
      </c:catAx>
      <c:valAx>
        <c:axId val="615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944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839.82600000000002</c:v>
                </c:pt>
                <c:pt idx="1">
                  <c:v>0</c:v>
                </c:pt>
                <c:pt idx="2">
                  <c:v>134.80000000000001</c:v>
                </c:pt>
                <c:pt idx="3">
                  <c:v>405.26100000000002</c:v>
                </c:pt>
                <c:pt idx="4">
                  <c:v>65.731999999999999</c:v>
                </c:pt>
                <c:pt idx="5">
                  <c:v>538.43100000000004</c:v>
                </c:pt>
                <c:pt idx="6">
                  <c:v>47.31</c:v>
                </c:pt>
                <c:pt idx="7">
                  <c:v>114.51900000000001</c:v>
                </c:pt>
                <c:pt idx="8">
                  <c:v>0</c:v>
                </c:pt>
                <c:pt idx="9">
                  <c:v>5.2370000000000001</c:v>
                </c:pt>
                <c:pt idx="10">
                  <c:v>214.65600000000001</c:v>
                </c:pt>
                <c:pt idx="11">
                  <c:v>0</c:v>
                </c:pt>
                <c:pt idx="12">
                  <c:v>9.1509999999999998</c:v>
                </c:pt>
                <c:pt idx="13">
                  <c:v>50.455000000000013</c:v>
                </c:pt>
                <c:pt idx="14">
                  <c:v>6.9139999999999997</c:v>
                </c:pt>
                <c:pt idx="15">
                  <c:v>9.8770000000000007</c:v>
                </c:pt>
                <c:pt idx="16">
                  <c:v>2.242</c:v>
                </c:pt>
                <c:pt idx="17">
                  <c:v>116.92</c:v>
                </c:pt>
                <c:pt idx="18">
                  <c:v>0</c:v>
                </c:pt>
                <c:pt idx="19">
                  <c:v>40.113</c:v>
                </c:pt>
                <c:pt idx="20">
                  <c:v>1069.6569999999999</c:v>
                </c:pt>
                <c:pt idx="21">
                  <c:v>81.085999999999999</c:v>
                </c:pt>
                <c:pt idx="22">
                  <c:v>106.13200000000001</c:v>
                </c:pt>
                <c:pt idx="23">
                  <c:v>0</c:v>
                </c:pt>
                <c:pt idx="24">
                  <c:v>69.685000000000002</c:v>
                </c:pt>
                <c:pt idx="25">
                  <c:v>161.51599999999999</c:v>
                </c:pt>
                <c:pt idx="26">
                  <c:v>1532.4480000000001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78.680999999999997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95976"/>
        <c:axId val="26980788"/>
      </c:barChart>
      <c:catAx>
        <c:axId val="44495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80788"/>
        <c:crosses val="autoZero"/>
        <c:auto val="1"/>
        <c:lblAlgn val="ctr"/>
        <c:lblOffset val="100"/>
        <c:noMultiLvlLbl val="0"/>
      </c:catAx>
      <c:valAx>
        <c:axId val="269807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959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1876</c:v>
                </c:pt>
                <c:pt idx="1">
                  <c:v>2212</c:v>
                </c:pt>
                <c:pt idx="2">
                  <c:v>4492</c:v>
                </c:pt>
                <c:pt idx="3">
                  <c:v>3373</c:v>
                </c:pt>
                <c:pt idx="4">
                  <c:v>240647</c:v>
                </c:pt>
                <c:pt idx="5">
                  <c:v>9732</c:v>
                </c:pt>
                <c:pt idx="6">
                  <c:v>4091</c:v>
                </c:pt>
                <c:pt idx="7">
                  <c:v>108660</c:v>
                </c:pt>
                <c:pt idx="8">
                  <c:v>1638</c:v>
                </c:pt>
                <c:pt idx="9">
                  <c:v>17649</c:v>
                </c:pt>
                <c:pt idx="10">
                  <c:v>1759</c:v>
                </c:pt>
                <c:pt idx="11">
                  <c:v>51403</c:v>
                </c:pt>
                <c:pt idx="12">
                  <c:v>1163</c:v>
                </c:pt>
                <c:pt idx="13">
                  <c:v>0</c:v>
                </c:pt>
                <c:pt idx="14">
                  <c:v>12975</c:v>
                </c:pt>
                <c:pt idx="15">
                  <c:v>240155</c:v>
                </c:pt>
                <c:pt idx="16">
                  <c:v>14136</c:v>
                </c:pt>
                <c:pt idx="17">
                  <c:v>2305</c:v>
                </c:pt>
                <c:pt idx="18">
                  <c:v>30</c:v>
                </c:pt>
                <c:pt idx="19">
                  <c:v>1483</c:v>
                </c:pt>
                <c:pt idx="20">
                  <c:v>2304</c:v>
                </c:pt>
                <c:pt idx="21">
                  <c:v>112362</c:v>
                </c:pt>
                <c:pt idx="22">
                  <c:v>3447</c:v>
                </c:pt>
                <c:pt idx="23">
                  <c:v>3822</c:v>
                </c:pt>
                <c:pt idx="24">
                  <c:v>13814</c:v>
                </c:pt>
                <c:pt idx="25">
                  <c:v>44599</c:v>
                </c:pt>
                <c:pt idx="26">
                  <c:v>4284</c:v>
                </c:pt>
                <c:pt idx="2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3593</c:v>
                </c:pt>
                <c:pt idx="1">
                  <c:v>678</c:v>
                </c:pt>
                <c:pt idx="2">
                  <c:v>5931</c:v>
                </c:pt>
                <c:pt idx="3">
                  <c:v>3880</c:v>
                </c:pt>
                <c:pt idx="4">
                  <c:v>255288</c:v>
                </c:pt>
                <c:pt idx="5">
                  <c:v>8878</c:v>
                </c:pt>
                <c:pt idx="6">
                  <c:v>7831</c:v>
                </c:pt>
                <c:pt idx="7">
                  <c:v>110682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59327</c:v>
                </c:pt>
                <c:pt idx="12">
                  <c:v>501</c:v>
                </c:pt>
                <c:pt idx="13">
                  <c:v>6831</c:v>
                </c:pt>
                <c:pt idx="14">
                  <c:v>27416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2113</c:v>
                </c:pt>
                <c:pt idx="20">
                  <c:v>2922</c:v>
                </c:pt>
                <c:pt idx="21">
                  <c:v>64383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40509"/>
        <c:axId val="33435562"/>
      </c:barChart>
      <c:catAx>
        <c:axId val="234405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35562"/>
        <c:crosses val="autoZero"/>
        <c:auto val="1"/>
        <c:lblAlgn val="ctr"/>
        <c:lblOffset val="100"/>
        <c:noMultiLvlLbl val="0"/>
      </c:catAx>
      <c:valAx>
        <c:axId val="33435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405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1261</c:v>
                </c:pt>
                <c:pt idx="1">
                  <c:v>218</c:v>
                </c:pt>
                <c:pt idx="2">
                  <c:v>2088</c:v>
                </c:pt>
                <c:pt idx="3">
                  <c:v>1405</c:v>
                </c:pt>
                <c:pt idx="4">
                  <c:v>230513</c:v>
                </c:pt>
                <c:pt idx="5">
                  <c:v>1278</c:v>
                </c:pt>
                <c:pt idx="6">
                  <c:v>0</c:v>
                </c:pt>
                <c:pt idx="7">
                  <c:v>86611</c:v>
                </c:pt>
                <c:pt idx="8">
                  <c:v>1415</c:v>
                </c:pt>
                <c:pt idx="9">
                  <c:v>1998</c:v>
                </c:pt>
                <c:pt idx="10">
                  <c:v>0</c:v>
                </c:pt>
                <c:pt idx="11">
                  <c:v>48962</c:v>
                </c:pt>
                <c:pt idx="12">
                  <c:v>694</c:v>
                </c:pt>
                <c:pt idx="13">
                  <c:v>0</c:v>
                </c:pt>
                <c:pt idx="14">
                  <c:v>11182</c:v>
                </c:pt>
                <c:pt idx="15">
                  <c:v>200915</c:v>
                </c:pt>
                <c:pt idx="16">
                  <c:v>10819</c:v>
                </c:pt>
                <c:pt idx="17">
                  <c:v>1567</c:v>
                </c:pt>
                <c:pt idx="18">
                  <c:v>0</c:v>
                </c:pt>
                <c:pt idx="19">
                  <c:v>877</c:v>
                </c:pt>
                <c:pt idx="20">
                  <c:v>928</c:v>
                </c:pt>
                <c:pt idx="21">
                  <c:v>88480</c:v>
                </c:pt>
                <c:pt idx="22">
                  <c:v>2393</c:v>
                </c:pt>
                <c:pt idx="23">
                  <c:v>2316</c:v>
                </c:pt>
                <c:pt idx="24">
                  <c:v>5745</c:v>
                </c:pt>
                <c:pt idx="25">
                  <c:v>36825</c:v>
                </c:pt>
                <c:pt idx="26">
                  <c:v>0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56167</c:v>
                </c:pt>
                <c:pt idx="12">
                  <c:v>343</c:v>
                </c:pt>
                <c:pt idx="13">
                  <c:v>6831</c:v>
                </c:pt>
                <c:pt idx="14">
                  <c:v>23113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90628"/>
        <c:axId val="65141088"/>
      </c:barChart>
      <c:catAx>
        <c:axId val="293906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41088"/>
        <c:crosses val="autoZero"/>
        <c:auto val="1"/>
        <c:lblAlgn val="ctr"/>
        <c:lblOffset val="100"/>
        <c:noMultiLvlLbl val="0"/>
      </c:catAx>
      <c:valAx>
        <c:axId val="651410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906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B68EE55-375D-41F1-B0C6-C57403C37169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DC009B7-86CD-4FC7-8833-1F0D5B9AE77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93475D8D-F2B9-4F3F-AB03-095C2326A8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8969A44-9526-4A3E-93B6-EC711EA676D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826B25A-901B-4B15-A810-136BE3DBCF6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77737DB-F977-4469-B687-6711E4126FAE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B1F4F025-2A69-42F5-A24F-7E8E4F00567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85F1F3-1B7D-4485-BEBF-6CCFC85D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617515-B87F-417C-90C4-BDE6D2EB4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423BDC-450A-4EA8-9787-1FA7D8C6D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E53957-BFE5-44CA-BC54-DC9DE5085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6D0322-B73C-4BDA-A8E4-C991A6F5F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B50B07-7316-4C17-84EB-5C45DD018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9D59F4-3C54-4BFF-939E-03801F63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69501F-1730-4A2D-9837-76FAB532F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4B38A2-0A3A-409B-A94F-97C09E65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2D50A5-3E4F-4703-901C-A396B4858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745775-A863-42B8-84C7-7B55948FF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9ADFB5-7C46-4508-AC98-16A4F768C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BF21B0-A2DB-46BD-A572-8A8E398C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2F04D1-56D8-48AF-A94C-BE512FA1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3EECDF-6659-4390-8173-6B55AA81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1F2595-1253-45E4-A064-3B2AA4B2B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CAC2DDD-FFE2-43BE-8B8B-E3EE0403C16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036B0E3A-E14B-4677-B61C-CDECC05F94A4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40F6F06-5A44-400F-AD1C-949447F140FC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396583-7BB9-43B9-9BE2-2989E73CE0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9F05353-F913-4AA3-937B-349EDA27D9C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8C9115D-2A61-4E8E-A8A1-2FC3548BDA3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6444C22-2FB0-4B57-9351-094AF5935854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FB9F7E-5108-4FD4-B27E-7CC5BE41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53F6294-BCEE-4F50-8DC5-15EA89EF6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3BA38A3-87B2-48B7-A747-B9AD3D7FF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0A094A-1CC9-4C79-B302-54C842AEE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E8FBBC-D0B1-428B-AC58-B33A8E603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75F35D-0231-43CD-8153-B42F7471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82354C-2F6C-43B7-8E4B-BD9F48A61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741319-9AAB-47B8-8DF4-2B963741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428271-2D42-4426-881D-5CA64A0BF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573E2CE-C424-4277-B617-CCCB55E07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BB4515B-10A7-4BD1-BB86-8530A3012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298DF3-22CB-4A62-89F5-17A6C9917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7BAEB2-6DA7-45D2-8072-588FE3056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1E8887-7BF3-43ED-BFFC-DF9A044C4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7ECC16-222F-4198-91AC-B2FA90B4A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44600D-5F88-4839-B9D0-8903DF09A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1B1FC55-04F7-43B1-9D7A-F3C8E3460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728650-008F-4BC5-B2BD-66F4FE025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7560E7E-E164-4F0C-B9A7-A0A4150AA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9FFAFF1-2756-46E8-AF9A-7CA696952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5F82EF-BF6D-439B-838F-29FECBC1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22C7345-005D-4B54-A5D2-A3D491C4BE41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3BD645-BFE7-48B6-92AB-3F9EB3F5C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05A063-4459-4961-92EF-2475151E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972867-54C0-4863-9E91-4344C6CB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0ADD1D-5DA8-453E-B5BF-70B158B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354EA3-3132-4257-95FD-8879A3739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6DBE5C6-C9C0-45A2-8FB0-08881B1A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FE2D0DC-D8CA-4265-BEF0-E6F750CD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4573-F208-4697-87ED-69EACE1FD7E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3133-80A5-46CC-93B6-8CF345E16861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14893</v>
      </c>
      <c r="C7" s="189">
        <v>38674</v>
      </c>
      <c r="D7" s="189">
        <v>14893</v>
      </c>
      <c r="E7" s="189">
        <v>38674</v>
      </c>
      <c r="F7" s="190">
        <v>159.67904384610219</v>
      </c>
      <c r="G7" s="13"/>
    </row>
    <row r="8" spans="1:14" ht="15.6" customHeight="1">
      <c r="A8" s="188" t="s">
        <v>11</v>
      </c>
      <c r="B8" s="189">
        <v>110750</v>
      </c>
      <c r="C8" s="189">
        <v>97603</v>
      </c>
      <c r="D8" s="189">
        <v>110750</v>
      </c>
      <c r="E8" s="189">
        <v>97603</v>
      </c>
      <c r="F8" s="190">
        <v>-11.870880361173819</v>
      </c>
      <c r="G8" s="6"/>
    </row>
    <row r="9" spans="1:14" ht="15.6" customHeight="1">
      <c r="A9" s="188" t="s">
        <v>8</v>
      </c>
      <c r="B9" s="189">
        <v>144519</v>
      </c>
      <c r="C9" s="189">
        <v>100715</v>
      </c>
      <c r="D9" s="189">
        <v>144519</v>
      </c>
      <c r="E9" s="189">
        <v>100715</v>
      </c>
      <c r="F9" s="190">
        <v>-30.31020142680201</v>
      </c>
      <c r="G9" s="6"/>
    </row>
    <row r="10" spans="1:14" ht="15.6" customHeight="1">
      <c r="A10" s="188" t="s">
        <v>10</v>
      </c>
      <c r="B10" s="189">
        <v>102380</v>
      </c>
      <c r="C10" s="189">
        <v>128795</v>
      </c>
      <c r="D10" s="189">
        <v>102380</v>
      </c>
      <c r="E10" s="189">
        <v>128795</v>
      </c>
      <c r="F10" s="190">
        <v>25.800937683141239</v>
      </c>
    </row>
    <row r="11" spans="1:14" ht="15.6" customHeight="1">
      <c r="A11" s="188" t="s">
        <v>9</v>
      </c>
      <c r="B11" s="189">
        <v>5422400</v>
      </c>
      <c r="C11" s="189">
        <v>4658533</v>
      </c>
      <c r="D11" s="189">
        <v>5422400</v>
      </c>
      <c r="E11" s="189">
        <v>4658533</v>
      </c>
      <c r="F11" s="190">
        <v>-14.087249188551199</v>
      </c>
    </row>
    <row r="12" spans="1:14" ht="15.6" customHeight="1">
      <c r="A12" s="188" t="s">
        <v>6</v>
      </c>
      <c r="B12" s="189">
        <v>203354</v>
      </c>
      <c r="C12" s="189">
        <v>181976</v>
      </c>
      <c r="D12" s="189">
        <v>203354</v>
      </c>
      <c r="E12" s="189">
        <v>181976</v>
      </c>
      <c r="F12" s="190">
        <v>-10.51270198766683</v>
      </c>
    </row>
    <row r="13" spans="1:14" ht="15.6" customHeight="1">
      <c r="A13" s="188" t="s">
        <v>175</v>
      </c>
      <c r="B13" s="189">
        <v>1063990</v>
      </c>
      <c r="C13" s="189">
        <v>975611</v>
      </c>
      <c r="D13" s="189">
        <v>1063990</v>
      </c>
      <c r="E13" s="189">
        <v>975611</v>
      </c>
      <c r="F13" s="190">
        <v>-8.3063750599159789</v>
      </c>
    </row>
    <row r="14" spans="1:14" ht="15.6" customHeight="1">
      <c r="A14" s="188" t="s">
        <v>148</v>
      </c>
      <c r="B14" s="189">
        <v>3667507</v>
      </c>
      <c r="C14" s="189">
        <v>3731639</v>
      </c>
      <c r="D14" s="189">
        <v>3667507</v>
      </c>
      <c r="E14" s="189">
        <v>3731639</v>
      </c>
      <c r="F14" s="190">
        <v>1.748653785800542</v>
      </c>
    </row>
    <row r="15" spans="1:14" ht="15.6" customHeight="1">
      <c r="A15" s="188" t="s">
        <v>145</v>
      </c>
      <c r="B15" s="189">
        <v>585625</v>
      </c>
      <c r="C15" s="189">
        <v>506589</v>
      </c>
      <c r="D15" s="189">
        <v>585625</v>
      </c>
      <c r="E15" s="189">
        <v>506589</v>
      </c>
      <c r="F15" s="190">
        <v>-13.49600853788688</v>
      </c>
    </row>
    <row r="16" spans="1:14" ht="15.6" customHeight="1">
      <c r="A16" s="188" t="s">
        <v>144</v>
      </c>
      <c r="B16" s="189">
        <v>81779</v>
      </c>
      <c r="C16" s="189">
        <v>45054</v>
      </c>
      <c r="D16" s="189">
        <v>81779</v>
      </c>
      <c r="E16" s="189">
        <v>45054</v>
      </c>
      <c r="F16" s="190">
        <v>-44.907616869856568</v>
      </c>
      <c r="G16" s="1"/>
    </row>
    <row r="17" spans="1:7" ht="15.6" customHeight="1">
      <c r="A17" s="188" t="s">
        <v>150</v>
      </c>
      <c r="B17" s="189">
        <v>86144</v>
      </c>
      <c r="C17" s="189">
        <v>92908</v>
      </c>
      <c r="D17" s="189">
        <v>86144</v>
      </c>
      <c r="E17" s="189">
        <v>92908</v>
      </c>
      <c r="F17" s="190">
        <v>7.85196879643388</v>
      </c>
      <c r="G17" s="2"/>
    </row>
    <row r="18" spans="1:7" ht="15.6" customHeight="1">
      <c r="A18" s="188" t="s">
        <v>147</v>
      </c>
      <c r="B18" s="189">
        <v>51238</v>
      </c>
      <c r="C18" s="189">
        <v>41606</v>
      </c>
      <c r="D18" s="189">
        <v>51238</v>
      </c>
      <c r="E18" s="189">
        <v>41606</v>
      </c>
      <c r="F18" s="190">
        <v>-18.798547952691369</v>
      </c>
    </row>
    <row r="19" spans="1:7" ht="15.6" customHeight="1">
      <c r="A19" s="188" t="s">
        <v>143</v>
      </c>
      <c r="B19" s="189">
        <v>51237</v>
      </c>
      <c r="C19" s="189">
        <v>56066</v>
      </c>
      <c r="D19" s="189">
        <v>51237</v>
      </c>
      <c r="E19" s="189">
        <v>56066</v>
      </c>
      <c r="F19" s="190">
        <v>9.4248297129027918</v>
      </c>
    </row>
    <row r="20" spans="1:7" ht="15.6" customHeight="1">
      <c r="A20" s="188" t="s">
        <v>142</v>
      </c>
      <c r="B20" s="189">
        <v>110457</v>
      </c>
      <c r="C20" s="189">
        <v>95246</v>
      </c>
      <c r="D20" s="189">
        <v>110457</v>
      </c>
      <c r="E20" s="189">
        <v>95246</v>
      </c>
      <c r="F20" s="190">
        <v>-13.77096969861574</v>
      </c>
    </row>
    <row r="21" spans="1:7" ht="15.6" customHeight="1">
      <c r="A21" s="188" t="s">
        <v>149</v>
      </c>
      <c r="B21" s="189">
        <v>121533</v>
      </c>
      <c r="C21" s="189">
        <v>151285</v>
      </c>
      <c r="D21" s="189">
        <v>121533</v>
      </c>
      <c r="E21" s="189">
        <v>151285</v>
      </c>
      <c r="F21" s="190">
        <v>24.480593748200079</v>
      </c>
    </row>
    <row r="22" spans="1:7" ht="15.6" customHeight="1">
      <c r="A22" s="188" t="s">
        <v>146</v>
      </c>
      <c r="B22" s="189">
        <v>1943771</v>
      </c>
      <c r="C22" s="189">
        <v>1580001</v>
      </c>
      <c r="D22" s="189">
        <v>1943771</v>
      </c>
      <c r="E22" s="189">
        <v>1580001</v>
      </c>
      <c r="F22" s="190">
        <v>-18.71465311500171</v>
      </c>
    </row>
    <row r="23" spans="1:7" ht="15.6" customHeight="1">
      <c r="A23" s="188" t="s">
        <v>165</v>
      </c>
      <c r="B23" s="189">
        <v>290931</v>
      </c>
      <c r="C23" s="189">
        <v>455179</v>
      </c>
      <c r="D23" s="189">
        <v>290931</v>
      </c>
      <c r="E23" s="189">
        <v>455179</v>
      </c>
      <c r="F23" s="190">
        <v>56.45599815763876</v>
      </c>
    </row>
    <row r="24" spans="1:7" ht="15.6" customHeight="1">
      <c r="A24" s="188" t="s">
        <v>141</v>
      </c>
      <c r="B24" s="189">
        <v>86281</v>
      </c>
      <c r="C24" s="189">
        <v>94101</v>
      </c>
      <c r="D24" s="189">
        <v>86281</v>
      </c>
      <c r="E24" s="189">
        <v>94101</v>
      </c>
      <c r="F24" s="190">
        <v>9.0634090935431857</v>
      </c>
    </row>
    <row r="25" spans="1:7" ht="15.6" customHeight="1">
      <c r="A25" s="188" t="s">
        <v>140</v>
      </c>
      <c r="B25" s="189">
        <v>39701</v>
      </c>
      <c r="C25" s="189">
        <v>35633</v>
      </c>
      <c r="D25" s="189">
        <v>39701</v>
      </c>
      <c r="E25" s="189">
        <v>35633</v>
      </c>
      <c r="F25" s="190">
        <v>-10.246593284803909</v>
      </c>
    </row>
    <row r="26" spans="1:7" ht="15.6" customHeight="1">
      <c r="A26" s="188" t="s">
        <v>152</v>
      </c>
      <c r="B26" s="189">
        <v>66019</v>
      </c>
      <c r="C26" s="189">
        <v>7327</v>
      </c>
      <c r="D26" s="189">
        <v>66019</v>
      </c>
      <c r="E26" s="189">
        <v>7327</v>
      </c>
      <c r="F26" s="190">
        <v>-88.901679819445917</v>
      </c>
    </row>
    <row r="27" spans="1:7" ht="15.6" customHeight="1">
      <c r="A27" s="188" t="s">
        <v>173</v>
      </c>
      <c r="B27" s="189">
        <v>115177</v>
      </c>
      <c r="C27" s="189">
        <v>165657</v>
      </c>
      <c r="D27" s="189">
        <v>115177</v>
      </c>
      <c r="E27" s="189">
        <v>165657</v>
      </c>
      <c r="F27" s="190">
        <v>43.828194865294279</v>
      </c>
    </row>
    <row r="28" spans="1:7" ht="15.6" customHeight="1">
      <c r="A28" s="188" t="s">
        <v>177</v>
      </c>
      <c r="B28" s="189">
        <v>819555</v>
      </c>
      <c r="C28" s="189">
        <v>762201</v>
      </c>
      <c r="D28" s="189">
        <v>819555</v>
      </c>
      <c r="E28" s="189">
        <v>762201</v>
      </c>
      <c r="F28" s="190">
        <v>-6.9981880410710744</v>
      </c>
    </row>
    <row r="29" spans="1:7" ht="15.6" customHeight="1">
      <c r="A29" s="188" t="s">
        <v>178</v>
      </c>
      <c r="B29" s="189">
        <v>224864</v>
      </c>
      <c r="C29" s="189">
        <v>232703</v>
      </c>
      <c r="D29" s="189">
        <v>224864</v>
      </c>
      <c r="E29" s="189">
        <v>232703</v>
      </c>
      <c r="F29" s="190">
        <v>3.4861071581044589</v>
      </c>
    </row>
    <row r="30" spans="1:7" ht="15.6" customHeight="1">
      <c r="A30" s="188" t="s">
        <v>179</v>
      </c>
      <c r="B30" s="189">
        <v>118178</v>
      </c>
      <c r="C30" s="189">
        <v>151547</v>
      </c>
      <c r="D30" s="189">
        <v>118178</v>
      </c>
      <c r="E30" s="189">
        <v>151547</v>
      </c>
      <c r="F30" s="190">
        <v>28.23621993941342</v>
      </c>
    </row>
    <row r="31" spans="1:7" ht="15.6" customHeight="1">
      <c r="A31" s="188" t="s">
        <v>180</v>
      </c>
      <c r="B31" s="189">
        <v>152790</v>
      </c>
      <c r="C31" s="189">
        <v>107999</v>
      </c>
      <c r="D31" s="189">
        <v>152790</v>
      </c>
      <c r="E31" s="189">
        <v>107999</v>
      </c>
      <c r="F31" s="190">
        <v>-29.31540022252765</v>
      </c>
    </row>
    <row r="32" spans="1:7" ht="15.6" customHeight="1">
      <c r="A32" s="188" t="s">
        <v>181</v>
      </c>
      <c r="B32" s="189">
        <v>5688897</v>
      </c>
      <c r="C32" s="189">
        <v>5179306</v>
      </c>
      <c r="D32" s="189">
        <v>5688897</v>
      </c>
      <c r="E32" s="189">
        <v>5179306</v>
      </c>
      <c r="F32" s="190">
        <v>-8.957641525237662</v>
      </c>
    </row>
    <row r="33" spans="1:6" ht="15.6" customHeight="1">
      <c r="A33" s="188" t="s">
        <v>182</v>
      </c>
      <c r="B33" s="189">
        <v>302688</v>
      </c>
      <c r="C33" s="189">
        <v>298855</v>
      </c>
      <c r="D33" s="189">
        <v>302688</v>
      </c>
      <c r="E33" s="189">
        <v>298855</v>
      </c>
      <c r="F33" s="190">
        <v>-1.2663204355640121</v>
      </c>
    </row>
    <row r="34" spans="1:6" ht="15.6" customHeight="1">
      <c r="A34" s="188" t="s">
        <v>183</v>
      </c>
      <c r="B34" s="189">
        <v>63307</v>
      </c>
      <c r="C34" s="189">
        <v>55352</v>
      </c>
      <c r="D34" s="189">
        <v>63307</v>
      </c>
      <c r="E34" s="189">
        <v>55352</v>
      </c>
      <c r="F34" s="190">
        <v>-12.565751022793689</v>
      </c>
    </row>
    <row r="35" spans="1:6" ht="15.6" customHeight="1">
      <c r="A35" s="156" t="s">
        <v>153</v>
      </c>
      <c r="B35" s="76">
        <f>SUM(B7:B34)</f>
        <v>21729965</v>
      </c>
      <c r="C35" s="77">
        <f>SUM(C7:C34)</f>
        <v>20028161</v>
      </c>
      <c r="D35" s="76">
        <f>SUM(D7:D34)</f>
        <v>21729965</v>
      </c>
      <c r="E35" s="78">
        <f>SUM(E7:E34)</f>
        <v>20028161</v>
      </c>
      <c r="F35" s="177">
        <f>E35*100/D35-100</f>
        <v>-7.8316002809944649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DF52E-F5D1-459C-8BA7-782D14F0B81A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13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104065</v>
      </c>
      <c r="C8" s="189">
        <v>89621</v>
      </c>
      <c r="D8" s="189">
        <v>104065</v>
      </c>
      <c r="E8" s="189">
        <v>89621</v>
      </c>
      <c r="F8" s="190">
        <v>-13.87978667179166</v>
      </c>
      <c r="G8" s="6"/>
    </row>
    <row r="9" spans="1:14" ht="15.6" customHeight="1">
      <c r="A9" s="188" t="s">
        <v>8</v>
      </c>
      <c r="B9" s="189">
        <v>26995</v>
      </c>
      <c r="C9" s="189">
        <v>13073</v>
      </c>
      <c r="D9" s="189">
        <v>26995</v>
      </c>
      <c r="E9" s="189">
        <v>13073</v>
      </c>
      <c r="F9" s="190">
        <v>-51.57251342841267</v>
      </c>
      <c r="G9" s="6"/>
    </row>
    <row r="10" spans="1:14" ht="15.6" customHeight="1">
      <c r="A10" s="188" t="s">
        <v>10</v>
      </c>
      <c r="B10" s="189">
        <v>0</v>
      </c>
      <c r="C10" s="189">
        <v>49</v>
      </c>
      <c r="D10" s="189">
        <v>0</v>
      </c>
      <c r="E10" s="189">
        <v>49</v>
      </c>
      <c r="F10" s="190" t="s">
        <v>151</v>
      </c>
    </row>
    <row r="11" spans="1:14" ht="15.6" customHeight="1">
      <c r="A11" s="188" t="s">
        <v>9</v>
      </c>
      <c r="B11" s="189">
        <v>4291915</v>
      </c>
      <c r="C11" s="189">
        <v>3642691</v>
      </c>
      <c r="D11" s="189">
        <v>4291915</v>
      </c>
      <c r="E11" s="189">
        <v>3642691</v>
      </c>
      <c r="F11" s="190">
        <v>-15.12667422351095</v>
      </c>
    </row>
    <row r="12" spans="1:14" ht="15.6" customHeight="1">
      <c r="A12" s="188" t="s">
        <v>6</v>
      </c>
      <c r="B12" s="189">
        <v>129120</v>
      </c>
      <c r="C12" s="189">
        <v>109544</v>
      </c>
      <c r="D12" s="189">
        <v>129120</v>
      </c>
      <c r="E12" s="189">
        <v>109544</v>
      </c>
      <c r="F12" s="190">
        <v>-15.16109045848823</v>
      </c>
    </row>
    <row r="13" spans="1:14" ht="15.6" customHeight="1">
      <c r="A13" s="188" t="s">
        <v>175</v>
      </c>
      <c r="B13" s="189">
        <v>21484</v>
      </c>
      <c r="C13" s="189">
        <v>18373</v>
      </c>
      <c r="D13" s="189">
        <v>21484</v>
      </c>
      <c r="E13" s="189">
        <v>18373</v>
      </c>
      <c r="F13" s="190">
        <v>-14.480543660398441</v>
      </c>
    </row>
    <row r="14" spans="1:14" ht="15.6" customHeight="1">
      <c r="A14" s="188" t="s">
        <v>148</v>
      </c>
      <c r="B14" s="189">
        <v>2859781</v>
      </c>
      <c r="C14" s="189">
        <v>2972911</v>
      </c>
      <c r="D14" s="189">
        <v>2859781</v>
      </c>
      <c r="E14" s="189">
        <v>2972911</v>
      </c>
      <c r="F14" s="190">
        <v>3.9558973222075342</v>
      </c>
    </row>
    <row r="15" spans="1:14" ht="15.6" customHeight="1">
      <c r="A15" s="188" t="s">
        <v>145</v>
      </c>
      <c r="B15" s="189">
        <v>330707</v>
      </c>
      <c r="C15" s="189">
        <v>308536</v>
      </c>
      <c r="D15" s="189">
        <v>330707</v>
      </c>
      <c r="E15" s="189">
        <v>308536</v>
      </c>
      <c r="F15" s="190">
        <v>-6.70412177546892</v>
      </c>
    </row>
    <row r="16" spans="1:14" ht="15.6" customHeight="1">
      <c r="A16" s="188" t="s">
        <v>144</v>
      </c>
      <c r="B16" s="189">
        <v>56593</v>
      </c>
      <c r="C16" s="189">
        <v>25473</v>
      </c>
      <c r="D16" s="189">
        <v>56593</v>
      </c>
      <c r="E16" s="189">
        <v>25473</v>
      </c>
      <c r="F16" s="190">
        <v>-54.989132931634657</v>
      </c>
      <c r="G16" s="1"/>
    </row>
    <row r="17" spans="1:7" ht="15.6" customHeight="1">
      <c r="A17" s="188" t="s">
        <v>150</v>
      </c>
      <c r="B17" s="189">
        <v>85803</v>
      </c>
      <c r="C17" s="189">
        <v>87552</v>
      </c>
      <c r="D17" s="189">
        <v>85803</v>
      </c>
      <c r="E17" s="189">
        <v>87552</v>
      </c>
      <c r="F17" s="190">
        <v>2.038390266074614</v>
      </c>
      <c r="G17" s="2"/>
    </row>
    <row r="18" spans="1:7" ht="15.6" customHeight="1">
      <c r="A18" s="188" t="s">
        <v>147</v>
      </c>
      <c r="B18" s="189">
        <v>5754</v>
      </c>
      <c r="C18" s="189">
        <v>5899</v>
      </c>
      <c r="D18" s="189">
        <v>5754</v>
      </c>
      <c r="E18" s="189">
        <v>5899</v>
      </c>
      <c r="F18" s="190">
        <v>2.5199860966284291</v>
      </c>
    </row>
    <row r="19" spans="1:7" ht="15.6" customHeight="1">
      <c r="A19" s="188" t="s">
        <v>143</v>
      </c>
      <c r="B19" s="189">
        <v>9255</v>
      </c>
      <c r="C19" s="189">
        <v>536</v>
      </c>
      <c r="D19" s="189">
        <v>9255</v>
      </c>
      <c r="E19" s="189">
        <v>536</v>
      </c>
      <c r="F19" s="190">
        <v>-94.208535926526196</v>
      </c>
    </row>
    <row r="20" spans="1:7" ht="15.6" customHeight="1">
      <c r="A20" s="188" t="s">
        <v>142</v>
      </c>
      <c r="B20" s="189">
        <v>78164</v>
      </c>
      <c r="C20" s="189">
        <v>67131</v>
      </c>
      <c r="D20" s="189">
        <v>78164</v>
      </c>
      <c r="E20" s="189">
        <v>67131</v>
      </c>
      <c r="F20" s="190">
        <v>-14.115193695307299</v>
      </c>
    </row>
    <row r="21" spans="1:7" ht="15.6" customHeight="1">
      <c r="A21" s="188" t="s">
        <v>149</v>
      </c>
      <c r="B21" s="189">
        <v>61816</v>
      </c>
      <c r="C21" s="189">
        <v>70542</v>
      </c>
      <c r="D21" s="189">
        <v>61816</v>
      </c>
      <c r="E21" s="189">
        <v>70542</v>
      </c>
      <c r="F21" s="190">
        <v>14.11608645011</v>
      </c>
    </row>
    <row r="22" spans="1:7" ht="15.6" customHeight="1">
      <c r="A22" s="188" t="s">
        <v>146</v>
      </c>
      <c r="B22" s="189">
        <v>1473811</v>
      </c>
      <c r="C22" s="189">
        <v>1115394</v>
      </c>
      <c r="D22" s="189">
        <v>1473811</v>
      </c>
      <c r="E22" s="189">
        <v>1115394</v>
      </c>
      <c r="F22" s="190">
        <v>-24.319061263622</v>
      </c>
    </row>
    <row r="23" spans="1:7" ht="15.6" customHeight="1">
      <c r="A23" s="188" t="s">
        <v>165</v>
      </c>
      <c r="B23" s="189">
        <v>256294</v>
      </c>
      <c r="C23" s="189">
        <v>413556</v>
      </c>
      <c r="D23" s="189">
        <v>256294</v>
      </c>
      <c r="E23" s="189">
        <v>413556</v>
      </c>
      <c r="F23" s="190">
        <v>61.36000062428306</v>
      </c>
    </row>
    <row r="24" spans="1:7" ht="15.6" customHeight="1">
      <c r="A24" s="188" t="s">
        <v>141</v>
      </c>
      <c r="B24" s="189">
        <v>35013</v>
      </c>
      <c r="C24" s="189">
        <v>34579</v>
      </c>
      <c r="D24" s="189">
        <v>35013</v>
      </c>
      <c r="E24" s="189">
        <v>34579</v>
      </c>
      <c r="F24" s="190">
        <v>-1.2395395995772991</v>
      </c>
    </row>
    <row r="25" spans="1:7" ht="15.6" customHeight="1">
      <c r="A25" s="188" t="s">
        <v>140</v>
      </c>
      <c r="B25" s="189">
        <v>3406</v>
      </c>
      <c r="C25" s="189">
        <v>1914</v>
      </c>
      <c r="D25" s="189">
        <v>3406</v>
      </c>
      <c r="E25" s="189">
        <v>1914</v>
      </c>
      <c r="F25" s="190">
        <v>-43.805049911920143</v>
      </c>
    </row>
    <row r="26" spans="1:7" ht="15.6" customHeight="1">
      <c r="A26" s="188" t="s">
        <v>152</v>
      </c>
      <c r="B26" s="189">
        <v>27</v>
      </c>
      <c r="C26" s="189">
        <v>0</v>
      </c>
      <c r="D26" s="189">
        <v>27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351168</v>
      </c>
      <c r="C28" s="189">
        <v>318948</v>
      </c>
      <c r="D28" s="189">
        <v>351168</v>
      </c>
      <c r="E28" s="189">
        <v>318948</v>
      </c>
      <c r="F28" s="190">
        <v>-9.1750956806998403</v>
      </c>
    </row>
    <row r="29" spans="1:7" ht="15.6" customHeight="1">
      <c r="A29" s="188" t="s">
        <v>178</v>
      </c>
      <c r="B29" s="189">
        <v>105628</v>
      </c>
      <c r="C29" s="189">
        <v>111375</v>
      </c>
      <c r="D29" s="189">
        <v>105628</v>
      </c>
      <c r="E29" s="189">
        <v>111375</v>
      </c>
      <c r="F29" s="190">
        <v>5.4407922141856346</v>
      </c>
    </row>
    <row r="30" spans="1:7" ht="15.6" customHeight="1">
      <c r="A30" s="188" t="s">
        <v>179</v>
      </c>
      <c r="B30" s="189">
        <v>92372</v>
      </c>
      <c r="C30" s="189">
        <v>92710</v>
      </c>
      <c r="D30" s="189">
        <v>92372</v>
      </c>
      <c r="E30" s="189">
        <v>92710</v>
      </c>
      <c r="F30" s="190">
        <v>0.36591174814878968</v>
      </c>
    </row>
    <row r="31" spans="1:7" ht="15.6" customHeight="1">
      <c r="A31" s="188" t="s">
        <v>180</v>
      </c>
      <c r="B31" s="189">
        <v>7231</v>
      </c>
      <c r="C31" s="189">
        <v>6723</v>
      </c>
      <c r="D31" s="189">
        <v>7231</v>
      </c>
      <c r="E31" s="189">
        <v>6723</v>
      </c>
      <c r="F31" s="190">
        <v>-7.0253077029456534</v>
      </c>
    </row>
    <row r="32" spans="1:7" ht="15.6" customHeight="1">
      <c r="A32" s="188" t="s">
        <v>181</v>
      </c>
      <c r="B32" s="189">
        <v>4457115</v>
      </c>
      <c r="C32" s="189">
        <v>4139738</v>
      </c>
      <c r="D32" s="189">
        <v>4457115</v>
      </c>
      <c r="E32" s="189">
        <v>4139738</v>
      </c>
      <c r="F32" s="190">
        <v>-7.1206823247773494</v>
      </c>
    </row>
    <row r="33" spans="1:6" ht="15.6" customHeight="1">
      <c r="A33" s="188" t="s">
        <v>182</v>
      </c>
      <c r="B33" s="189">
        <v>196751</v>
      </c>
      <c r="C33" s="189">
        <v>191925</v>
      </c>
      <c r="D33" s="189">
        <v>196751</v>
      </c>
      <c r="E33" s="189">
        <v>191925</v>
      </c>
      <c r="F33" s="190">
        <v>-2.4528464912503551</v>
      </c>
    </row>
    <row r="34" spans="1:6" ht="15.6" customHeight="1">
      <c r="A34" s="188" t="s">
        <v>183</v>
      </c>
      <c r="B34" s="189">
        <v>21242</v>
      </c>
      <c r="C34" s="189">
        <v>22926</v>
      </c>
      <c r="D34" s="189">
        <v>21242</v>
      </c>
      <c r="E34" s="189">
        <v>22926</v>
      </c>
      <c r="F34" s="190">
        <v>7.9276904246304554</v>
      </c>
    </row>
    <row r="35" spans="1:6" ht="15.6" customHeight="1">
      <c r="A35" s="156" t="s">
        <v>153</v>
      </c>
      <c r="B35" s="76">
        <f>SUM(B7:B34)</f>
        <v>15061523</v>
      </c>
      <c r="C35" s="77">
        <f>SUM(C7:C34)</f>
        <v>13861719</v>
      </c>
      <c r="D35" s="178">
        <f>SUM(D7:D34)</f>
        <v>15061523</v>
      </c>
      <c r="E35" s="78">
        <f>SUM(E7:E34)</f>
        <v>13861719</v>
      </c>
      <c r="F35" s="140">
        <f>E35*100/D35-100</f>
        <v>-7.9660204349852251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F5B79-C110-4811-8C92-B956DE1EDF9F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851.89400000000001</v>
      </c>
      <c r="C7" s="189">
        <v>839.82600000000002</v>
      </c>
      <c r="D7" s="189">
        <v>851.89400000000001</v>
      </c>
      <c r="E7" s="189">
        <v>839.82600000000002</v>
      </c>
      <c r="F7" s="190">
        <v>-1.416608169561002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194.137</v>
      </c>
      <c r="C9" s="189">
        <v>134.80000000000001</v>
      </c>
      <c r="D9" s="189">
        <v>194.137</v>
      </c>
      <c r="E9" s="189">
        <v>134.80000000000001</v>
      </c>
      <c r="F9" s="190">
        <v>-30.564498266687931</v>
      </c>
      <c r="G9" s="6"/>
    </row>
    <row r="10" spans="1:14" ht="15.6" customHeight="1">
      <c r="A10" s="188" t="s">
        <v>10</v>
      </c>
      <c r="B10" s="189">
        <v>396.87799999999999</v>
      </c>
      <c r="C10" s="189">
        <v>405.26100000000002</v>
      </c>
      <c r="D10" s="189">
        <v>396.87799999999999</v>
      </c>
      <c r="E10" s="189">
        <v>405.26100000000002</v>
      </c>
      <c r="F10" s="190">
        <v>2.1122360019955981</v>
      </c>
    </row>
    <row r="11" spans="1:14" ht="15.6" customHeight="1">
      <c r="A11" s="188" t="s">
        <v>9</v>
      </c>
      <c r="B11" s="189">
        <v>104.04900000000001</v>
      </c>
      <c r="C11" s="189">
        <v>65.731999999999999</v>
      </c>
      <c r="D11" s="189">
        <v>104.04900000000001</v>
      </c>
      <c r="E11" s="189">
        <v>65.731999999999999</v>
      </c>
      <c r="F11" s="190">
        <v>-36.825918557602677</v>
      </c>
    </row>
    <row r="12" spans="1:14" ht="15.6" customHeight="1">
      <c r="A12" s="188" t="s">
        <v>6</v>
      </c>
      <c r="B12" s="189">
        <v>719.41600000000005</v>
      </c>
      <c r="C12" s="189">
        <v>538.43100000000004</v>
      </c>
      <c r="D12" s="189">
        <v>719.41600000000005</v>
      </c>
      <c r="E12" s="189">
        <v>538.43100000000004</v>
      </c>
      <c r="F12" s="190">
        <v>-25.157210848799579</v>
      </c>
    </row>
    <row r="13" spans="1:14" ht="15.6" customHeight="1">
      <c r="A13" s="188" t="s">
        <v>175</v>
      </c>
      <c r="B13" s="189">
        <v>78.033000000000001</v>
      </c>
      <c r="C13" s="189">
        <v>47.31</v>
      </c>
      <c r="D13" s="189">
        <v>78.033000000000001</v>
      </c>
      <c r="E13" s="189">
        <v>47.31</v>
      </c>
      <c r="F13" s="190">
        <v>-39.371804236669099</v>
      </c>
    </row>
    <row r="14" spans="1:14" ht="15.6" customHeight="1">
      <c r="A14" s="188" t="s">
        <v>148</v>
      </c>
      <c r="B14" s="189">
        <v>146.44800000000001</v>
      </c>
      <c r="C14" s="189">
        <v>114.51900000000001</v>
      </c>
      <c r="D14" s="189">
        <v>146.44800000000001</v>
      </c>
      <c r="E14" s="189">
        <v>114.51900000000001</v>
      </c>
      <c r="F14" s="190">
        <v>-21.80227794165846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6.6509999999999998</v>
      </c>
      <c r="C16" s="189">
        <v>5.2370000000000001</v>
      </c>
      <c r="D16" s="189">
        <v>6.6509999999999998</v>
      </c>
      <c r="E16" s="189">
        <v>5.2370000000000001</v>
      </c>
      <c r="F16" s="190">
        <v>-21.259960908134101</v>
      </c>
      <c r="G16" s="1"/>
    </row>
    <row r="17" spans="1:7" ht="15.6" customHeight="1">
      <c r="A17" s="188" t="s">
        <v>150</v>
      </c>
      <c r="B17" s="189">
        <v>93.83</v>
      </c>
      <c r="C17" s="189">
        <v>214.65600000000001</v>
      </c>
      <c r="D17" s="189">
        <v>93.83</v>
      </c>
      <c r="E17" s="189">
        <v>214.65600000000001</v>
      </c>
      <c r="F17" s="190">
        <v>128.7711819247576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15.250999999999999</v>
      </c>
      <c r="C19" s="189">
        <v>9.1509999999999998</v>
      </c>
      <c r="D19" s="189">
        <v>15.250999999999999</v>
      </c>
      <c r="E19" s="189">
        <v>9.1509999999999998</v>
      </c>
      <c r="F19" s="190">
        <v>-39.99737722116582</v>
      </c>
    </row>
    <row r="20" spans="1:7" ht="15.6" customHeight="1">
      <c r="A20" s="188" t="s">
        <v>142</v>
      </c>
      <c r="B20" s="189">
        <v>110.68300000000001</v>
      </c>
      <c r="C20" s="189">
        <v>50.455000000000013</v>
      </c>
      <c r="D20" s="189">
        <v>110.68300000000001</v>
      </c>
      <c r="E20" s="189">
        <v>50.455000000000013</v>
      </c>
      <c r="F20" s="190">
        <v>-54.41486045734213</v>
      </c>
    </row>
    <row r="21" spans="1:7" ht="15.6" customHeight="1">
      <c r="A21" s="188" t="s">
        <v>149</v>
      </c>
      <c r="B21" s="189">
        <v>10.878</v>
      </c>
      <c r="C21" s="189">
        <v>6.9139999999999997</v>
      </c>
      <c r="D21" s="189">
        <v>10.878</v>
      </c>
      <c r="E21" s="189">
        <v>6.9139999999999997</v>
      </c>
      <c r="F21" s="190">
        <v>-36.440522154807873</v>
      </c>
    </row>
    <row r="22" spans="1:7" ht="15.6" customHeight="1">
      <c r="A22" s="188" t="s">
        <v>146</v>
      </c>
      <c r="B22" s="189">
        <v>19.59</v>
      </c>
      <c r="C22" s="189">
        <v>9.8770000000000007</v>
      </c>
      <c r="D22" s="189">
        <v>19.59</v>
      </c>
      <c r="E22" s="189">
        <v>9.8770000000000007</v>
      </c>
      <c r="F22" s="190">
        <v>-49.581419091373149</v>
      </c>
    </row>
    <row r="23" spans="1:7" ht="15.6" customHeight="1">
      <c r="A23" s="188" t="s">
        <v>165</v>
      </c>
      <c r="B23" s="189">
        <v>0.58900000000000008</v>
      </c>
      <c r="C23" s="189">
        <v>2.242</v>
      </c>
      <c r="D23" s="189">
        <v>0.58900000000000008</v>
      </c>
      <c r="E23" s="189">
        <v>2.242</v>
      </c>
      <c r="F23" s="190">
        <v>280.64516129032251</v>
      </c>
    </row>
    <row r="24" spans="1:7" ht="15.6" customHeight="1">
      <c r="A24" s="188" t="s">
        <v>141</v>
      </c>
      <c r="B24" s="189">
        <v>162.154</v>
      </c>
      <c r="C24" s="189">
        <v>116.92</v>
      </c>
      <c r="D24" s="189">
        <v>162.154</v>
      </c>
      <c r="E24" s="189">
        <v>116.92</v>
      </c>
      <c r="F24" s="190">
        <v>-27.89570408377222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76.375</v>
      </c>
      <c r="C26" s="189">
        <v>40.113</v>
      </c>
      <c r="D26" s="189">
        <v>76.375</v>
      </c>
      <c r="E26" s="189">
        <v>40.113</v>
      </c>
      <c r="F26" s="190">
        <v>-47.47888707037643</v>
      </c>
    </row>
    <row r="27" spans="1:7" ht="15.6" customHeight="1">
      <c r="A27" s="188" t="s">
        <v>173</v>
      </c>
      <c r="B27" s="189">
        <v>1200.973</v>
      </c>
      <c r="C27" s="189">
        <v>1069.6569999999999</v>
      </c>
      <c r="D27" s="189">
        <v>1200.973</v>
      </c>
      <c r="E27" s="189">
        <v>1069.6569999999999</v>
      </c>
      <c r="F27" s="190">
        <v>-10.934134239487459</v>
      </c>
    </row>
    <row r="28" spans="1:7" ht="15.6" customHeight="1">
      <c r="A28" s="188" t="s">
        <v>177</v>
      </c>
      <c r="B28" s="189">
        <v>235.363</v>
      </c>
      <c r="C28" s="189">
        <v>81.085999999999999</v>
      </c>
      <c r="D28" s="189">
        <v>235.363</v>
      </c>
      <c r="E28" s="189">
        <v>81.085999999999999</v>
      </c>
      <c r="F28" s="190">
        <v>-65.548535666183724</v>
      </c>
    </row>
    <row r="29" spans="1:7" ht="15.6" customHeight="1">
      <c r="A29" s="188" t="s">
        <v>178</v>
      </c>
      <c r="B29" s="189">
        <v>222.43600000000001</v>
      </c>
      <c r="C29" s="189">
        <v>106.13200000000001</v>
      </c>
      <c r="D29" s="189">
        <v>222.43600000000001</v>
      </c>
      <c r="E29" s="189">
        <v>106.13200000000001</v>
      </c>
      <c r="F29" s="190">
        <v>-52.286500386628063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80.774000000000001</v>
      </c>
      <c r="C31" s="189">
        <v>69.685000000000002</v>
      </c>
      <c r="D31" s="189">
        <v>80.774000000000001</v>
      </c>
      <c r="E31" s="189">
        <v>69.685000000000002</v>
      </c>
      <c r="F31" s="190">
        <v>-13.72842746428306</v>
      </c>
    </row>
    <row r="32" spans="1:7" ht="15.6" customHeight="1">
      <c r="A32" s="188" t="s">
        <v>181</v>
      </c>
      <c r="B32" s="189">
        <v>78.680999999999997</v>
      </c>
      <c r="C32" s="189">
        <v>161.51599999999999</v>
      </c>
      <c r="D32" s="189">
        <v>78.680999999999997</v>
      </c>
      <c r="E32" s="189">
        <v>161.51599999999999</v>
      </c>
      <c r="F32" s="190">
        <v>105.2795465233029</v>
      </c>
    </row>
    <row r="33" spans="1:6" ht="15.6" customHeight="1">
      <c r="A33" s="188" t="s">
        <v>182</v>
      </c>
      <c r="B33" s="189">
        <v>1773.7539999999999</v>
      </c>
      <c r="C33" s="189">
        <v>1532.4480000000001</v>
      </c>
      <c r="D33" s="189">
        <v>1773.7539999999999</v>
      </c>
      <c r="E33" s="189">
        <v>1532.4480000000001</v>
      </c>
      <c r="F33" s="190">
        <v>-13.60425402846168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6578.8369999999995</v>
      </c>
      <c r="C35" s="77">
        <f>SUM(C7:C34)</f>
        <v>5621.9679999999998</v>
      </c>
      <c r="D35" s="76">
        <f>SUM(D7:D34)</f>
        <v>6578.8369999999995</v>
      </c>
      <c r="E35" s="78">
        <f>SUM(E7:E34)</f>
        <v>5621.9679999999998</v>
      </c>
      <c r="F35" s="140">
        <f>E35*100/D35-100</f>
        <v>-14.544652801095395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56CB7-A8EA-43EB-84D9-023862618328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3593</v>
      </c>
      <c r="C7" s="189">
        <v>1876</v>
      </c>
      <c r="D7" s="189">
        <v>3593</v>
      </c>
      <c r="E7" s="189">
        <v>1876</v>
      </c>
      <c r="F7" s="190">
        <v>-47.787364319510161</v>
      </c>
      <c r="G7" s="37"/>
    </row>
    <row r="8" spans="1:14" ht="15.6" customHeight="1">
      <c r="A8" s="188" t="s">
        <v>11</v>
      </c>
      <c r="B8" s="189">
        <v>678</v>
      </c>
      <c r="C8" s="189">
        <v>2212</v>
      </c>
      <c r="D8" s="189">
        <v>678</v>
      </c>
      <c r="E8" s="189">
        <v>2212</v>
      </c>
      <c r="F8" s="190">
        <v>226.25368731563421</v>
      </c>
      <c r="G8" s="6"/>
    </row>
    <row r="9" spans="1:14" ht="15.6" customHeight="1">
      <c r="A9" s="188" t="s">
        <v>8</v>
      </c>
      <c r="B9" s="189">
        <v>5931</v>
      </c>
      <c r="C9" s="189">
        <v>4492</v>
      </c>
      <c r="D9" s="189">
        <v>5931</v>
      </c>
      <c r="E9" s="189">
        <v>4492</v>
      </c>
      <c r="F9" s="190">
        <v>-24.262350362502101</v>
      </c>
      <c r="G9" s="6"/>
    </row>
    <row r="10" spans="1:14" ht="15.6" customHeight="1">
      <c r="A10" s="188" t="s">
        <v>10</v>
      </c>
      <c r="B10" s="189">
        <v>3880</v>
      </c>
      <c r="C10" s="189">
        <v>3373</v>
      </c>
      <c r="D10" s="189">
        <v>3880</v>
      </c>
      <c r="E10" s="189">
        <v>3373</v>
      </c>
      <c r="F10" s="190">
        <v>-13.06701030927834</v>
      </c>
    </row>
    <row r="11" spans="1:14" ht="15.6" customHeight="1">
      <c r="A11" s="188" t="s">
        <v>9</v>
      </c>
      <c r="B11" s="189">
        <v>255288</v>
      </c>
      <c r="C11" s="189">
        <v>240647</v>
      </c>
      <c r="D11" s="189">
        <v>255288</v>
      </c>
      <c r="E11" s="189">
        <v>240647</v>
      </c>
      <c r="F11" s="190">
        <v>-5.7350913478110934</v>
      </c>
    </row>
    <row r="12" spans="1:14" ht="15.6" customHeight="1">
      <c r="A12" s="188" t="s">
        <v>6</v>
      </c>
      <c r="B12" s="189">
        <v>8878</v>
      </c>
      <c r="C12" s="189">
        <v>9732</v>
      </c>
      <c r="D12" s="189">
        <v>8878</v>
      </c>
      <c r="E12" s="189">
        <v>9732</v>
      </c>
      <c r="F12" s="190">
        <v>9.6192836224374929</v>
      </c>
    </row>
    <row r="13" spans="1:14" ht="15.6" customHeight="1">
      <c r="A13" s="188" t="s">
        <v>175</v>
      </c>
      <c r="B13" s="189">
        <v>7831</v>
      </c>
      <c r="C13" s="189">
        <v>4091</v>
      </c>
      <c r="D13" s="189">
        <v>7831</v>
      </c>
      <c r="E13" s="189">
        <v>4091</v>
      </c>
      <c r="F13" s="190">
        <v>-47.758906908440807</v>
      </c>
    </row>
    <row r="14" spans="1:14" ht="15.6" customHeight="1">
      <c r="A14" s="188" t="s">
        <v>148</v>
      </c>
      <c r="B14" s="189">
        <v>110682</v>
      </c>
      <c r="C14" s="189">
        <v>108660</v>
      </c>
      <c r="D14" s="189">
        <v>110682</v>
      </c>
      <c r="E14" s="189">
        <v>108660</v>
      </c>
      <c r="F14" s="190">
        <v>-1.826855315227405</v>
      </c>
    </row>
    <row r="15" spans="1:14" ht="15.6" customHeight="1">
      <c r="A15" s="188" t="s">
        <v>145</v>
      </c>
      <c r="B15" s="189">
        <v>1649</v>
      </c>
      <c r="C15" s="189">
        <v>1638</v>
      </c>
      <c r="D15" s="189">
        <v>1649</v>
      </c>
      <c r="E15" s="189">
        <v>1638</v>
      </c>
      <c r="F15" s="190">
        <v>-0.66707095209217471</v>
      </c>
    </row>
    <row r="16" spans="1:14" ht="15.6" customHeight="1">
      <c r="A16" s="188" t="s">
        <v>144</v>
      </c>
      <c r="B16" s="189">
        <v>20010</v>
      </c>
      <c r="C16" s="189">
        <v>17649</v>
      </c>
      <c r="D16" s="189">
        <v>20010</v>
      </c>
      <c r="E16" s="189">
        <v>17649</v>
      </c>
      <c r="F16" s="190">
        <v>-11.799100449775111</v>
      </c>
      <c r="G16" s="1"/>
    </row>
    <row r="17" spans="1:7" ht="15.6" customHeight="1">
      <c r="A17" s="188" t="s">
        <v>150</v>
      </c>
      <c r="B17" s="189">
        <v>1038</v>
      </c>
      <c r="C17" s="189">
        <v>1759</v>
      </c>
      <c r="D17" s="189">
        <v>1038</v>
      </c>
      <c r="E17" s="189">
        <v>1759</v>
      </c>
      <c r="F17" s="190">
        <v>69.460500963391127</v>
      </c>
      <c r="G17" s="2"/>
    </row>
    <row r="18" spans="1:7" ht="15.6" customHeight="1">
      <c r="A18" s="188" t="s">
        <v>147</v>
      </c>
      <c r="B18" s="189">
        <v>59327</v>
      </c>
      <c r="C18" s="189">
        <v>51403</v>
      </c>
      <c r="D18" s="189">
        <v>59327</v>
      </c>
      <c r="E18" s="189">
        <v>51403</v>
      </c>
      <c r="F18" s="190">
        <v>-13.35648187166046</v>
      </c>
    </row>
    <row r="19" spans="1:7" ht="15.6" customHeight="1">
      <c r="A19" s="188" t="s">
        <v>143</v>
      </c>
      <c r="B19" s="189">
        <v>501</v>
      </c>
      <c r="C19" s="189">
        <v>1163</v>
      </c>
      <c r="D19" s="189">
        <v>501</v>
      </c>
      <c r="E19" s="189">
        <v>1163</v>
      </c>
      <c r="F19" s="190">
        <v>132.13572854291419</v>
      </c>
    </row>
    <row r="20" spans="1:7" ht="15.6" customHeight="1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27416</v>
      </c>
      <c r="C21" s="189">
        <v>12975</v>
      </c>
      <c r="D21" s="189">
        <v>27416</v>
      </c>
      <c r="E21" s="189">
        <v>12975</v>
      </c>
      <c r="F21" s="190">
        <v>-52.673621243069739</v>
      </c>
    </row>
    <row r="22" spans="1:7" ht="15.6" customHeight="1">
      <c r="A22" s="188" t="s">
        <v>146</v>
      </c>
      <c r="B22" s="189">
        <v>229770</v>
      </c>
      <c r="C22" s="189">
        <v>240155</v>
      </c>
      <c r="D22" s="189">
        <v>229770</v>
      </c>
      <c r="E22" s="189">
        <v>240155</v>
      </c>
      <c r="F22" s="190">
        <v>4.5197371284327801</v>
      </c>
    </row>
    <row r="23" spans="1:7" ht="15.6" customHeight="1">
      <c r="A23" s="188" t="s">
        <v>165</v>
      </c>
      <c r="B23" s="189">
        <v>3430</v>
      </c>
      <c r="C23" s="189">
        <v>14136</v>
      </c>
      <c r="D23" s="189">
        <v>3430</v>
      </c>
      <c r="E23" s="189">
        <v>14136</v>
      </c>
      <c r="F23" s="190">
        <v>312.12827988338188</v>
      </c>
    </row>
    <row r="24" spans="1:7" ht="15.6" customHeight="1">
      <c r="A24" s="188" t="s">
        <v>141</v>
      </c>
      <c r="B24" s="189">
        <v>3456</v>
      </c>
      <c r="C24" s="189">
        <v>2305</v>
      </c>
      <c r="D24" s="189">
        <v>3456</v>
      </c>
      <c r="E24" s="189">
        <v>2305</v>
      </c>
      <c r="F24" s="190">
        <v>-33.304398148148152</v>
      </c>
    </row>
    <row r="25" spans="1:7" ht="15.6" customHeight="1">
      <c r="A25" s="188" t="s">
        <v>140</v>
      </c>
      <c r="B25" s="189">
        <v>0</v>
      </c>
      <c r="C25" s="189">
        <v>30</v>
      </c>
      <c r="D25" s="189">
        <v>0</v>
      </c>
      <c r="E25" s="189">
        <v>30</v>
      </c>
      <c r="F25" s="190" t="s">
        <v>151</v>
      </c>
    </row>
    <row r="26" spans="1:7" ht="15.6" customHeight="1">
      <c r="A26" s="188" t="s">
        <v>152</v>
      </c>
      <c r="B26" s="189">
        <v>2113</v>
      </c>
      <c r="C26" s="189">
        <v>1483</v>
      </c>
      <c r="D26" s="189">
        <v>2113</v>
      </c>
      <c r="E26" s="189">
        <v>1483</v>
      </c>
      <c r="F26" s="190">
        <v>-29.81542830099384</v>
      </c>
    </row>
    <row r="27" spans="1:7" ht="15.6" customHeight="1">
      <c r="A27" s="188" t="s">
        <v>173</v>
      </c>
      <c r="B27" s="189">
        <v>2922</v>
      </c>
      <c r="C27" s="189">
        <v>2304</v>
      </c>
      <c r="D27" s="189">
        <v>2922</v>
      </c>
      <c r="E27" s="189">
        <v>2304</v>
      </c>
      <c r="F27" s="190">
        <v>-21.149897330595479</v>
      </c>
    </row>
    <row r="28" spans="1:7" ht="15.6" customHeight="1">
      <c r="A28" s="188" t="s">
        <v>177</v>
      </c>
      <c r="B28" s="189">
        <v>64383</v>
      </c>
      <c r="C28" s="189">
        <v>112362</v>
      </c>
      <c r="D28" s="189">
        <v>64383</v>
      </c>
      <c r="E28" s="189">
        <v>112362</v>
      </c>
      <c r="F28" s="190">
        <v>74.521224546852437</v>
      </c>
    </row>
    <row r="29" spans="1:7" ht="15.6" customHeight="1">
      <c r="A29" s="188" t="s">
        <v>178</v>
      </c>
      <c r="B29" s="189">
        <v>4145</v>
      </c>
      <c r="C29" s="189">
        <v>3447</v>
      </c>
      <c r="D29" s="189">
        <v>4145</v>
      </c>
      <c r="E29" s="189">
        <v>3447</v>
      </c>
      <c r="F29" s="190">
        <v>-16.839565741857651</v>
      </c>
    </row>
    <row r="30" spans="1:7" ht="15.6" customHeight="1">
      <c r="A30" s="188" t="s">
        <v>179</v>
      </c>
      <c r="B30" s="189">
        <v>1780</v>
      </c>
      <c r="C30" s="189">
        <v>3822</v>
      </c>
      <c r="D30" s="189">
        <v>1780</v>
      </c>
      <c r="E30" s="189">
        <v>3822</v>
      </c>
      <c r="F30" s="190">
        <v>114.71910112359549</v>
      </c>
    </row>
    <row r="31" spans="1:7" ht="15.6" customHeight="1">
      <c r="A31" s="188" t="s">
        <v>180</v>
      </c>
      <c r="B31" s="189">
        <v>9942</v>
      </c>
      <c r="C31" s="189">
        <v>13814</v>
      </c>
      <c r="D31" s="189">
        <v>9942</v>
      </c>
      <c r="E31" s="189">
        <v>13814</v>
      </c>
      <c r="F31" s="190">
        <v>38.94588613960974</v>
      </c>
    </row>
    <row r="32" spans="1:7" ht="15.6" customHeight="1">
      <c r="A32" s="188" t="s">
        <v>181</v>
      </c>
      <c r="B32" s="189">
        <v>41870</v>
      </c>
      <c r="C32" s="189">
        <v>44599</v>
      </c>
      <c r="D32" s="189">
        <v>41870</v>
      </c>
      <c r="E32" s="189">
        <v>44599</v>
      </c>
      <c r="F32" s="190">
        <v>6.5177931693336566</v>
      </c>
    </row>
    <row r="33" spans="1:6" ht="15.6" customHeight="1">
      <c r="A33" s="188" t="s">
        <v>182</v>
      </c>
      <c r="B33" s="189">
        <v>8142</v>
      </c>
      <c r="C33" s="189">
        <v>4284</v>
      </c>
      <c r="D33" s="189">
        <v>8142</v>
      </c>
      <c r="E33" s="189">
        <v>4284</v>
      </c>
      <c r="F33" s="190">
        <v>-47.383935151068528</v>
      </c>
    </row>
    <row r="34" spans="1:6" ht="15.6" customHeight="1">
      <c r="A34" s="188" t="s">
        <v>183</v>
      </c>
      <c r="B34" s="189">
        <v>410</v>
      </c>
      <c r="C34" s="189">
        <v>663</v>
      </c>
      <c r="D34" s="189">
        <v>410</v>
      </c>
      <c r="E34" s="189">
        <v>663</v>
      </c>
      <c r="F34" s="190">
        <v>61.707317073170742</v>
      </c>
    </row>
    <row r="35" spans="1:6" ht="15.6" customHeight="1">
      <c r="A35" s="156" t="s">
        <v>153</v>
      </c>
      <c r="B35" s="76">
        <f>SUM(B7:B34)</f>
        <v>885896</v>
      </c>
      <c r="C35" s="77">
        <f>SUM(C7:C34)</f>
        <v>905074</v>
      </c>
      <c r="D35" s="178">
        <f>SUM(D7:D34)</f>
        <v>885896</v>
      </c>
      <c r="E35" s="178">
        <f>SUM(E7:E34)</f>
        <v>905074</v>
      </c>
      <c r="F35" s="140">
        <f>E35*100/D35-100</f>
        <v>2.164813928497253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9B3CF-23E3-48BA-9357-C9C811FB4343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2764</v>
      </c>
      <c r="C7" s="189">
        <v>1261</v>
      </c>
      <c r="D7" s="189">
        <v>2764</v>
      </c>
      <c r="E7" s="189">
        <v>1261</v>
      </c>
      <c r="F7" s="190">
        <v>-54.37771345875543</v>
      </c>
      <c r="G7" s="37"/>
    </row>
    <row r="8" spans="1:14" ht="15.6" customHeight="1">
      <c r="A8" s="188" t="s">
        <v>11</v>
      </c>
      <c r="B8" s="189">
        <v>89</v>
      </c>
      <c r="C8" s="189">
        <v>218</v>
      </c>
      <c r="D8" s="189">
        <v>89</v>
      </c>
      <c r="E8" s="189">
        <v>218</v>
      </c>
      <c r="F8" s="190">
        <v>144.9438202247191</v>
      </c>
      <c r="G8" s="6"/>
    </row>
    <row r="9" spans="1:14" ht="15.6" customHeight="1">
      <c r="A9" s="188" t="s">
        <v>8</v>
      </c>
      <c r="B9" s="189">
        <v>2529</v>
      </c>
      <c r="C9" s="189">
        <v>2088</v>
      </c>
      <c r="D9" s="189">
        <v>2529</v>
      </c>
      <c r="E9" s="189">
        <v>2088</v>
      </c>
      <c r="F9" s="190">
        <v>-17.437722419928829</v>
      </c>
      <c r="G9" s="6"/>
    </row>
    <row r="10" spans="1:14" ht="15.6" customHeight="1">
      <c r="A10" s="188" t="s">
        <v>10</v>
      </c>
      <c r="B10" s="189">
        <v>1363</v>
      </c>
      <c r="C10" s="189">
        <v>1405</v>
      </c>
      <c r="D10" s="189">
        <v>1363</v>
      </c>
      <c r="E10" s="189">
        <v>1405</v>
      </c>
      <c r="F10" s="190">
        <v>3.0814380044020599</v>
      </c>
    </row>
    <row r="11" spans="1:14" ht="15.6" customHeight="1">
      <c r="A11" s="188" t="s">
        <v>9</v>
      </c>
      <c r="B11" s="189">
        <v>243747</v>
      </c>
      <c r="C11" s="189">
        <v>230513</v>
      </c>
      <c r="D11" s="189">
        <v>243747</v>
      </c>
      <c r="E11" s="189">
        <v>230513</v>
      </c>
      <c r="F11" s="190">
        <v>-5.4294001567198791</v>
      </c>
    </row>
    <row r="12" spans="1:14" ht="15.6" customHeight="1">
      <c r="A12" s="188" t="s">
        <v>6</v>
      </c>
      <c r="B12" s="189">
        <v>1974</v>
      </c>
      <c r="C12" s="189">
        <v>1278</v>
      </c>
      <c r="D12" s="189">
        <v>1974</v>
      </c>
      <c r="E12" s="189">
        <v>1278</v>
      </c>
      <c r="F12" s="190">
        <v>-35.258358662613993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92239</v>
      </c>
      <c r="C14" s="189">
        <v>86611</v>
      </c>
      <c r="D14" s="189">
        <v>92239</v>
      </c>
      <c r="E14" s="189">
        <v>86611</v>
      </c>
      <c r="F14" s="190">
        <v>-6.1015405631023754</v>
      </c>
    </row>
    <row r="15" spans="1:14" ht="15.6" customHeight="1">
      <c r="A15" s="188" t="s">
        <v>145</v>
      </c>
      <c r="B15" s="189">
        <v>1406</v>
      </c>
      <c r="C15" s="189">
        <v>1415</v>
      </c>
      <c r="D15" s="189">
        <v>1406</v>
      </c>
      <c r="E15" s="189">
        <v>1415</v>
      </c>
      <c r="F15" s="190">
        <v>0.64011379800852808</v>
      </c>
    </row>
    <row r="16" spans="1:14" ht="15.6" customHeight="1">
      <c r="A16" s="188" t="s">
        <v>144</v>
      </c>
      <c r="B16" s="189">
        <v>1208</v>
      </c>
      <c r="C16" s="189">
        <v>1998</v>
      </c>
      <c r="D16" s="189">
        <v>1208</v>
      </c>
      <c r="E16" s="189">
        <v>1998</v>
      </c>
      <c r="F16" s="190">
        <v>65.397350993377472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56167</v>
      </c>
      <c r="C18" s="189">
        <v>48962</v>
      </c>
      <c r="D18" s="189">
        <v>56167</v>
      </c>
      <c r="E18" s="189">
        <v>48962</v>
      </c>
      <c r="F18" s="190">
        <v>-12.827817045596159</v>
      </c>
    </row>
    <row r="19" spans="1:7" ht="15.6" customHeight="1">
      <c r="A19" s="188" t="s">
        <v>143</v>
      </c>
      <c r="B19" s="189">
        <v>343</v>
      </c>
      <c r="C19" s="189">
        <v>694</v>
      </c>
      <c r="D19" s="189">
        <v>343</v>
      </c>
      <c r="E19" s="189">
        <v>694</v>
      </c>
      <c r="F19" s="190">
        <v>102.33236151603499</v>
      </c>
    </row>
    <row r="20" spans="1:7" ht="15.6" customHeight="1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23113</v>
      </c>
      <c r="C21" s="189">
        <v>11182</v>
      </c>
      <c r="D21" s="189">
        <v>23113</v>
      </c>
      <c r="E21" s="189">
        <v>11182</v>
      </c>
      <c r="F21" s="190">
        <v>-51.62030026392074</v>
      </c>
    </row>
    <row r="22" spans="1:7" ht="15.6" customHeight="1">
      <c r="A22" s="188" t="s">
        <v>146</v>
      </c>
      <c r="B22" s="189">
        <v>202209</v>
      </c>
      <c r="C22" s="189">
        <v>200915</v>
      </c>
      <c r="D22" s="189">
        <v>202209</v>
      </c>
      <c r="E22" s="189">
        <v>200915</v>
      </c>
      <c r="F22" s="190">
        <v>-0.63993195159463312</v>
      </c>
    </row>
    <row r="23" spans="1:7" ht="15.6" customHeight="1">
      <c r="A23" s="188" t="s">
        <v>165</v>
      </c>
      <c r="B23" s="189">
        <v>1424</v>
      </c>
      <c r="C23" s="189">
        <v>10819</v>
      </c>
      <c r="D23" s="189">
        <v>1424</v>
      </c>
      <c r="E23" s="189">
        <v>10819</v>
      </c>
      <c r="F23" s="190">
        <v>659.76123595505624</v>
      </c>
    </row>
    <row r="24" spans="1:7" ht="15.6" customHeight="1">
      <c r="A24" s="188" t="s">
        <v>141</v>
      </c>
      <c r="B24" s="189">
        <v>2851</v>
      </c>
      <c r="C24" s="189">
        <v>1567</v>
      </c>
      <c r="D24" s="189">
        <v>2851</v>
      </c>
      <c r="E24" s="189">
        <v>1567</v>
      </c>
      <c r="F24" s="190">
        <v>-45.036829182742899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1143</v>
      </c>
      <c r="C26" s="189">
        <v>877</v>
      </c>
      <c r="D26" s="189">
        <v>1143</v>
      </c>
      <c r="E26" s="189">
        <v>877</v>
      </c>
      <c r="F26" s="190">
        <v>-23.27209098862642</v>
      </c>
    </row>
    <row r="27" spans="1:7" ht="15.6" customHeight="1">
      <c r="A27" s="188" t="s">
        <v>173</v>
      </c>
      <c r="B27" s="189">
        <v>1239</v>
      </c>
      <c r="C27" s="189">
        <v>928</v>
      </c>
      <c r="D27" s="189">
        <v>1239</v>
      </c>
      <c r="E27" s="189">
        <v>928</v>
      </c>
      <c r="F27" s="190">
        <v>-25.100887812752219</v>
      </c>
    </row>
    <row r="28" spans="1:7" ht="15.6" customHeight="1">
      <c r="A28" s="188" t="s">
        <v>177</v>
      </c>
      <c r="B28" s="189">
        <v>46307</v>
      </c>
      <c r="C28" s="189">
        <v>88480</v>
      </c>
      <c r="D28" s="189">
        <v>46307</v>
      </c>
      <c r="E28" s="189">
        <v>88480</v>
      </c>
      <c r="F28" s="190">
        <v>91.072624009329047</v>
      </c>
    </row>
    <row r="29" spans="1:7" ht="15.6" customHeight="1">
      <c r="A29" s="188" t="s">
        <v>178</v>
      </c>
      <c r="B29" s="189">
        <v>2640</v>
      </c>
      <c r="C29" s="189">
        <v>2393</v>
      </c>
      <c r="D29" s="189">
        <v>2640</v>
      </c>
      <c r="E29" s="189">
        <v>2393</v>
      </c>
      <c r="F29" s="190">
        <v>-9.3560606060606091</v>
      </c>
    </row>
    <row r="30" spans="1:7" ht="15.6" customHeight="1">
      <c r="A30" s="188" t="s">
        <v>179</v>
      </c>
      <c r="B30" s="189">
        <v>1106</v>
      </c>
      <c r="C30" s="189">
        <v>2316</v>
      </c>
      <c r="D30" s="189">
        <v>1106</v>
      </c>
      <c r="E30" s="189">
        <v>2316</v>
      </c>
      <c r="F30" s="190">
        <v>109.4032549728752</v>
      </c>
    </row>
    <row r="31" spans="1:7" ht="15.6" customHeight="1">
      <c r="A31" s="188" t="s">
        <v>180</v>
      </c>
      <c r="B31" s="189">
        <v>4828</v>
      </c>
      <c r="C31" s="189">
        <v>5745</v>
      </c>
      <c r="D31" s="189">
        <v>4828</v>
      </c>
      <c r="E31" s="189">
        <v>5745</v>
      </c>
      <c r="F31" s="190">
        <v>18.99337199668599</v>
      </c>
    </row>
    <row r="32" spans="1:7" ht="15.6" customHeight="1">
      <c r="A32" s="188" t="s">
        <v>181</v>
      </c>
      <c r="B32" s="189">
        <v>32858</v>
      </c>
      <c r="C32" s="189">
        <v>36825</v>
      </c>
      <c r="D32" s="189">
        <v>32858</v>
      </c>
      <c r="E32" s="189">
        <v>36825</v>
      </c>
      <c r="F32" s="190">
        <v>12.073163308783251</v>
      </c>
    </row>
    <row r="33" spans="1:6" ht="15.6" customHeight="1">
      <c r="A33" s="188" t="s">
        <v>182</v>
      </c>
      <c r="B33" s="189">
        <v>4421</v>
      </c>
      <c r="C33" s="189">
        <v>0</v>
      </c>
      <c r="D33" s="189">
        <v>4421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205</v>
      </c>
      <c r="C34" s="189">
        <v>133</v>
      </c>
      <c r="D34" s="189">
        <v>205</v>
      </c>
      <c r="E34" s="189">
        <v>133</v>
      </c>
      <c r="F34" s="190">
        <v>-35.121951219512198</v>
      </c>
    </row>
    <row r="35" spans="1:6" ht="15.6" customHeight="1">
      <c r="A35" s="156" t="s">
        <v>153</v>
      </c>
      <c r="B35" s="76">
        <f>SUM(B7:B34)</f>
        <v>735004</v>
      </c>
      <c r="C35" s="77">
        <f>SUM(C7:C34)</f>
        <v>738623</v>
      </c>
      <c r="D35" s="76">
        <f>SUM(D7:D34)</f>
        <v>735004</v>
      </c>
      <c r="E35" s="78">
        <f>SUM(E7:E34)</f>
        <v>738623</v>
      </c>
      <c r="F35" s="140">
        <f>E35*100/D35-100</f>
        <v>0.49237827277130464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1C365-56CC-4DD9-B58F-EFDE98665EFF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303000</v>
      </c>
      <c r="C11" s="189">
        <v>276207</v>
      </c>
      <c r="D11" s="189">
        <v>303000</v>
      </c>
      <c r="E11" s="189">
        <v>276207</v>
      </c>
      <c r="F11" s="190">
        <v>-8.8425742574257384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4942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9994</v>
      </c>
      <c r="C21" s="189">
        <v>71299</v>
      </c>
      <c r="D21" s="189">
        <v>9994</v>
      </c>
      <c r="E21" s="189">
        <v>71299</v>
      </c>
      <c r="F21" s="190">
        <v>613.41805083049826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164</v>
      </c>
      <c r="C28" s="189">
        <v>135</v>
      </c>
      <c r="D28" s="189">
        <v>164</v>
      </c>
      <c r="E28" s="189">
        <v>135</v>
      </c>
      <c r="F28" s="190">
        <v>-17.6829268292683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84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313242</v>
      </c>
      <c r="C35" s="77">
        <f>SUM(C7:C34)</f>
        <v>352583</v>
      </c>
      <c r="D35" s="178">
        <f>SUM(D7:D34)</f>
        <v>313242</v>
      </c>
      <c r="E35" s="178">
        <f>SUM(E7:E34)</f>
        <v>352583</v>
      </c>
      <c r="F35" s="140">
        <f>E35*100/D35-100</f>
        <v>12.559299199979563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C3324-495D-41AD-9B6A-3753DD1420C5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86396</v>
      </c>
      <c r="C7" s="189">
        <v>0</v>
      </c>
      <c r="D7" s="189">
        <v>86396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9494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4967734</v>
      </c>
      <c r="C11" s="189">
        <v>4042110</v>
      </c>
      <c r="D11" s="189">
        <v>4967734</v>
      </c>
      <c r="E11" s="189">
        <v>4042110</v>
      </c>
      <c r="F11" s="190">
        <v>-18.632720673047299</v>
      </c>
    </row>
    <row r="12" spans="1:14" ht="15.6" customHeight="1">
      <c r="A12" s="188" t="s">
        <v>6</v>
      </c>
      <c r="B12" s="189">
        <v>47143</v>
      </c>
      <c r="C12" s="189">
        <v>79775</v>
      </c>
      <c r="D12" s="189">
        <v>47143</v>
      </c>
      <c r="E12" s="189">
        <v>79775</v>
      </c>
      <c r="F12" s="190">
        <v>69.219184184290356</v>
      </c>
    </row>
    <row r="13" spans="1:14" ht="15.6" customHeight="1">
      <c r="A13" s="188" t="s">
        <v>175</v>
      </c>
      <c r="B13" s="189">
        <v>1123</v>
      </c>
      <c r="C13" s="189">
        <v>430</v>
      </c>
      <c r="D13" s="189">
        <v>1123</v>
      </c>
      <c r="E13" s="189">
        <v>430</v>
      </c>
      <c r="F13" s="190">
        <v>-61.709706144256458</v>
      </c>
    </row>
    <row r="14" spans="1:14" ht="15.6" customHeight="1">
      <c r="A14" s="188" t="s">
        <v>148</v>
      </c>
      <c r="B14" s="189">
        <v>1597412</v>
      </c>
      <c r="C14" s="189">
        <v>2180885</v>
      </c>
      <c r="D14" s="189">
        <v>1597412</v>
      </c>
      <c r="E14" s="189">
        <v>2180885</v>
      </c>
      <c r="F14" s="190">
        <v>36.526143537171379</v>
      </c>
    </row>
    <row r="15" spans="1:14" ht="15.6" customHeight="1">
      <c r="A15" s="188" t="s">
        <v>145</v>
      </c>
      <c r="B15" s="189">
        <v>3998</v>
      </c>
      <c r="C15" s="189">
        <v>30103</v>
      </c>
      <c r="D15" s="189">
        <v>3998</v>
      </c>
      <c r="E15" s="189">
        <v>30103</v>
      </c>
      <c r="F15" s="190">
        <v>652.95147573786892</v>
      </c>
    </row>
    <row r="16" spans="1:14" ht="15.6" customHeight="1">
      <c r="A16" s="188" t="s">
        <v>144</v>
      </c>
      <c r="B16" s="189">
        <v>2277</v>
      </c>
      <c r="C16" s="189">
        <v>78000</v>
      </c>
      <c r="D16" s="189">
        <v>2277</v>
      </c>
      <c r="E16" s="189">
        <v>78000</v>
      </c>
      <c r="F16" s="190">
        <v>3325.559947299078</v>
      </c>
      <c r="G16" s="1"/>
    </row>
    <row r="17" spans="1:7" ht="15.6" customHeight="1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26570</v>
      </c>
      <c r="C19" s="189">
        <v>0</v>
      </c>
      <c r="D19" s="189">
        <v>26570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8260</v>
      </c>
      <c r="C20" s="189">
        <v>12370</v>
      </c>
      <c r="D20" s="189">
        <v>8260</v>
      </c>
      <c r="E20" s="189">
        <v>12370</v>
      </c>
      <c r="F20" s="190">
        <v>49.757869249394673</v>
      </c>
    </row>
    <row r="21" spans="1:7" ht="15.6" customHeight="1">
      <c r="A21" s="188" t="s">
        <v>149</v>
      </c>
      <c r="B21" s="189">
        <v>148010</v>
      </c>
      <c r="C21" s="189">
        <v>282970</v>
      </c>
      <c r="D21" s="189">
        <v>148010</v>
      </c>
      <c r="E21" s="189">
        <v>282970</v>
      </c>
      <c r="F21" s="190">
        <v>91.183028173772044</v>
      </c>
    </row>
    <row r="22" spans="1:7" ht="15.6" customHeight="1">
      <c r="A22" s="188" t="s">
        <v>146</v>
      </c>
      <c r="B22" s="189">
        <v>1604091</v>
      </c>
      <c r="C22" s="189">
        <v>1248940</v>
      </c>
      <c r="D22" s="189">
        <v>1604091</v>
      </c>
      <c r="E22" s="189">
        <v>1248940</v>
      </c>
      <c r="F22" s="190">
        <v>-22.140327450250641</v>
      </c>
    </row>
    <row r="23" spans="1:7" ht="15.6" customHeight="1">
      <c r="A23" s="188" t="s">
        <v>165</v>
      </c>
      <c r="B23" s="189">
        <v>242630</v>
      </c>
      <c r="C23" s="189">
        <v>370007</v>
      </c>
      <c r="D23" s="189">
        <v>242630</v>
      </c>
      <c r="E23" s="189">
        <v>370007</v>
      </c>
      <c r="F23" s="190">
        <v>52.498454436796777</v>
      </c>
    </row>
    <row r="24" spans="1:7" ht="15.6" customHeight="1">
      <c r="A24" s="188" t="s">
        <v>141</v>
      </c>
      <c r="B24" s="189">
        <v>0</v>
      </c>
      <c r="C24" s="189">
        <v>480</v>
      </c>
      <c r="D24" s="189">
        <v>0</v>
      </c>
      <c r="E24" s="189">
        <v>480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1636</v>
      </c>
      <c r="C27" s="189">
        <v>1926</v>
      </c>
      <c r="D27" s="189">
        <v>1636</v>
      </c>
      <c r="E27" s="189">
        <v>1926</v>
      </c>
      <c r="F27" s="190">
        <v>17.72616136919315</v>
      </c>
    </row>
    <row r="28" spans="1:7" ht="15.6" customHeight="1">
      <c r="A28" s="188" t="s">
        <v>177</v>
      </c>
      <c r="B28" s="189">
        <v>74780</v>
      </c>
      <c r="C28" s="189">
        <v>72751</v>
      </c>
      <c r="D28" s="189">
        <v>74780</v>
      </c>
      <c r="E28" s="189">
        <v>72751</v>
      </c>
      <c r="F28" s="190">
        <v>-2.7132923241508422</v>
      </c>
    </row>
    <row r="29" spans="1:7" ht="15.6" customHeight="1">
      <c r="A29" s="188" t="s">
        <v>178</v>
      </c>
      <c r="B29" s="189">
        <v>24001</v>
      </c>
      <c r="C29" s="189">
        <v>36072</v>
      </c>
      <c r="D29" s="189">
        <v>24001</v>
      </c>
      <c r="E29" s="189">
        <v>36072</v>
      </c>
      <c r="F29" s="190">
        <v>50.293737760926632</v>
      </c>
    </row>
    <row r="30" spans="1:7" ht="15.6" customHeight="1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20274</v>
      </c>
      <c r="C31" s="189">
        <v>332800</v>
      </c>
      <c r="D31" s="189">
        <v>20274</v>
      </c>
      <c r="E31" s="189">
        <v>332800</v>
      </c>
      <c r="F31" s="190">
        <v>1541.511295255006</v>
      </c>
    </row>
    <row r="32" spans="1:7" ht="15.6" customHeight="1">
      <c r="A32" s="188" t="s">
        <v>181</v>
      </c>
      <c r="B32" s="189">
        <v>2525904</v>
      </c>
      <c r="C32" s="189">
        <v>2251834</v>
      </c>
      <c r="D32" s="189">
        <v>2525904</v>
      </c>
      <c r="E32" s="189">
        <v>2251834</v>
      </c>
      <c r="F32" s="190">
        <v>-10.85037277742938</v>
      </c>
    </row>
    <row r="33" spans="1:6" ht="15.6" customHeight="1">
      <c r="A33" s="188" t="s">
        <v>182</v>
      </c>
      <c r="B33" s="189">
        <v>31268</v>
      </c>
      <c r="C33" s="189">
        <v>29414</v>
      </c>
      <c r="D33" s="189">
        <v>31268</v>
      </c>
      <c r="E33" s="189">
        <v>29414</v>
      </c>
      <c r="F33" s="190">
        <v>-5.9293846744275243</v>
      </c>
    </row>
    <row r="34" spans="1:6" ht="15.6" customHeight="1">
      <c r="A34" s="188" t="s">
        <v>183</v>
      </c>
      <c r="B34" s="189">
        <v>2246</v>
      </c>
      <c r="C34" s="189">
        <v>0</v>
      </c>
      <c r="D34" s="189">
        <v>2246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11421302</v>
      </c>
      <c r="C35" s="77">
        <f>SUM(C7:C34)</f>
        <v>11091498</v>
      </c>
      <c r="D35" s="178">
        <f>SUM(D7:D34)</f>
        <v>11421302</v>
      </c>
      <c r="E35" s="178">
        <f>SUM(E7:E34)</f>
        <v>11091498</v>
      </c>
      <c r="F35" s="177">
        <f>E35*100/D35-100</f>
        <v>-2.8876217440008105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74831-2107-4229-A4C6-81398B3FF375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3811333</v>
      </c>
      <c r="C11" s="189">
        <v>3278925</v>
      </c>
      <c r="D11" s="189">
        <v>3811333</v>
      </c>
      <c r="E11" s="189">
        <v>3278925</v>
      </c>
      <c r="F11" s="190">
        <v>-13.969075911236301</v>
      </c>
    </row>
    <row r="12" spans="1:14" ht="15.6" customHeight="1">
      <c r="A12" s="188" t="s">
        <v>6</v>
      </c>
      <c r="B12" s="189">
        <v>16749</v>
      </c>
      <c r="C12" s="189">
        <v>16853</v>
      </c>
      <c r="D12" s="189">
        <v>16749</v>
      </c>
      <c r="E12" s="189">
        <v>16853</v>
      </c>
      <c r="F12" s="190">
        <v>0.62093259299062709</v>
      </c>
    </row>
    <row r="13" spans="1:14" ht="15.6" customHeight="1">
      <c r="A13" s="188" t="s">
        <v>175</v>
      </c>
      <c r="B13" s="189">
        <v>5</v>
      </c>
      <c r="C13" s="189">
        <v>0</v>
      </c>
      <c r="D13" s="189">
        <v>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1324582</v>
      </c>
      <c r="C14" s="189">
        <v>1540558</v>
      </c>
      <c r="D14" s="189">
        <v>1324582</v>
      </c>
      <c r="E14" s="189">
        <v>1540558</v>
      </c>
      <c r="F14" s="190">
        <v>16.305219306920971</v>
      </c>
    </row>
    <row r="15" spans="1:14" ht="15.6" customHeight="1">
      <c r="A15" s="188" t="s">
        <v>145</v>
      </c>
      <c r="B15" s="189">
        <v>3998</v>
      </c>
      <c r="C15" s="189">
        <v>29656</v>
      </c>
      <c r="D15" s="189">
        <v>3998</v>
      </c>
      <c r="E15" s="189">
        <v>29656</v>
      </c>
      <c r="F15" s="190">
        <v>641.77088544272146</v>
      </c>
    </row>
    <row r="16" spans="1:14" ht="15.6" customHeight="1">
      <c r="A16" s="188" t="s">
        <v>144</v>
      </c>
      <c r="B16" s="189">
        <v>1445</v>
      </c>
      <c r="C16" s="189">
        <v>0</v>
      </c>
      <c r="D16" s="189">
        <v>1445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306</v>
      </c>
      <c r="C19" s="189">
        <v>0</v>
      </c>
      <c r="D19" s="189">
        <v>306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49</v>
      </c>
      <c r="C20" s="189">
        <v>18</v>
      </c>
      <c r="D20" s="189">
        <v>49</v>
      </c>
      <c r="E20" s="189">
        <v>18</v>
      </c>
      <c r="F20" s="190">
        <v>-63.265306122448983</v>
      </c>
    </row>
    <row r="21" spans="1:7" ht="15.6" customHeight="1">
      <c r="A21" s="188" t="s">
        <v>149</v>
      </c>
      <c r="B21" s="189">
        <v>10306</v>
      </c>
      <c r="C21" s="189">
        <v>22292</v>
      </c>
      <c r="D21" s="189">
        <v>10306</v>
      </c>
      <c r="E21" s="189">
        <v>22292</v>
      </c>
      <c r="F21" s="190">
        <v>116.30118377644089</v>
      </c>
    </row>
    <row r="22" spans="1:7" ht="15.6" customHeight="1">
      <c r="A22" s="188" t="s">
        <v>146</v>
      </c>
      <c r="B22" s="189">
        <v>1112140</v>
      </c>
      <c r="C22" s="189">
        <v>776523</v>
      </c>
      <c r="D22" s="189">
        <v>1112140</v>
      </c>
      <c r="E22" s="189">
        <v>776523</v>
      </c>
      <c r="F22" s="190">
        <v>-30.177585555775359</v>
      </c>
    </row>
    <row r="23" spans="1:7" ht="15.6" customHeight="1">
      <c r="A23" s="188" t="s">
        <v>165</v>
      </c>
      <c r="B23" s="189">
        <v>234051</v>
      </c>
      <c r="C23" s="189">
        <v>367113</v>
      </c>
      <c r="D23" s="189">
        <v>234051</v>
      </c>
      <c r="E23" s="189">
        <v>367113</v>
      </c>
      <c r="F23" s="190">
        <v>56.85171180640117</v>
      </c>
    </row>
    <row r="24" spans="1:7" ht="15.6" customHeight="1">
      <c r="A24" s="188" t="s">
        <v>141</v>
      </c>
      <c r="B24" s="189">
        <v>0</v>
      </c>
      <c r="C24" s="189">
        <v>410</v>
      </c>
      <c r="D24" s="189">
        <v>0</v>
      </c>
      <c r="E24" s="189">
        <v>410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71549</v>
      </c>
      <c r="C28" s="189">
        <v>67183</v>
      </c>
      <c r="D28" s="189">
        <v>71549</v>
      </c>
      <c r="E28" s="189">
        <v>67183</v>
      </c>
      <c r="F28" s="190">
        <v>-6.1021118394387059</v>
      </c>
    </row>
    <row r="29" spans="1:7" ht="15.6" customHeight="1">
      <c r="A29" s="188" t="s">
        <v>178</v>
      </c>
      <c r="B29" s="189">
        <v>23548</v>
      </c>
      <c r="C29" s="189">
        <v>36072</v>
      </c>
      <c r="D29" s="189">
        <v>23548</v>
      </c>
      <c r="E29" s="189">
        <v>36072</v>
      </c>
      <c r="F29" s="190">
        <v>53.184983862748417</v>
      </c>
    </row>
    <row r="30" spans="1:7" ht="15.6" customHeight="1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2474793</v>
      </c>
      <c r="C32" s="189">
        <v>2222999</v>
      </c>
      <c r="D32" s="189">
        <v>2474793</v>
      </c>
      <c r="E32" s="189">
        <v>2222999</v>
      </c>
      <c r="F32" s="190">
        <v>-10.17434589478796</v>
      </c>
    </row>
    <row r="33" spans="1:6" ht="15.6" customHeight="1">
      <c r="A33" s="188" t="s">
        <v>182</v>
      </c>
      <c r="B33" s="189">
        <v>21272</v>
      </c>
      <c r="C33" s="189">
        <v>19738</v>
      </c>
      <c r="D33" s="189">
        <v>21272</v>
      </c>
      <c r="E33" s="189">
        <v>19738</v>
      </c>
      <c r="F33" s="190">
        <v>-7.2113576532531036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9111675</v>
      </c>
      <c r="C35" s="77">
        <f>SUM(C7:C34)</f>
        <v>8409477</v>
      </c>
      <c r="D35" s="76">
        <f>SUM(D7:D34)</f>
        <v>9111675</v>
      </c>
      <c r="E35" s="78">
        <f>SUM(E7:E34)</f>
        <v>8409477</v>
      </c>
      <c r="F35" s="140">
        <f>E35*100/D35-100</f>
        <v>-7.7065742577517256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A2D73-88C9-4523-800F-852012C2405A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4382</v>
      </c>
      <c r="C8" s="189">
        <v>4891</v>
      </c>
      <c r="D8" s="189">
        <v>4382</v>
      </c>
      <c r="E8" s="189">
        <v>4891</v>
      </c>
      <c r="F8" s="190">
        <v>11.615700593336371</v>
      </c>
      <c r="G8" s="6"/>
    </row>
    <row r="9" spans="1:14" ht="15.6" customHeight="1">
      <c r="A9" s="188" t="s">
        <v>8</v>
      </c>
      <c r="B9" s="189">
        <v>86690</v>
      </c>
      <c r="C9" s="189">
        <v>80348</v>
      </c>
      <c r="D9" s="189">
        <v>86690</v>
      </c>
      <c r="E9" s="189">
        <v>80348</v>
      </c>
      <c r="F9" s="190">
        <v>-7.3157226900449936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1114538</v>
      </c>
      <c r="C11" s="189">
        <v>997226</v>
      </c>
      <c r="D11" s="189">
        <v>1114538</v>
      </c>
      <c r="E11" s="189">
        <v>997226</v>
      </c>
      <c r="F11" s="190">
        <v>-10.52561689238053</v>
      </c>
    </row>
    <row r="12" spans="1:14" ht="15.6" customHeight="1">
      <c r="A12" s="188" t="s">
        <v>6</v>
      </c>
      <c r="B12" s="189">
        <v>85216</v>
      </c>
      <c r="C12" s="189">
        <v>83966</v>
      </c>
      <c r="D12" s="189">
        <v>85216</v>
      </c>
      <c r="E12" s="189">
        <v>83966</v>
      </c>
      <c r="F12" s="190">
        <v>-1.466860683439734</v>
      </c>
    </row>
    <row r="13" spans="1:14" ht="15.6" customHeight="1">
      <c r="A13" s="188" t="s">
        <v>175</v>
      </c>
      <c r="B13" s="189">
        <v>1058716</v>
      </c>
      <c r="C13" s="189">
        <v>971232</v>
      </c>
      <c r="D13" s="189">
        <v>1058716</v>
      </c>
      <c r="E13" s="189">
        <v>971232</v>
      </c>
      <c r="F13" s="190">
        <v>-8.2632169533661539</v>
      </c>
    </row>
    <row r="14" spans="1:14" ht="15.6" customHeight="1">
      <c r="A14" s="188" t="s">
        <v>148</v>
      </c>
      <c r="B14" s="189">
        <v>826313</v>
      </c>
      <c r="C14" s="189">
        <v>773052</v>
      </c>
      <c r="D14" s="189">
        <v>826313</v>
      </c>
      <c r="E14" s="189">
        <v>773052</v>
      </c>
      <c r="F14" s="190">
        <v>-6.445620485215656</v>
      </c>
    </row>
    <row r="15" spans="1:14" ht="15.6" customHeight="1">
      <c r="A15" s="188" t="s">
        <v>145</v>
      </c>
      <c r="B15" s="189">
        <v>89132</v>
      </c>
      <c r="C15" s="189">
        <v>67704</v>
      </c>
      <c r="D15" s="189">
        <v>89132</v>
      </c>
      <c r="E15" s="189">
        <v>67704</v>
      </c>
      <c r="F15" s="190">
        <v>-24.04074855270834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50251</v>
      </c>
      <c r="C18" s="189">
        <v>41155</v>
      </c>
      <c r="D18" s="189">
        <v>50251</v>
      </c>
      <c r="E18" s="189">
        <v>41155</v>
      </c>
      <c r="F18" s="190">
        <v>-18.101132315774809</v>
      </c>
    </row>
    <row r="19" spans="1:7" ht="15.6" customHeight="1">
      <c r="A19" s="188" t="s">
        <v>143</v>
      </c>
      <c r="B19" s="189">
        <v>3187</v>
      </c>
      <c r="C19" s="189">
        <v>443</v>
      </c>
      <c r="D19" s="189">
        <v>3187</v>
      </c>
      <c r="E19" s="189">
        <v>443</v>
      </c>
      <c r="F19" s="190">
        <v>-86.099780357703168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44972</v>
      </c>
      <c r="C21" s="189">
        <v>46797</v>
      </c>
      <c r="D21" s="189">
        <v>44972</v>
      </c>
      <c r="E21" s="189">
        <v>46797</v>
      </c>
      <c r="F21" s="190">
        <v>4.0580805834741653</v>
      </c>
    </row>
    <row r="22" spans="1:7" ht="15.6" customHeight="1">
      <c r="A22" s="188" t="s">
        <v>146</v>
      </c>
      <c r="B22" s="189">
        <v>487236</v>
      </c>
      <c r="C22" s="189">
        <v>477214</v>
      </c>
      <c r="D22" s="189">
        <v>487236</v>
      </c>
      <c r="E22" s="189">
        <v>477214</v>
      </c>
      <c r="F22" s="190">
        <v>-2.056908767004074</v>
      </c>
    </row>
    <row r="23" spans="1:7" ht="15.6" customHeight="1">
      <c r="A23" s="188" t="s">
        <v>165</v>
      </c>
      <c r="B23" s="189">
        <v>35559</v>
      </c>
      <c r="C23" s="189">
        <v>39136</v>
      </c>
      <c r="D23" s="189">
        <v>35559</v>
      </c>
      <c r="E23" s="189">
        <v>39136</v>
      </c>
      <c r="F23" s="190">
        <v>10.05933800163109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39701</v>
      </c>
      <c r="C25" s="189">
        <v>35633</v>
      </c>
      <c r="D25" s="189">
        <v>39701</v>
      </c>
      <c r="E25" s="189">
        <v>35633</v>
      </c>
      <c r="F25" s="190">
        <v>-10.246593284803909</v>
      </c>
    </row>
    <row r="26" spans="1:7" ht="15.6" customHeight="1">
      <c r="A26" s="188" t="s">
        <v>152</v>
      </c>
      <c r="B26" s="189">
        <v>56869</v>
      </c>
      <c r="C26" s="189">
        <v>3721</v>
      </c>
      <c r="D26" s="189">
        <v>56869</v>
      </c>
      <c r="E26" s="189">
        <v>3721</v>
      </c>
      <c r="F26" s="190">
        <v>-93.456892155655979</v>
      </c>
    </row>
    <row r="27" spans="1:7" ht="15.6" customHeight="1">
      <c r="A27" s="188" t="s">
        <v>173</v>
      </c>
      <c r="B27" s="189">
        <v>34473</v>
      </c>
      <c r="C27" s="189">
        <v>34134</v>
      </c>
      <c r="D27" s="189">
        <v>34473</v>
      </c>
      <c r="E27" s="189">
        <v>34134</v>
      </c>
      <c r="F27" s="190">
        <v>-0.98337829605777938</v>
      </c>
    </row>
    <row r="28" spans="1:7" ht="15.6" customHeight="1">
      <c r="A28" s="188" t="s">
        <v>177</v>
      </c>
      <c r="B28" s="189">
        <v>439893</v>
      </c>
      <c r="C28" s="189">
        <v>377692</v>
      </c>
      <c r="D28" s="189">
        <v>439893</v>
      </c>
      <c r="E28" s="189">
        <v>377692</v>
      </c>
      <c r="F28" s="190">
        <v>-14.14002950717561</v>
      </c>
    </row>
    <row r="29" spans="1:7" ht="15.6" customHeight="1">
      <c r="A29" s="188" t="s">
        <v>178</v>
      </c>
      <c r="B29" s="189">
        <v>123602</v>
      </c>
      <c r="C29" s="189">
        <v>108823</v>
      </c>
      <c r="D29" s="189">
        <v>123602</v>
      </c>
      <c r="E29" s="189">
        <v>108823</v>
      </c>
      <c r="F29" s="190">
        <v>-11.95692626332907</v>
      </c>
    </row>
    <row r="30" spans="1:7" ht="15.6" customHeight="1">
      <c r="A30" s="188" t="s">
        <v>179</v>
      </c>
      <c r="B30" s="189">
        <v>14429</v>
      </c>
      <c r="C30" s="189">
        <v>14606</v>
      </c>
      <c r="D30" s="189">
        <v>14429</v>
      </c>
      <c r="E30" s="189">
        <v>14606</v>
      </c>
      <c r="F30" s="190">
        <v>1.2266962367454399</v>
      </c>
    </row>
    <row r="31" spans="1:7" ht="15.6" customHeight="1">
      <c r="A31" s="188" t="s">
        <v>180</v>
      </c>
      <c r="B31" s="189">
        <v>28973</v>
      </c>
      <c r="C31" s="189">
        <v>30119</v>
      </c>
      <c r="D31" s="189">
        <v>28973</v>
      </c>
      <c r="E31" s="189">
        <v>30119</v>
      </c>
      <c r="F31" s="190">
        <v>3.9554067580160819</v>
      </c>
    </row>
    <row r="32" spans="1:7" ht="15.6" customHeight="1">
      <c r="A32" s="188" t="s">
        <v>181</v>
      </c>
      <c r="B32" s="189">
        <v>1048851</v>
      </c>
      <c r="C32" s="189">
        <v>944249</v>
      </c>
      <c r="D32" s="189">
        <v>1048851</v>
      </c>
      <c r="E32" s="189">
        <v>944249</v>
      </c>
      <c r="F32" s="190">
        <v>-9.9730085588896742</v>
      </c>
    </row>
    <row r="33" spans="1:6" ht="15.6" customHeight="1">
      <c r="A33" s="188" t="s">
        <v>182</v>
      </c>
      <c r="B33" s="189">
        <v>80220</v>
      </c>
      <c r="C33" s="189">
        <v>83074</v>
      </c>
      <c r="D33" s="189">
        <v>80220</v>
      </c>
      <c r="E33" s="189">
        <v>83074</v>
      </c>
      <c r="F33" s="190">
        <v>3.5577162802293709</v>
      </c>
    </row>
    <row r="34" spans="1:6" ht="15.6" customHeight="1">
      <c r="A34" s="188" t="s">
        <v>183</v>
      </c>
      <c r="B34" s="189">
        <v>0</v>
      </c>
      <c r="C34" s="189">
        <v>23469</v>
      </c>
      <c r="D34" s="189">
        <v>0</v>
      </c>
      <c r="E34" s="189">
        <v>23469</v>
      </c>
      <c r="F34" s="190" t="s">
        <v>151</v>
      </c>
    </row>
    <row r="35" spans="1:6" ht="15.6" customHeight="1">
      <c r="A35" s="156" t="s">
        <v>153</v>
      </c>
      <c r="B35" s="76">
        <f>SUM(B7:B34)</f>
        <v>5753203</v>
      </c>
      <c r="C35" s="77">
        <f>SUM(C7:C34)</f>
        <v>5238684</v>
      </c>
      <c r="D35" s="76">
        <f>SUM(D7:D34)</f>
        <v>5753203</v>
      </c>
      <c r="E35" s="78">
        <f>SUM(E7:E34)</f>
        <v>5238684</v>
      </c>
      <c r="F35" s="140">
        <f>E35*100/D35-100</f>
        <v>-8.9431747845504503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8E8F-A5F0-476D-8CE5-608F5C76344A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42</v>
      </c>
      <c r="C8" s="189">
        <v>114</v>
      </c>
      <c r="D8" s="189">
        <v>42</v>
      </c>
      <c r="E8" s="189">
        <v>114</v>
      </c>
      <c r="F8" s="190">
        <v>171.42857142857139</v>
      </c>
      <c r="G8" s="6"/>
    </row>
    <row r="9" spans="1:14" ht="15.6" customHeight="1">
      <c r="A9" s="188" t="s">
        <v>8</v>
      </c>
      <c r="B9" s="189">
        <v>4507</v>
      </c>
      <c r="C9" s="189">
        <v>3987</v>
      </c>
      <c r="D9" s="189">
        <v>4507</v>
      </c>
      <c r="E9" s="189">
        <v>3987</v>
      </c>
      <c r="F9" s="190">
        <v>-11.53760816507655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45851</v>
      </c>
      <c r="C11" s="189">
        <v>40888</v>
      </c>
      <c r="D11" s="189">
        <v>45851</v>
      </c>
      <c r="E11" s="189">
        <v>40888</v>
      </c>
      <c r="F11" s="190">
        <v>-10.82419140258664</v>
      </c>
    </row>
    <row r="12" spans="1:14" ht="15.6" customHeight="1">
      <c r="A12" s="188" t="s">
        <v>6</v>
      </c>
      <c r="B12" s="189">
        <v>2948</v>
      </c>
      <c r="C12" s="189">
        <v>3117</v>
      </c>
      <c r="D12" s="189">
        <v>2948</v>
      </c>
      <c r="E12" s="189">
        <v>3117</v>
      </c>
      <c r="F12" s="190">
        <v>5.7327001356852074</v>
      </c>
    </row>
    <row r="13" spans="1:14" ht="15.6" customHeight="1">
      <c r="A13" s="188" t="s">
        <v>175</v>
      </c>
      <c r="B13" s="189">
        <v>48401</v>
      </c>
      <c r="C13" s="189">
        <v>44348</v>
      </c>
      <c r="D13" s="189">
        <v>48401</v>
      </c>
      <c r="E13" s="189">
        <v>44348</v>
      </c>
      <c r="F13" s="190">
        <v>-8.3737939298774791</v>
      </c>
    </row>
    <row r="14" spans="1:14" ht="15.6" customHeight="1">
      <c r="A14" s="188" t="s">
        <v>148</v>
      </c>
      <c r="B14" s="189">
        <v>29669</v>
      </c>
      <c r="C14" s="189">
        <v>28170</v>
      </c>
      <c r="D14" s="189">
        <v>29669</v>
      </c>
      <c r="E14" s="189">
        <v>28170</v>
      </c>
      <c r="F14" s="190">
        <v>-5.0524116080757722</v>
      </c>
    </row>
    <row r="15" spans="1:14" ht="15.6" customHeight="1">
      <c r="A15" s="188" t="s">
        <v>145</v>
      </c>
      <c r="B15" s="189">
        <v>3337</v>
      </c>
      <c r="C15" s="189">
        <v>2457</v>
      </c>
      <c r="D15" s="189">
        <v>3337</v>
      </c>
      <c r="E15" s="189">
        <v>2457</v>
      </c>
      <c r="F15" s="190">
        <v>-26.370991908900209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2157</v>
      </c>
      <c r="D18" s="189">
        <v>2740</v>
      </c>
      <c r="E18" s="189">
        <v>2157</v>
      </c>
      <c r="F18" s="190">
        <v>-21.277372262773721</v>
      </c>
    </row>
    <row r="19" spans="1:7" ht="15.6" customHeight="1">
      <c r="A19" s="188" t="s">
        <v>143</v>
      </c>
      <c r="B19" s="189">
        <v>0</v>
      </c>
      <c r="C19" s="189">
        <v>2</v>
      </c>
      <c r="D19" s="189">
        <v>0</v>
      </c>
      <c r="E19" s="189">
        <v>2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2246</v>
      </c>
      <c r="C21" s="189">
        <v>2390</v>
      </c>
      <c r="D21" s="189">
        <v>2246</v>
      </c>
      <c r="E21" s="189">
        <v>2390</v>
      </c>
      <c r="F21" s="190">
        <v>6.4113980409617142</v>
      </c>
    </row>
    <row r="22" spans="1:7" ht="15.6" customHeight="1">
      <c r="A22" s="188" t="s">
        <v>146</v>
      </c>
      <c r="B22" s="189">
        <v>29329</v>
      </c>
      <c r="C22" s="189">
        <v>28483</v>
      </c>
      <c r="D22" s="189">
        <v>29329</v>
      </c>
      <c r="E22" s="189">
        <v>28483</v>
      </c>
      <c r="F22" s="190">
        <v>-2.884517030925025</v>
      </c>
    </row>
    <row r="23" spans="1:7" ht="15.6" customHeight="1">
      <c r="A23" s="188" t="s">
        <v>165</v>
      </c>
      <c r="B23" s="189">
        <v>2036</v>
      </c>
      <c r="C23" s="189">
        <v>1618</v>
      </c>
      <c r="D23" s="189">
        <v>2036</v>
      </c>
      <c r="E23" s="189">
        <v>1618</v>
      </c>
      <c r="F23" s="190">
        <v>-20.530451866404722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2506</v>
      </c>
      <c r="C25" s="189">
        <v>2155</v>
      </c>
      <c r="D25" s="189">
        <v>2506</v>
      </c>
      <c r="E25" s="189">
        <v>2155</v>
      </c>
      <c r="F25" s="190">
        <v>-14.00638467677574</v>
      </c>
    </row>
    <row r="26" spans="1:7" ht="15.6" customHeight="1">
      <c r="A26" s="188" t="s">
        <v>152</v>
      </c>
      <c r="B26" s="189">
        <v>2240</v>
      </c>
      <c r="C26" s="189">
        <v>254</v>
      </c>
      <c r="D26" s="189">
        <v>2240</v>
      </c>
      <c r="E26" s="189">
        <v>254</v>
      </c>
      <c r="F26" s="190">
        <v>-88.660714285714292</v>
      </c>
    </row>
    <row r="27" spans="1:7" ht="15.6" customHeight="1">
      <c r="A27" s="188" t="s">
        <v>173</v>
      </c>
      <c r="B27" s="189">
        <v>262</v>
      </c>
      <c r="C27" s="189">
        <v>217</v>
      </c>
      <c r="D27" s="189">
        <v>262</v>
      </c>
      <c r="E27" s="189">
        <v>217</v>
      </c>
      <c r="F27" s="190">
        <v>-17.175572519083971</v>
      </c>
    </row>
    <row r="28" spans="1:7" ht="15.6" customHeight="1">
      <c r="A28" s="188" t="s">
        <v>177</v>
      </c>
      <c r="B28" s="189">
        <v>25474</v>
      </c>
      <c r="C28" s="189">
        <v>24245</v>
      </c>
      <c r="D28" s="189">
        <v>25474</v>
      </c>
      <c r="E28" s="189">
        <v>24245</v>
      </c>
      <c r="F28" s="190">
        <v>-4.8245269686739363</v>
      </c>
    </row>
    <row r="29" spans="1:7" ht="15.6" customHeight="1">
      <c r="A29" s="188" t="s">
        <v>178</v>
      </c>
      <c r="B29" s="189">
        <v>3047</v>
      </c>
      <c r="C29" s="189">
        <v>2470</v>
      </c>
      <c r="D29" s="189">
        <v>3047</v>
      </c>
      <c r="E29" s="189">
        <v>2470</v>
      </c>
      <c r="F29" s="190">
        <v>-18.93665900886117</v>
      </c>
    </row>
    <row r="30" spans="1:7" ht="15.6" customHeight="1">
      <c r="A30" s="188" t="s">
        <v>179</v>
      </c>
      <c r="B30" s="189">
        <v>727</v>
      </c>
      <c r="C30" s="189">
        <v>715</v>
      </c>
      <c r="D30" s="189">
        <v>727</v>
      </c>
      <c r="E30" s="189">
        <v>715</v>
      </c>
      <c r="F30" s="190">
        <v>-1.6506189821182891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38812</v>
      </c>
      <c r="C32" s="189">
        <v>34863</v>
      </c>
      <c r="D32" s="189">
        <v>38812</v>
      </c>
      <c r="E32" s="189">
        <v>34863</v>
      </c>
      <c r="F32" s="190">
        <v>-10.174688240750291</v>
      </c>
    </row>
    <row r="33" spans="1:6" ht="15.6" customHeight="1">
      <c r="A33" s="188" t="s">
        <v>182</v>
      </c>
      <c r="B33" s="189">
        <v>1304</v>
      </c>
      <c r="C33" s="189">
        <v>1131</v>
      </c>
      <c r="D33" s="189">
        <v>1304</v>
      </c>
      <c r="E33" s="189">
        <v>1131</v>
      </c>
      <c r="F33" s="190">
        <v>-13.266871165644179</v>
      </c>
    </row>
    <row r="34" spans="1:6" ht="15.6" customHeight="1">
      <c r="A34" s="188" t="s">
        <v>183</v>
      </c>
      <c r="B34" s="189">
        <v>0</v>
      </c>
      <c r="C34" s="189">
        <v>724</v>
      </c>
      <c r="D34" s="189">
        <v>0</v>
      </c>
      <c r="E34" s="189">
        <v>724</v>
      </c>
      <c r="F34" s="190" t="s">
        <v>151</v>
      </c>
    </row>
    <row r="35" spans="1:6" ht="15.6" customHeight="1">
      <c r="A35" s="156" t="s">
        <v>153</v>
      </c>
      <c r="B35" s="76">
        <f>SUM(B7:B34)</f>
        <v>245478</v>
      </c>
      <c r="C35" s="77">
        <f>SUM(C7:C34)</f>
        <v>224505</v>
      </c>
      <c r="D35" s="178">
        <f>SUM(D7:D34)</f>
        <v>245478</v>
      </c>
      <c r="E35" s="178">
        <f>SUM(E7:E34)</f>
        <v>224505</v>
      </c>
      <c r="F35" s="140">
        <f>E35*100/D35-100</f>
        <v>-8.5437391538141867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0843-838E-47CF-864B-6D3E1FAF2989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FE2C-2A7E-4080-9241-B608F986CC7F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15695.25</v>
      </c>
      <c r="C8" s="189">
        <v>13029.75</v>
      </c>
      <c r="D8" s="189">
        <v>15695.25</v>
      </c>
      <c r="E8" s="189">
        <v>13029.75</v>
      </c>
      <c r="F8" s="190">
        <v>-16.982845128303151</v>
      </c>
      <c r="G8" s="6"/>
    </row>
    <row r="9" spans="1:14" ht="15.6" customHeight="1">
      <c r="A9" s="188" t="s">
        <v>8</v>
      </c>
      <c r="B9" s="189">
        <v>1880</v>
      </c>
      <c r="C9" s="189">
        <v>1217</v>
      </c>
      <c r="D9" s="189">
        <v>1880</v>
      </c>
      <c r="E9" s="189">
        <v>1217</v>
      </c>
      <c r="F9" s="190">
        <v>-35.265957446808507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>
      <c r="A11" s="188" t="s">
        <v>9</v>
      </c>
      <c r="B11" s="189">
        <v>356959</v>
      </c>
      <c r="C11" s="189">
        <v>339690</v>
      </c>
      <c r="D11" s="189">
        <v>356959</v>
      </c>
      <c r="E11" s="189">
        <v>339690</v>
      </c>
      <c r="F11" s="190">
        <v>-4.8378105048478943</v>
      </c>
    </row>
    <row r="12" spans="1:14" ht="15.6" customHeight="1">
      <c r="A12" s="188" t="s">
        <v>6</v>
      </c>
      <c r="B12" s="189">
        <v>17793</v>
      </c>
      <c r="C12" s="189">
        <v>15140.5</v>
      </c>
      <c r="D12" s="189">
        <v>17793</v>
      </c>
      <c r="E12" s="189">
        <v>15140.5</v>
      </c>
      <c r="F12" s="190">
        <v>-14.90754791210027</v>
      </c>
    </row>
    <row r="13" spans="1:14" ht="15.6" customHeight="1">
      <c r="A13" s="188" t="s">
        <v>175</v>
      </c>
      <c r="B13" s="189">
        <v>6206</v>
      </c>
      <c r="C13" s="189">
        <v>5713</v>
      </c>
      <c r="D13" s="189">
        <v>6206</v>
      </c>
      <c r="E13" s="189">
        <v>5713</v>
      </c>
      <c r="F13" s="190">
        <v>-7.9439252336448618</v>
      </c>
    </row>
    <row r="14" spans="1:14" ht="15.6" customHeight="1">
      <c r="A14" s="188" t="s">
        <v>148</v>
      </c>
      <c r="B14" s="189">
        <v>292207.5</v>
      </c>
      <c r="C14" s="189">
        <v>304703</v>
      </c>
      <c r="D14" s="189">
        <v>292207.5</v>
      </c>
      <c r="E14" s="189">
        <v>304703</v>
      </c>
      <c r="F14" s="190">
        <v>4.276242054019832</v>
      </c>
    </row>
    <row r="15" spans="1:14" ht="15.6" customHeight="1">
      <c r="A15" s="188" t="s">
        <v>145</v>
      </c>
      <c r="B15" s="189">
        <v>30523</v>
      </c>
      <c r="C15" s="189">
        <v>27981</v>
      </c>
      <c r="D15" s="189">
        <v>30523</v>
      </c>
      <c r="E15" s="189">
        <v>27981</v>
      </c>
      <c r="F15" s="190">
        <v>-8.3281459882711459</v>
      </c>
    </row>
    <row r="16" spans="1:14" ht="15.6" customHeight="1">
      <c r="A16" s="188" t="s">
        <v>144</v>
      </c>
      <c r="B16" s="189">
        <v>4203</v>
      </c>
      <c r="C16" s="189">
        <v>1548</v>
      </c>
      <c r="D16" s="189">
        <v>4203</v>
      </c>
      <c r="E16" s="189">
        <v>1548</v>
      </c>
      <c r="F16" s="190">
        <v>-63.16916488222698</v>
      </c>
      <c r="G16" s="1"/>
    </row>
    <row r="17" spans="1:7" ht="15.6" customHeight="1">
      <c r="A17" s="188" t="s">
        <v>150</v>
      </c>
      <c r="B17" s="189">
        <v>7314.5</v>
      </c>
      <c r="C17" s="189">
        <v>7517.25</v>
      </c>
      <c r="D17" s="189">
        <v>7314.5</v>
      </c>
      <c r="E17" s="189">
        <v>7517.25</v>
      </c>
      <c r="F17" s="190">
        <v>2.771891448492724</v>
      </c>
      <c r="G17" s="2"/>
    </row>
    <row r="18" spans="1:7" ht="15.6" customHeight="1">
      <c r="A18" s="188" t="s">
        <v>147</v>
      </c>
      <c r="B18" s="189">
        <v>486</v>
      </c>
      <c r="C18" s="189">
        <v>499</v>
      </c>
      <c r="D18" s="189">
        <v>486</v>
      </c>
      <c r="E18" s="189">
        <v>499</v>
      </c>
      <c r="F18" s="190">
        <v>2.674897119341566</v>
      </c>
    </row>
    <row r="19" spans="1:7" ht="15.6" customHeight="1">
      <c r="A19" s="188" t="s">
        <v>143</v>
      </c>
      <c r="B19" s="189">
        <v>825.75</v>
      </c>
      <c r="C19" s="189">
        <v>41</v>
      </c>
      <c r="D19" s="189">
        <v>825.75</v>
      </c>
      <c r="E19" s="189">
        <v>41</v>
      </c>
      <c r="F19" s="190">
        <v>-95.034816833181949</v>
      </c>
    </row>
    <row r="20" spans="1:7" ht="15.6" customHeight="1">
      <c r="A20" s="188" t="s">
        <v>142</v>
      </c>
      <c r="B20" s="189">
        <v>5669</v>
      </c>
      <c r="C20" s="189">
        <v>4383</v>
      </c>
      <c r="D20" s="189">
        <v>5669</v>
      </c>
      <c r="E20" s="189">
        <v>4383</v>
      </c>
      <c r="F20" s="190">
        <v>-22.684776856588471</v>
      </c>
    </row>
    <row r="21" spans="1:7" ht="15.6" customHeight="1">
      <c r="A21" s="188" t="s">
        <v>149</v>
      </c>
      <c r="B21" s="189">
        <v>8384</v>
      </c>
      <c r="C21" s="189">
        <v>9230.25</v>
      </c>
      <c r="D21" s="189">
        <v>8384</v>
      </c>
      <c r="E21" s="189">
        <v>9230.25</v>
      </c>
      <c r="F21" s="190">
        <v>10.093630725190829</v>
      </c>
    </row>
    <row r="22" spans="1:7" ht="15.6" customHeight="1">
      <c r="A22" s="188" t="s">
        <v>146</v>
      </c>
      <c r="B22" s="189">
        <v>134823</v>
      </c>
      <c r="C22" s="189">
        <v>114423</v>
      </c>
      <c r="D22" s="189">
        <v>134823</v>
      </c>
      <c r="E22" s="189">
        <v>114423</v>
      </c>
      <c r="F22" s="190">
        <v>-15.130949467079059</v>
      </c>
    </row>
    <row r="23" spans="1:7" ht="15.6" customHeight="1">
      <c r="A23" s="188" t="s">
        <v>165</v>
      </c>
      <c r="B23" s="189">
        <v>22376.75</v>
      </c>
      <c r="C23" s="189">
        <v>29322.25</v>
      </c>
      <c r="D23" s="189">
        <v>22376.75</v>
      </c>
      <c r="E23" s="189">
        <v>29322.25</v>
      </c>
      <c r="F23" s="190">
        <v>31.03891315763013</v>
      </c>
    </row>
    <row r="24" spans="1:7" ht="15.6" customHeight="1">
      <c r="A24" s="188" t="s">
        <v>141</v>
      </c>
      <c r="B24" s="189">
        <v>3462.75</v>
      </c>
      <c r="C24" s="189">
        <v>3101.25</v>
      </c>
      <c r="D24" s="189">
        <v>3462.75</v>
      </c>
      <c r="E24" s="189">
        <v>3101.25</v>
      </c>
      <c r="F24" s="190">
        <v>-10.4396794455274</v>
      </c>
    </row>
    <row r="25" spans="1:7" ht="15.6" customHeight="1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41611</v>
      </c>
      <c r="C28" s="189">
        <v>37428</v>
      </c>
      <c r="D28" s="189">
        <v>41611</v>
      </c>
      <c r="E28" s="189">
        <v>37428</v>
      </c>
      <c r="F28" s="190">
        <v>-10.05263031409963</v>
      </c>
    </row>
    <row r="29" spans="1:7" ht="15.6" customHeight="1">
      <c r="A29" s="188" t="s">
        <v>178</v>
      </c>
      <c r="B29" s="189">
        <v>11385</v>
      </c>
      <c r="C29" s="189">
        <v>12792</v>
      </c>
      <c r="D29" s="189">
        <v>11385</v>
      </c>
      <c r="E29" s="189">
        <v>12792</v>
      </c>
      <c r="F29" s="190">
        <v>12.35836627140975</v>
      </c>
    </row>
    <row r="30" spans="1:7" ht="15.6" customHeight="1">
      <c r="A30" s="188" t="s">
        <v>179</v>
      </c>
      <c r="B30" s="189">
        <v>12377</v>
      </c>
      <c r="C30" s="189">
        <v>13346.75</v>
      </c>
      <c r="D30" s="189">
        <v>12377</v>
      </c>
      <c r="E30" s="189">
        <v>13346.75</v>
      </c>
      <c r="F30" s="190">
        <v>7.8350973580027414</v>
      </c>
    </row>
    <row r="31" spans="1:7" ht="15.6" customHeight="1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>
      <c r="A32" s="188" t="s">
        <v>181</v>
      </c>
      <c r="B32" s="189">
        <v>420262</v>
      </c>
      <c r="C32" s="189">
        <v>404006</v>
      </c>
      <c r="D32" s="189">
        <v>420262</v>
      </c>
      <c r="E32" s="189">
        <v>404006</v>
      </c>
      <c r="F32" s="190">
        <v>-3.8680632557785368</v>
      </c>
    </row>
    <row r="33" spans="1:6" ht="15.6" customHeight="1">
      <c r="A33" s="188" t="s">
        <v>182</v>
      </c>
      <c r="B33" s="189">
        <v>18489</v>
      </c>
      <c r="C33" s="189">
        <v>18770</v>
      </c>
      <c r="D33" s="189">
        <v>18489</v>
      </c>
      <c r="E33" s="189">
        <v>18770</v>
      </c>
      <c r="F33" s="190">
        <v>1.519822597219971</v>
      </c>
    </row>
    <row r="34" spans="1:6" ht="15.6" customHeight="1">
      <c r="A34" s="188" t="s">
        <v>183</v>
      </c>
      <c r="B34" s="189">
        <v>2579.75</v>
      </c>
      <c r="C34" s="189">
        <v>2784.75</v>
      </c>
      <c r="D34" s="189">
        <v>2579.75</v>
      </c>
      <c r="E34" s="189">
        <v>2784.75</v>
      </c>
      <c r="F34" s="190">
        <v>7.9465064444229094</v>
      </c>
    </row>
    <row r="35" spans="1:6" ht="15.6" customHeight="1">
      <c r="A35" s="156" t="s">
        <v>153</v>
      </c>
      <c r="B35" s="76">
        <f>SUM(B7:B34)</f>
        <v>1416835.25</v>
      </c>
      <c r="C35" s="77">
        <f>SUM(C7:C34)</f>
        <v>1367587.75</v>
      </c>
      <c r="D35" s="76">
        <f>SUM(D7:D34)</f>
        <v>1416835.25</v>
      </c>
      <c r="E35" s="178">
        <f>SUM(E7:E34)</f>
        <v>1367587.75</v>
      </c>
      <c r="F35" s="140">
        <f>E35*100/D35-100</f>
        <v>-3.4758804878690057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118BB-3657-4879-8001-2E1573A7E675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530</v>
      </c>
      <c r="C8" s="189">
        <v>940.75</v>
      </c>
      <c r="D8" s="189">
        <v>530</v>
      </c>
      <c r="E8" s="189">
        <v>940.75</v>
      </c>
      <c r="F8" s="190">
        <v>77.5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308128</v>
      </c>
      <c r="C11" s="189">
        <v>297975</v>
      </c>
      <c r="D11" s="189">
        <v>308128</v>
      </c>
      <c r="E11" s="189">
        <v>297975</v>
      </c>
      <c r="F11" s="190">
        <v>-3.2950591961782152</v>
      </c>
    </row>
    <row r="12" spans="1:14" ht="15.6" customHeight="1">
      <c r="A12" s="188" t="s">
        <v>6</v>
      </c>
      <c r="B12" s="189">
        <v>1497.75</v>
      </c>
      <c r="C12" s="189">
        <v>1461.25</v>
      </c>
      <c r="D12" s="189">
        <v>1497.75</v>
      </c>
      <c r="E12" s="189">
        <v>1461.25</v>
      </c>
      <c r="F12" s="190">
        <v>-2.4369888165581699</v>
      </c>
    </row>
    <row r="13" spans="1:14" ht="15.6" customHeight="1">
      <c r="A13" s="188" t="s">
        <v>175</v>
      </c>
      <c r="B13" s="189">
        <v>2</v>
      </c>
      <c r="C13" s="189">
        <v>0</v>
      </c>
      <c r="D13" s="189">
        <v>2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122508.5</v>
      </c>
      <c r="C14" s="189">
        <v>136372</v>
      </c>
      <c r="D14" s="189">
        <v>122508.5</v>
      </c>
      <c r="E14" s="189">
        <v>136372</v>
      </c>
      <c r="F14" s="190">
        <v>11.316357640490249</v>
      </c>
    </row>
    <row r="15" spans="1:14" ht="15.6" customHeight="1">
      <c r="A15" s="188" t="s">
        <v>145</v>
      </c>
      <c r="B15" s="189">
        <v>389</v>
      </c>
      <c r="C15" s="189">
        <v>2060.5</v>
      </c>
      <c r="D15" s="189">
        <v>389</v>
      </c>
      <c r="E15" s="189">
        <v>2060.5</v>
      </c>
      <c r="F15" s="190">
        <v>429.69151670951157</v>
      </c>
    </row>
    <row r="16" spans="1:14" ht="15.6" customHeight="1">
      <c r="A16" s="188" t="s">
        <v>144</v>
      </c>
      <c r="B16" s="189">
        <v>202</v>
      </c>
      <c r="C16" s="189">
        <v>0</v>
      </c>
      <c r="D16" s="189">
        <v>202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20</v>
      </c>
      <c r="C17" s="189">
        <v>1783.25</v>
      </c>
      <c r="D17" s="189">
        <v>20</v>
      </c>
      <c r="E17" s="189">
        <v>1783.25</v>
      </c>
      <c r="F17" s="190">
        <v>8816.25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48.5</v>
      </c>
      <c r="C19" s="189">
        <v>0</v>
      </c>
      <c r="D19" s="189">
        <v>48.5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2</v>
      </c>
      <c r="C20" s="189">
        <v>8</v>
      </c>
      <c r="D20" s="189">
        <v>2</v>
      </c>
      <c r="E20" s="189">
        <v>8</v>
      </c>
      <c r="F20" s="190">
        <v>300</v>
      </c>
    </row>
    <row r="21" spans="1:7" ht="15.6" customHeight="1">
      <c r="A21" s="188" t="s">
        <v>149</v>
      </c>
      <c r="B21" s="189">
        <v>838</v>
      </c>
      <c r="C21" s="189">
        <v>2231.75</v>
      </c>
      <c r="D21" s="189">
        <v>838</v>
      </c>
      <c r="E21" s="189">
        <v>2231.75</v>
      </c>
      <c r="F21" s="190">
        <v>166.31861575178999</v>
      </c>
    </row>
    <row r="22" spans="1:7" ht="15.6" customHeight="1">
      <c r="A22" s="188" t="s">
        <v>146</v>
      </c>
      <c r="B22" s="189">
        <v>87312</v>
      </c>
      <c r="C22" s="189">
        <v>68353</v>
      </c>
      <c r="D22" s="189">
        <v>87312</v>
      </c>
      <c r="E22" s="189">
        <v>68353</v>
      </c>
      <c r="F22" s="190">
        <v>-21.71408282939343</v>
      </c>
    </row>
    <row r="23" spans="1:7" ht="15.6" customHeight="1">
      <c r="A23" s="188" t="s">
        <v>165</v>
      </c>
      <c r="B23" s="189">
        <v>20081.25</v>
      </c>
      <c r="C23" s="189">
        <v>25405.25</v>
      </c>
      <c r="D23" s="189">
        <v>20081.25</v>
      </c>
      <c r="E23" s="189">
        <v>25405.25</v>
      </c>
      <c r="F23" s="190">
        <v>26.512293806411449</v>
      </c>
    </row>
    <row r="24" spans="1:7" ht="15.6" customHeight="1">
      <c r="A24" s="188" t="s">
        <v>141</v>
      </c>
      <c r="B24" s="189">
        <v>0</v>
      </c>
      <c r="C24" s="189">
        <v>178</v>
      </c>
      <c r="D24" s="189">
        <v>0</v>
      </c>
      <c r="E24" s="189">
        <v>178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4778</v>
      </c>
      <c r="C28" s="189">
        <v>3687</v>
      </c>
      <c r="D28" s="189">
        <v>4778</v>
      </c>
      <c r="E28" s="189">
        <v>3687</v>
      </c>
      <c r="F28" s="190">
        <v>-22.833821682712429</v>
      </c>
    </row>
    <row r="29" spans="1:7" ht="15.6" customHeight="1">
      <c r="A29" s="188" t="s">
        <v>178</v>
      </c>
      <c r="B29" s="189">
        <v>1826</v>
      </c>
      <c r="C29" s="189">
        <v>3315.75</v>
      </c>
      <c r="D29" s="189">
        <v>1826</v>
      </c>
      <c r="E29" s="189">
        <v>3315.75</v>
      </c>
      <c r="F29" s="190">
        <v>81.585432639649497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201058</v>
      </c>
      <c r="C32" s="189">
        <v>185057</v>
      </c>
      <c r="D32" s="189">
        <v>201058</v>
      </c>
      <c r="E32" s="189">
        <v>185057</v>
      </c>
      <c r="F32" s="190">
        <v>-7.9584000636632188</v>
      </c>
    </row>
    <row r="33" spans="1:6" ht="15.6" customHeight="1">
      <c r="A33" s="188" t="s">
        <v>182</v>
      </c>
      <c r="B33" s="189">
        <v>1443</v>
      </c>
      <c r="C33" s="189">
        <v>1861</v>
      </c>
      <c r="D33" s="189">
        <v>1443</v>
      </c>
      <c r="E33" s="189">
        <v>1861</v>
      </c>
      <c r="F33" s="190">
        <v>28.967428967428958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750671</v>
      </c>
      <c r="C35" s="77">
        <f>SUM(C7:C34)</f>
        <v>730690.5</v>
      </c>
      <c r="D35" s="178">
        <f>SUM(D7:D34)</f>
        <v>750671</v>
      </c>
      <c r="E35" s="78">
        <f>SUM(E7:E34)</f>
        <v>730690.5</v>
      </c>
      <c r="F35" s="140">
        <f>E35*100/D35-100</f>
        <v>-2.6616853455108895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7C4B-C356-4C61-97A0-6C4C7DDD3458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11820</v>
      </c>
      <c r="C8" s="189">
        <v>10080.75</v>
      </c>
      <c r="D8" s="189">
        <v>11820</v>
      </c>
      <c r="E8" s="189">
        <v>10080.75</v>
      </c>
      <c r="F8" s="190">
        <v>-14.714467005076139</v>
      </c>
      <c r="G8" s="6"/>
    </row>
    <row r="9" spans="1:14" ht="15.6" customHeight="1">
      <c r="A9" s="188" t="s">
        <v>8</v>
      </c>
      <c r="B9" s="189">
        <v>340</v>
      </c>
      <c r="C9" s="189">
        <v>397</v>
      </c>
      <c r="D9" s="189">
        <v>340</v>
      </c>
      <c r="E9" s="189">
        <v>397</v>
      </c>
      <c r="F9" s="190">
        <v>16.764705882352938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14181.75</v>
      </c>
      <c r="C12" s="189">
        <v>12466.75</v>
      </c>
      <c r="D12" s="189">
        <v>14181.75</v>
      </c>
      <c r="E12" s="189">
        <v>12466.75</v>
      </c>
      <c r="F12" s="190">
        <v>-12.09300685740476</v>
      </c>
    </row>
    <row r="13" spans="1:14" ht="15.6" customHeight="1">
      <c r="A13" s="188" t="s">
        <v>175</v>
      </c>
      <c r="B13" s="189">
        <v>6188</v>
      </c>
      <c r="C13" s="189">
        <v>5699</v>
      </c>
      <c r="D13" s="189">
        <v>6188</v>
      </c>
      <c r="E13" s="189">
        <v>5699</v>
      </c>
      <c r="F13" s="190">
        <v>-7.9023917259211336</v>
      </c>
    </row>
    <row r="14" spans="1:14" ht="15.6" customHeight="1">
      <c r="A14" s="188" t="s">
        <v>148</v>
      </c>
      <c r="B14" s="189">
        <v>16296.5</v>
      </c>
      <c r="C14" s="189">
        <v>16860</v>
      </c>
      <c r="D14" s="189">
        <v>16296.5</v>
      </c>
      <c r="E14" s="189">
        <v>16860</v>
      </c>
      <c r="F14" s="190">
        <v>3.457797686619827</v>
      </c>
    </row>
    <row r="15" spans="1:14" ht="15.6" customHeight="1">
      <c r="A15" s="188" t="s">
        <v>145</v>
      </c>
      <c r="B15" s="189">
        <v>1463.75</v>
      </c>
      <c r="C15" s="189">
        <v>1681</v>
      </c>
      <c r="D15" s="189">
        <v>1463.75</v>
      </c>
      <c r="E15" s="189">
        <v>1681</v>
      </c>
      <c r="F15" s="190">
        <v>14.84201537147737</v>
      </c>
    </row>
    <row r="16" spans="1:14" ht="15.6" customHeight="1">
      <c r="A16" s="188" t="s">
        <v>144</v>
      </c>
      <c r="B16" s="189">
        <v>890</v>
      </c>
      <c r="C16" s="189">
        <v>116</v>
      </c>
      <c r="D16" s="189">
        <v>890</v>
      </c>
      <c r="E16" s="189">
        <v>116</v>
      </c>
      <c r="F16" s="190">
        <v>-86.966292134831463</v>
      </c>
      <c r="G16" s="1"/>
    </row>
    <row r="17" spans="1:7" ht="15.6" customHeight="1">
      <c r="A17" s="188" t="s">
        <v>150</v>
      </c>
      <c r="B17" s="189">
        <v>201.5</v>
      </c>
      <c r="C17" s="189">
        <v>175</v>
      </c>
      <c r="D17" s="189">
        <v>201.5</v>
      </c>
      <c r="E17" s="189">
        <v>175</v>
      </c>
      <c r="F17" s="190">
        <v>-13.151364764267999</v>
      </c>
      <c r="G17" s="2"/>
    </row>
    <row r="18" spans="1:7" ht="15.6" customHeight="1">
      <c r="A18" s="188" t="s">
        <v>147</v>
      </c>
      <c r="B18" s="189">
        <v>470</v>
      </c>
      <c r="C18" s="189">
        <v>481</v>
      </c>
      <c r="D18" s="189">
        <v>470</v>
      </c>
      <c r="E18" s="189">
        <v>481</v>
      </c>
      <c r="F18" s="190">
        <v>2.3404255319148888</v>
      </c>
    </row>
    <row r="19" spans="1:7" ht="15.6" customHeight="1">
      <c r="A19" s="188" t="s">
        <v>143</v>
      </c>
      <c r="B19" s="189">
        <v>161.25</v>
      </c>
      <c r="C19" s="189">
        <v>0</v>
      </c>
      <c r="D19" s="189">
        <v>161.25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1375</v>
      </c>
      <c r="C20" s="189">
        <v>436</v>
      </c>
      <c r="D20" s="189">
        <v>1375</v>
      </c>
      <c r="E20" s="189">
        <v>436</v>
      </c>
      <c r="F20" s="190">
        <v>-68.290909090909082</v>
      </c>
    </row>
    <row r="21" spans="1:7" ht="15.6" customHeight="1">
      <c r="A21" s="188" t="s">
        <v>149</v>
      </c>
      <c r="B21" s="189">
        <v>6691</v>
      </c>
      <c r="C21" s="189">
        <v>6604.5</v>
      </c>
      <c r="D21" s="189">
        <v>6691</v>
      </c>
      <c r="E21" s="189">
        <v>6604.5</v>
      </c>
      <c r="F21" s="190">
        <v>-1.2927813480795149</v>
      </c>
    </row>
    <row r="22" spans="1:7" ht="15.6" customHeight="1">
      <c r="A22" s="188" t="s">
        <v>146</v>
      </c>
      <c r="B22" s="189">
        <v>41330</v>
      </c>
      <c r="C22" s="189">
        <v>38232</v>
      </c>
      <c r="D22" s="189">
        <v>41330</v>
      </c>
      <c r="E22" s="189">
        <v>38232</v>
      </c>
      <c r="F22" s="190">
        <v>-7.4957657875635144</v>
      </c>
    </row>
    <row r="23" spans="1:7" ht="15.6" customHeight="1">
      <c r="A23" s="188" t="s">
        <v>165</v>
      </c>
      <c r="B23" s="189">
        <v>624.5</v>
      </c>
      <c r="C23" s="189">
        <v>516</v>
      </c>
      <c r="D23" s="189">
        <v>624.5</v>
      </c>
      <c r="E23" s="189">
        <v>516</v>
      </c>
      <c r="F23" s="190">
        <v>-17.37389911929543</v>
      </c>
    </row>
    <row r="24" spans="1:7" ht="15.6" customHeight="1">
      <c r="A24" s="188" t="s">
        <v>141</v>
      </c>
      <c r="B24" s="189">
        <v>790</v>
      </c>
      <c r="C24" s="189">
        <v>469.75</v>
      </c>
      <c r="D24" s="189">
        <v>790</v>
      </c>
      <c r="E24" s="189">
        <v>469.75</v>
      </c>
      <c r="F24" s="190">
        <v>-40.537974683544313</v>
      </c>
    </row>
    <row r="25" spans="1:7" ht="15.6" customHeight="1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31745</v>
      </c>
      <c r="C28" s="189">
        <v>28889</v>
      </c>
      <c r="D28" s="189">
        <v>31745</v>
      </c>
      <c r="E28" s="189">
        <v>28889</v>
      </c>
      <c r="F28" s="190">
        <v>-8.9966923925027515</v>
      </c>
    </row>
    <row r="29" spans="1:7" ht="15.6" customHeight="1">
      <c r="A29" s="188" t="s">
        <v>178</v>
      </c>
      <c r="B29" s="189">
        <v>1928.25</v>
      </c>
      <c r="C29" s="189">
        <v>2420.25</v>
      </c>
      <c r="D29" s="189">
        <v>1928.25</v>
      </c>
      <c r="E29" s="189">
        <v>2420.25</v>
      </c>
      <c r="F29" s="190">
        <v>25.515363671723069</v>
      </c>
    </row>
    <row r="30" spans="1:7" ht="15.6" customHeight="1">
      <c r="A30" s="188" t="s">
        <v>179</v>
      </c>
      <c r="B30" s="189">
        <v>12219</v>
      </c>
      <c r="C30" s="189">
        <v>13320.75</v>
      </c>
      <c r="D30" s="189">
        <v>12219</v>
      </c>
      <c r="E30" s="189">
        <v>13320.75</v>
      </c>
      <c r="F30" s="190">
        <v>9.0166953105818806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16695</v>
      </c>
      <c r="C32" s="189">
        <v>13527</v>
      </c>
      <c r="D32" s="189">
        <v>16695</v>
      </c>
      <c r="E32" s="189">
        <v>13527</v>
      </c>
      <c r="F32" s="190">
        <v>-18.975741239892191</v>
      </c>
    </row>
    <row r="33" spans="1:6" ht="15.6" customHeight="1">
      <c r="A33" s="188" t="s">
        <v>182</v>
      </c>
      <c r="B33" s="189">
        <v>1148</v>
      </c>
      <c r="C33" s="189">
        <v>1011</v>
      </c>
      <c r="D33" s="189">
        <v>1148</v>
      </c>
      <c r="E33" s="189">
        <v>1011</v>
      </c>
      <c r="F33" s="190">
        <v>-11.93379790940766</v>
      </c>
    </row>
    <row r="34" spans="1:6" ht="15.6" customHeight="1">
      <c r="A34" s="188" t="s">
        <v>183</v>
      </c>
      <c r="B34" s="189">
        <v>2228.5</v>
      </c>
      <c r="C34" s="189">
        <v>2380</v>
      </c>
      <c r="D34" s="189">
        <v>2228.5</v>
      </c>
      <c r="E34" s="189">
        <v>2380</v>
      </c>
      <c r="F34" s="190">
        <v>6.7982948171415796</v>
      </c>
    </row>
    <row r="35" spans="1:6" ht="15.6" customHeight="1">
      <c r="A35" s="156" t="s">
        <v>153</v>
      </c>
      <c r="B35" s="76">
        <f>SUM(B7:B34)</f>
        <v>169269</v>
      </c>
      <c r="C35" s="77">
        <f>SUM(C7:C34)</f>
        <v>156037.75</v>
      </c>
      <c r="D35" s="76">
        <f>SUM(D7:D34)</f>
        <v>169269</v>
      </c>
      <c r="E35" s="178">
        <f>SUM(E7:E34)</f>
        <v>156037.75</v>
      </c>
      <c r="F35" s="177">
        <f>E35*100/D35-100</f>
        <v>-7.8167000454897249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CDE8-BF20-49BA-8423-3A0B154DC1FF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3345.25</v>
      </c>
      <c r="C8" s="189">
        <v>2008.25</v>
      </c>
      <c r="D8" s="189">
        <v>3345.25</v>
      </c>
      <c r="E8" s="189">
        <v>2008.25</v>
      </c>
      <c r="F8" s="190">
        <v>-39.967117554741797</v>
      </c>
      <c r="G8" s="6"/>
    </row>
    <row r="9" spans="1:14" ht="15.6" customHeight="1">
      <c r="A9" s="188" t="s">
        <v>8</v>
      </c>
      <c r="B9" s="189">
        <v>1533</v>
      </c>
      <c r="C9" s="189">
        <v>820</v>
      </c>
      <c r="D9" s="189">
        <v>1533</v>
      </c>
      <c r="E9" s="189">
        <v>820</v>
      </c>
      <c r="F9" s="190">
        <v>-46.51011089367254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>
      <c r="A11" s="188" t="s">
        <v>9</v>
      </c>
      <c r="B11" s="189">
        <v>48831</v>
      </c>
      <c r="C11" s="189">
        <v>41715</v>
      </c>
      <c r="D11" s="189">
        <v>48831</v>
      </c>
      <c r="E11" s="189">
        <v>41715</v>
      </c>
      <c r="F11" s="190">
        <v>-14.572709958837621</v>
      </c>
    </row>
    <row r="12" spans="1:14" ht="15.6" customHeight="1">
      <c r="A12" s="188" t="s">
        <v>6</v>
      </c>
      <c r="B12" s="189">
        <v>2113.5</v>
      </c>
      <c r="C12" s="189">
        <v>1212.5</v>
      </c>
      <c r="D12" s="189">
        <v>2113.5</v>
      </c>
      <c r="E12" s="189">
        <v>1212.5</v>
      </c>
      <c r="F12" s="190">
        <v>-42.630707357463919</v>
      </c>
    </row>
    <row r="13" spans="1:14" ht="15.6" customHeight="1">
      <c r="A13" s="188" t="s">
        <v>175</v>
      </c>
      <c r="B13" s="189">
        <v>16</v>
      </c>
      <c r="C13" s="189">
        <v>14</v>
      </c>
      <c r="D13" s="189">
        <v>16</v>
      </c>
      <c r="E13" s="189">
        <v>14</v>
      </c>
      <c r="F13" s="190">
        <v>-12.5</v>
      </c>
    </row>
    <row r="14" spans="1:14" ht="15.6" customHeight="1">
      <c r="A14" s="188" t="s">
        <v>148</v>
      </c>
      <c r="B14" s="189">
        <v>153402.5</v>
      </c>
      <c r="C14" s="189">
        <v>151471</v>
      </c>
      <c r="D14" s="189">
        <v>153402.5</v>
      </c>
      <c r="E14" s="189">
        <v>151471</v>
      </c>
      <c r="F14" s="190">
        <v>-1.259105946774014</v>
      </c>
    </row>
    <row r="15" spans="1:14" ht="15.6" customHeight="1">
      <c r="A15" s="188" t="s">
        <v>145</v>
      </c>
      <c r="B15" s="189">
        <v>28670.25</v>
      </c>
      <c r="C15" s="189">
        <v>24239.5</v>
      </c>
      <c r="D15" s="189">
        <v>28670.25</v>
      </c>
      <c r="E15" s="189">
        <v>24239.5</v>
      </c>
      <c r="F15" s="190">
        <v>-15.454172879552839</v>
      </c>
    </row>
    <row r="16" spans="1:14" ht="15.6" customHeight="1">
      <c r="A16" s="188" t="s">
        <v>144</v>
      </c>
      <c r="B16" s="189">
        <v>3111</v>
      </c>
      <c r="C16" s="189">
        <v>1432</v>
      </c>
      <c r="D16" s="189">
        <v>3111</v>
      </c>
      <c r="E16" s="189">
        <v>1432</v>
      </c>
      <c r="F16" s="190">
        <v>-53.969784635165539</v>
      </c>
      <c r="G16" s="1"/>
    </row>
    <row r="17" spans="1:7" ht="15.6" customHeight="1">
      <c r="A17" s="188" t="s">
        <v>150</v>
      </c>
      <c r="B17" s="189">
        <v>7093</v>
      </c>
      <c r="C17" s="189">
        <v>5559</v>
      </c>
      <c r="D17" s="189">
        <v>7093</v>
      </c>
      <c r="E17" s="189">
        <v>5559</v>
      </c>
      <c r="F17" s="190">
        <v>-21.626956153954609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16</v>
      </c>
      <c r="E18" s="189">
        <v>18</v>
      </c>
      <c r="F18" s="190">
        <v>12.5</v>
      </c>
    </row>
    <row r="19" spans="1:7" ht="15.6" customHeight="1">
      <c r="A19" s="188" t="s">
        <v>143</v>
      </c>
      <c r="B19" s="189">
        <v>616</v>
      </c>
      <c r="C19" s="189">
        <v>41</v>
      </c>
      <c r="D19" s="189">
        <v>616</v>
      </c>
      <c r="E19" s="189">
        <v>41</v>
      </c>
      <c r="F19" s="190">
        <v>-93.34415584415585</v>
      </c>
    </row>
    <row r="20" spans="1:7" ht="15.6" customHeight="1">
      <c r="A20" s="188" t="s">
        <v>142</v>
      </c>
      <c r="B20" s="189">
        <v>4292</v>
      </c>
      <c r="C20" s="189">
        <v>3939</v>
      </c>
      <c r="D20" s="189">
        <v>4292</v>
      </c>
      <c r="E20" s="189">
        <v>3939</v>
      </c>
      <c r="F20" s="190">
        <v>-8.2246039142590917</v>
      </c>
    </row>
    <row r="21" spans="1:7" ht="15.6" customHeight="1">
      <c r="A21" s="188" t="s">
        <v>149</v>
      </c>
      <c r="B21" s="189">
        <v>855</v>
      </c>
      <c r="C21" s="189">
        <v>394</v>
      </c>
      <c r="D21" s="189">
        <v>855</v>
      </c>
      <c r="E21" s="189">
        <v>394</v>
      </c>
      <c r="F21" s="190">
        <v>-53.918128654970758</v>
      </c>
    </row>
    <row r="22" spans="1:7" ht="15.6" customHeight="1">
      <c r="A22" s="188" t="s">
        <v>146</v>
      </c>
      <c r="B22" s="189">
        <v>6181</v>
      </c>
      <c r="C22" s="189">
        <v>7838</v>
      </c>
      <c r="D22" s="189">
        <v>6181</v>
      </c>
      <c r="E22" s="189">
        <v>7838</v>
      </c>
      <c r="F22" s="190">
        <v>26.807959877042549</v>
      </c>
    </row>
    <row r="23" spans="1:7" ht="15.6" customHeight="1">
      <c r="A23" s="188" t="s">
        <v>165</v>
      </c>
      <c r="B23" s="189">
        <v>1671</v>
      </c>
      <c r="C23" s="189">
        <v>3401</v>
      </c>
      <c r="D23" s="189">
        <v>1671</v>
      </c>
      <c r="E23" s="189">
        <v>3401</v>
      </c>
      <c r="F23" s="190">
        <v>103.53081986834231</v>
      </c>
    </row>
    <row r="24" spans="1:7" ht="15.6" customHeight="1">
      <c r="A24" s="188" t="s">
        <v>141</v>
      </c>
      <c r="B24" s="189">
        <v>2672.75</v>
      </c>
      <c r="C24" s="189">
        <v>2453.5</v>
      </c>
      <c r="D24" s="189">
        <v>2672.75</v>
      </c>
      <c r="E24" s="189">
        <v>2453.5</v>
      </c>
      <c r="F24" s="190">
        <v>-8.2031615377420195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5088</v>
      </c>
      <c r="C28" s="189">
        <v>4852</v>
      </c>
      <c r="D28" s="189">
        <v>5088</v>
      </c>
      <c r="E28" s="189">
        <v>4852</v>
      </c>
      <c r="F28" s="190">
        <v>-4.6383647798742089</v>
      </c>
    </row>
    <row r="29" spans="1:7" ht="15.6" customHeight="1">
      <c r="A29" s="188" t="s">
        <v>178</v>
      </c>
      <c r="B29" s="189">
        <v>7630.75</v>
      </c>
      <c r="C29" s="189">
        <v>7056</v>
      </c>
      <c r="D29" s="189">
        <v>7630.75</v>
      </c>
      <c r="E29" s="189">
        <v>7056</v>
      </c>
      <c r="F29" s="190">
        <v>-7.5320250303050216</v>
      </c>
    </row>
    <row r="30" spans="1:7" ht="15.6" customHeight="1">
      <c r="A30" s="188" t="s">
        <v>179</v>
      </c>
      <c r="B30" s="189">
        <v>158</v>
      </c>
      <c r="C30" s="189">
        <v>25</v>
      </c>
      <c r="D30" s="189">
        <v>158</v>
      </c>
      <c r="E30" s="189">
        <v>25</v>
      </c>
      <c r="F30" s="190">
        <v>-84.177215189873422</v>
      </c>
    </row>
    <row r="31" spans="1:7" ht="15.6" customHeight="1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>
      <c r="A32" s="188" t="s">
        <v>181</v>
      </c>
      <c r="B32" s="189">
        <v>202509</v>
      </c>
      <c r="C32" s="189">
        <v>205422</v>
      </c>
      <c r="D32" s="189">
        <v>202509</v>
      </c>
      <c r="E32" s="189">
        <v>205422</v>
      </c>
      <c r="F32" s="190">
        <v>1.438454587203537</v>
      </c>
    </row>
    <row r="33" spans="1:6" ht="15.6" customHeight="1">
      <c r="A33" s="188" t="s">
        <v>182</v>
      </c>
      <c r="B33" s="189">
        <v>15898</v>
      </c>
      <c r="C33" s="189">
        <v>15898</v>
      </c>
      <c r="D33" s="189">
        <v>15898</v>
      </c>
      <c r="E33" s="189">
        <v>15898</v>
      </c>
      <c r="F33" s="190">
        <v>0</v>
      </c>
    </row>
    <row r="34" spans="1:6" ht="15.6" customHeight="1">
      <c r="A34" s="188" t="s">
        <v>183</v>
      </c>
      <c r="B34" s="189">
        <v>351.25</v>
      </c>
      <c r="C34" s="189">
        <v>404.75</v>
      </c>
      <c r="D34" s="189">
        <v>351.25</v>
      </c>
      <c r="E34" s="189">
        <v>404.75</v>
      </c>
      <c r="F34" s="190">
        <v>15.23131672597864</v>
      </c>
    </row>
    <row r="35" spans="1:6" ht="15.6" customHeight="1">
      <c r="A35" s="156" t="s">
        <v>153</v>
      </c>
      <c r="B35" s="76">
        <f>SUM(B7:B34)</f>
        <v>496895.25</v>
      </c>
      <c r="C35" s="77">
        <f>SUM(C7:C34)</f>
        <v>480859.5</v>
      </c>
      <c r="D35" s="178">
        <f>SUM(D7:D34)</f>
        <v>496895.25</v>
      </c>
      <c r="E35" s="178">
        <f>SUM(E7:E34)</f>
        <v>480859.5</v>
      </c>
      <c r="F35" s="140">
        <f>E35*100/D35-100</f>
        <v>-3.2271892315332025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9ADB5-2A97-4005-A699-11FADF692D80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81</v>
      </c>
      <c r="C7" s="189">
        <v>67</v>
      </c>
      <c r="D7" s="189">
        <v>81</v>
      </c>
      <c r="E7" s="189">
        <v>67</v>
      </c>
      <c r="F7" s="190">
        <v>-17.283950617283949</v>
      </c>
      <c r="G7" s="37"/>
    </row>
    <row r="8" spans="1:14" ht="15.6" customHeight="1">
      <c r="A8" s="188" t="s">
        <v>11</v>
      </c>
      <c r="B8" s="189">
        <v>64</v>
      </c>
      <c r="C8" s="189">
        <v>60</v>
      </c>
      <c r="D8" s="189">
        <v>64</v>
      </c>
      <c r="E8" s="189">
        <v>60</v>
      </c>
      <c r="F8" s="190">
        <v>-6.25</v>
      </c>
      <c r="G8" s="6"/>
    </row>
    <row r="9" spans="1:14" ht="15.6" customHeight="1">
      <c r="A9" s="188" t="s">
        <v>8</v>
      </c>
      <c r="B9" s="189">
        <v>110</v>
      </c>
      <c r="C9" s="189">
        <v>103</v>
      </c>
      <c r="D9" s="189">
        <v>110</v>
      </c>
      <c r="E9" s="189">
        <v>103</v>
      </c>
      <c r="F9" s="190">
        <v>-6.3636363636363598</v>
      </c>
      <c r="G9" s="6"/>
    </row>
    <row r="10" spans="1:14" ht="15.6" customHeight="1">
      <c r="A10" s="188" t="s">
        <v>10</v>
      </c>
      <c r="B10" s="189">
        <v>59</v>
      </c>
      <c r="C10" s="189">
        <v>52</v>
      </c>
      <c r="D10" s="189">
        <v>59</v>
      </c>
      <c r="E10" s="189">
        <v>52</v>
      </c>
      <c r="F10" s="190">
        <v>-11.86440677966101</v>
      </c>
    </row>
    <row r="11" spans="1:14" ht="15.6" customHeight="1">
      <c r="A11" s="188" t="s">
        <v>9</v>
      </c>
      <c r="B11" s="189">
        <v>2467</v>
      </c>
      <c r="C11" s="189">
        <v>2131</v>
      </c>
      <c r="D11" s="189">
        <v>2467</v>
      </c>
      <c r="E11" s="189">
        <v>2131</v>
      </c>
      <c r="F11" s="190">
        <v>-13.619781110660719</v>
      </c>
    </row>
    <row r="12" spans="1:14" ht="15.6" customHeight="1">
      <c r="A12" s="188" t="s">
        <v>6</v>
      </c>
      <c r="B12" s="189">
        <v>143</v>
      </c>
      <c r="C12" s="189">
        <v>149</v>
      </c>
      <c r="D12" s="189">
        <v>143</v>
      </c>
      <c r="E12" s="189">
        <v>149</v>
      </c>
      <c r="F12" s="190">
        <v>4.1958041958042003</v>
      </c>
    </row>
    <row r="13" spans="1:14" ht="15.6" customHeight="1">
      <c r="A13" s="188" t="s">
        <v>175</v>
      </c>
      <c r="B13" s="189">
        <v>2982</v>
      </c>
      <c r="C13" s="189">
        <v>2467</v>
      </c>
      <c r="D13" s="189">
        <v>2982</v>
      </c>
      <c r="E13" s="189">
        <v>2467</v>
      </c>
      <c r="F13" s="190">
        <v>-17.270288397048962</v>
      </c>
    </row>
    <row r="14" spans="1:14" ht="15.6" customHeight="1">
      <c r="A14" s="188" t="s">
        <v>148</v>
      </c>
      <c r="B14" s="189">
        <v>553</v>
      </c>
      <c r="C14" s="189">
        <v>567</v>
      </c>
      <c r="D14" s="189">
        <v>553</v>
      </c>
      <c r="E14" s="189">
        <v>567</v>
      </c>
      <c r="F14" s="190">
        <v>2.531645569620252</v>
      </c>
    </row>
    <row r="15" spans="1:14" ht="15.6" customHeight="1">
      <c r="A15" s="188" t="s">
        <v>145</v>
      </c>
      <c r="B15" s="189">
        <v>189</v>
      </c>
      <c r="C15" s="189">
        <v>169</v>
      </c>
      <c r="D15" s="189">
        <v>189</v>
      </c>
      <c r="E15" s="189">
        <v>169</v>
      </c>
      <c r="F15" s="190">
        <v>-10.582010582010581</v>
      </c>
    </row>
    <row r="16" spans="1:14" ht="15.6" customHeight="1">
      <c r="A16" s="188" t="s">
        <v>144</v>
      </c>
      <c r="B16" s="189">
        <v>168</v>
      </c>
      <c r="C16" s="189">
        <v>184</v>
      </c>
      <c r="D16" s="189">
        <v>168</v>
      </c>
      <c r="E16" s="189">
        <v>184</v>
      </c>
      <c r="F16" s="190">
        <v>9.5238095238095184</v>
      </c>
      <c r="G16" s="1"/>
    </row>
    <row r="17" spans="1:7" ht="15.6" customHeight="1">
      <c r="A17" s="188" t="s">
        <v>150</v>
      </c>
      <c r="B17" s="189">
        <v>100</v>
      </c>
      <c r="C17" s="189">
        <v>95</v>
      </c>
      <c r="D17" s="189">
        <v>100</v>
      </c>
      <c r="E17" s="189">
        <v>95</v>
      </c>
      <c r="F17" s="190">
        <v>-5</v>
      </c>
      <c r="G17" s="2"/>
    </row>
    <row r="18" spans="1:7" ht="15.6" customHeight="1">
      <c r="A18" s="188" t="s">
        <v>147</v>
      </c>
      <c r="B18" s="189">
        <v>871</v>
      </c>
      <c r="C18" s="189">
        <v>778</v>
      </c>
      <c r="D18" s="189">
        <v>871</v>
      </c>
      <c r="E18" s="189">
        <v>778</v>
      </c>
      <c r="F18" s="190">
        <v>-10.677382319173359</v>
      </c>
    </row>
    <row r="19" spans="1:7" ht="15.6" customHeight="1">
      <c r="A19" s="188" t="s">
        <v>143</v>
      </c>
      <c r="B19" s="189">
        <v>54</v>
      </c>
      <c r="C19" s="189">
        <v>51</v>
      </c>
      <c r="D19" s="189">
        <v>54</v>
      </c>
      <c r="E19" s="189">
        <v>51</v>
      </c>
      <c r="F19" s="190">
        <v>-5.5555555555555571</v>
      </c>
    </row>
    <row r="20" spans="1:7" ht="15.6" customHeight="1">
      <c r="A20" s="188" t="s">
        <v>142</v>
      </c>
      <c r="B20" s="189">
        <v>86</v>
      </c>
      <c r="C20" s="189">
        <v>70</v>
      </c>
      <c r="D20" s="189">
        <v>86</v>
      </c>
      <c r="E20" s="189">
        <v>70</v>
      </c>
      <c r="F20" s="190">
        <v>-18.604651162790699</v>
      </c>
    </row>
    <row r="21" spans="1:7" ht="15.6" customHeight="1">
      <c r="A21" s="188" t="s">
        <v>149</v>
      </c>
      <c r="B21" s="189">
        <v>167</v>
      </c>
      <c r="C21" s="189">
        <v>165</v>
      </c>
      <c r="D21" s="189">
        <v>167</v>
      </c>
      <c r="E21" s="189">
        <v>165</v>
      </c>
      <c r="F21" s="190">
        <v>-1.1976047904191629</v>
      </c>
    </row>
    <row r="22" spans="1:7" ht="15.6" customHeight="1">
      <c r="A22" s="188" t="s">
        <v>146</v>
      </c>
      <c r="B22" s="189">
        <v>1260</v>
      </c>
      <c r="C22" s="189">
        <v>1206</v>
      </c>
      <c r="D22" s="189">
        <v>1260</v>
      </c>
      <c r="E22" s="189">
        <v>1206</v>
      </c>
      <c r="F22" s="190">
        <v>-4.2857142857142918</v>
      </c>
    </row>
    <row r="23" spans="1:7" ht="15.6" customHeight="1">
      <c r="A23" s="188" t="s">
        <v>165</v>
      </c>
      <c r="B23" s="189">
        <v>94</v>
      </c>
      <c r="C23" s="189">
        <v>116</v>
      </c>
      <c r="D23" s="189">
        <v>94</v>
      </c>
      <c r="E23" s="189">
        <v>116</v>
      </c>
      <c r="F23" s="190">
        <v>23.40425531914893</v>
      </c>
    </row>
    <row r="24" spans="1:7" ht="15.6" customHeight="1">
      <c r="A24" s="188" t="s">
        <v>141</v>
      </c>
      <c r="B24" s="189">
        <v>36</v>
      </c>
      <c r="C24" s="189">
        <v>56</v>
      </c>
      <c r="D24" s="189">
        <v>36</v>
      </c>
      <c r="E24" s="189">
        <v>56</v>
      </c>
      <c r="F24" s="190">
        <v>55.555555555555543</v>
      </c>
    </row>
    <row r="25" spans="1:7" ht="15.6" customHeight="1">
      <c r="A25" s="188" t="s">
        <v>140</v>
      </c>
      <c r="B25" s="189">
        <v>69</v>
      </c>
      <c r="C25" s="189">
        <v>61</v>
      </c>
      <c r="D25" s="189">
        <v>69</v>
      </c>
      <c r="E25" s="189">
        <v>61</v>
      </c>
      <c r="F25" s="190">
        <v>-11.594202898550719</v>
      </c>
    </row>
    <row r="26" spans="1:7" ht="15.6" customHeight="1">
      <c r="A26" s="188" t="s">
        <v>152</v>
      </c>
      <c r="B26" s="189">
        <v>71</v>
      </c>
      <c r="C26" s="189">
        <v>40</v>
      </c>
      <c r="D26" s="189">
        <v>71</v>
      </c>
      <c r="E26" s="189">
        <v>40</v>
      </c>
      <c r="F26" s="190">
        <v>-43.661971830985912</v>
      </c>
    </row>
    <row r="27" spans="1:7" ht="15.6" customHeight="1">
      <c r="A27" s="188" t="s">
        <v>173</v>
      </c>
      <c r="B27" s="189">
        <v>51</v>
      </c>
      <c r="C27" s="189">
        <v>65</v>
      </c>
      <c r="D27" s="189">
        <v>51</v>
      </c>
      <c r="E27" s="189">
        <v>65</v>
      </c>
      <c r="F27" s="190">
        <v>27.450980392156861</v>
      </c>
    </row>
    <row r="28" spans="1:7" ht="15.6" customHeight="1">
      <c r="A28" s="188" t="s">
        <v>177</v>
      </c>
      <c r="B28" s="189">
        <v>1503</v>
      </c>
      <c r="C28" s="189">
        <v>1500</v>
      </c>
      <c r="D28" s="189">
        <v>1503</v>
      </c>
      <c r="E28" s="189">
        <v>1500</v>
      </c>
      <c r="F28" s="190">
        <v>-0.19960079840319619</v>
      </c>
    </row>
    <row r="29" spans="1:7" ht="15.6" customHeight="1">
      <c r="A29" s="188" t="s">
        <v>178</v>
      </c>
      <c r="B29" s="189">
        <v>103</v>
      </c>
      <c r="C29" s="189">
        <v>97</v>
      </c>
      <c r="D29" s="189">
        <v>103</v>
      </c>
      <c r="E29" s="189">
        <v>97</v>
      </c>
      <c r="F29" s="190">
        <v>-5.8252427184466038</v>
      </c>
    </row>
    <row r="30" spans="1:7" ht="15.6" customHeight="1">
      <c r="A30" s="188" t="s">
        <v>179</v>
      </c>
      <c r="B30" s="189">
        <v>56</v>
      </c>
      <c r="C30" s="189">
        <v>70</v>
      </c>
      <c r="D30" s="189">
        <v>56</v>
      </c>
      <c r="E30" s="189">
        <v>70</v>
      </c>
      <c r="F30" s="190">
        <v>25</v>
      </c>
    </row>
    <row r="31" spans="1:7" ht="15.6" customHeight="1">
      <c r="A31" s="188" t="s">
        <v>180</v>
      </c>
      <c r="B31" s="189">
        <v>175</v>
      </c>
      <c r="C31" s="189">
        <v>146</v>
      </c>
      <c r="D31" s="189">
        <v>175</v>
      </c>
      <c r="E31" s="189">
        <v>146</v>
      </c>
      <c r="F31" s="190">
        <v>-16.571428571428569</v>
      </c>
    </row>
    <row r="32" spans="1:7" ht="15.6" customHeight="1">
      <c r="A32" s="188" t="s">
        <v>181</v>
      </c>
      <c r="B32" s="189">
        <v>556</v>
      </c>
      <c r="C32" s="189">
        <v>592</v>
      </c>
      <c r="D32" s="189">
        <v>556</v>
      </c>
      <c r="E32" s="189">
        <v>592</v>
      </c>
      <c r="F32" s="190">
        <v>6.4748201438848989</v>
      </c>
    </row>
    <row r="33" spans="1:6" ht="15.6" customHeight="1">
      <c r="A33" s="188" t="s">
        <v>182</v>
      </c>
      <c r="B33" s="189">
        <v>124</v>
      </c>
      <c r="C33" s="189">
        <v>115</v>
      </c>
      <c r="D33" s="189">
        <v>124</v>
      </c>
      <c r="E33" s="189">
        <v>115</v>
      </c>
      <c r="F33" s="190">
        <v>-7.2580645161290391</v>
      </c>
    </row>
    <row r="34" spans="1:6" ht="15.6" customHeight="1">
      <c r="A34" s="188" t="s">
        <v>183</v>
      </c>
      <c r="B34" s="189">
        <v>27</v>
      </c>
      <c r="C34" s="189">
        <v>24</v>
      </c>
      <c r="D34" s="189">
        <v>27</v>
      </c>
      <c r="E34" s="189">
        <v>24</v>
      </c>
      <c r="F34" s="190">
        <v>-11.111111111111111</v>
      </c>
    </row>
    <row r="35" spans="1:6" ht="15.6" customHeight="1">
      <c r="A35" s="156" t="s">
        <v>153</v>
      </c>
      <c r="B35" s="76">
        <f>SUM(B7:B34)</f>
        <v>12219</v>
      </c>
      <c r="C35" s="77">
        <f>SUM(C7:C34)</f>
        <v>11196</v>
      </c>
      <c r="D35" s="178">
        <f>SUM(D7:D34)</f>
        <v>12219</v>
      </c>
      <c r="E35" s="78">
        <f>SUM(E7:E34)</f>
        <v>11196</v>
      </c>
      <c r="F35" s="140">
        <f>E35*100/D35-100</f>
        <v>-8.3722072182666381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45CD-B650-4658-BF2E-C0066DB2428D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1209395</v>
      </c>
      <c r="C7" s="189">
        <v>1300271</v>
      </c>
      <c r="D7" s="189">
        <v>1209395</v>
      </c>
      <c r="E7" s="189">
        <v>1300271</v>
      </c>
      <c r="F7" s="190">
        <v>7.5141703082946378</v>
      </c>
      <c r="G7" s="37"/>
    </row>
    <row r="8" spans="1:14" ht="15.6" customHeight="1">
      <c r="A8" s="188" t="s">
        <v>11</v>
      </c>
      <c r="B8" s="189">
        <v>702046</v>
      </c>
      <c r="C8" s="189">
        <v>1351065</v>
      </c>
      <c r="D8" s="189">
        <v>702046</v>
      </c>
      <c r="E8" s="189">
        <v>1351065</v>
      </c>
      <c r="F8" s="190">
        <v>92.446791235901912</v>
      </c>
      <c r="G8" s="6"/>
    </row>
    <row r="9" spans="1:14" ht="15.6" customHeight="1">
      <c r="A9" s="188" t="s">
        <v>8</v>
      </c>
      <c r="B9" s="189">
        <v>2016323</v>
      </c>
      <c r="C9" s="189">
        <v>1707917</v>
      </c>
      <c r="D9" s="189">
        <v>2016323</v>
      </c>
      <c r="E9" s="189">
        <v>1707917</v>
      </c>
      <c r="F9" s="190">
        <v>-15.295466053801899</v>
      </c>
      <c r="G9" s="6"/>
    </row>
    <row r="10" spans="1:14" ht="15.6" customHeight="1">
      <c r="A10" s="188" t="s">
        <v>10</v>
      </c>
      <c r="B10" s="189">
        <v>469747</v>
      </c>
      <c r="C10" s="189">
        <v>429744</v>
      </c>
      <c r="D10" s="189">
        <v>469747</v>
      </c>
      <c r="E10" s="189">
        <v>429744</v>
      </c>
      <c r="F10" s="190">
        <v>-8.515860665422025</v>
      </c>
    </row>
    <row r="11" spans="1:14" ht="15.6" customHeight="1">
      <c r="A11" s="188" t="s">
        <v>9</v>
      </c>
      <c r="B11" s="189">
        <v>43900764</v>
      </c>
      <c r="C11" s="189">
        <v>37290779</v>
      </c>
      <c r="D11" s="189">
        <v>43900764</v>
      </c>
      <c r="E11" s="189">
        <v>37290779</v>
      </c>
      <c r="F11" s="190">
        <v>-15.05665140588442</v>
      </c>
    </row>
    <row r="12" spans="1:14" ht="15.6" customHeight="1">
      <c r="A12" s="188" t="s">
        <v>6</v>
      </c>
      <c r="B12" s="189">
        <v>1878269</v>
      </c>
      <c r="C12" s="189">
        <v>2012634</v>
      </c>
      <c r="D12" s="189">
        <v>1878269</v>
      </c>
      <c r="E12" s="189">
        <v>2012634</v>
      </c>
      <c r="F12" s="190">
        <v>7.153661163550054</v>
      </c>
    </row>
    <row r="13" spans="1:14" ht="15.6" customHeight="1">
      <c r="A13" s="188" t="s">
        <v>175</v>
      </c>
      <c r="B13" s="189">
        <v>16795202</v>
      </c>
      <c r="C13" s="189">
        <v>14300264</v>
      </c>
      <c r="D13" s="189">
        <v>16795202</v>
      </c>
      <c r="E13" s="189">
        <v>14300264</v>
      </c>
      <c r="F13" s="190">
        <v>-14.855063964101181</v>
      </c>
    </row>
    <row r="14" spans="1:14" ht="15.6" customHeight="1">
      <c r="A14" s="188" t="s">
        <v>148</v>
      </c>
      <c r="B14" s="189">
        <v>22236443</v>
      </c>
      <c r="C14" s="189">
        <v>23819433</v>
      </c>
      <c r="D14" s="189">
        <v>22236443</v>
      </c>
      <c r="E14" s="189">
        <v>23819433</v>
      </c>
      <c r="F14" s="190">
        <v>7.1188993671334941</v>
      </c>
    </row>
    <row r="15" spans="1:14" ht="15.6" customHeight="1">
      <c r="A15" s="188" t="s">
        <v>145</v>
      </c>
      <c r="B15" s="189">
        <v>3527561</v>
      </c>
      <c r="C15" s="189">
        <v>3312239</v>
      </c>
      <c r="D15" s="189">
        <v>3527561</v>
      </c>
      <c r="E15" s="189">
        <v>3312239</v>
      </c>
      <c r="F15" s="190">
        <v>-6.1039908310586242</v>
      </c>
    </row>
    <row r="16" spans="1:14" ht="15.6" customHeight="1">
      <c r="A16" s="188" t="s">
        <v>144</v>
      </c>
      <c r="B16" s="189">
        <v>3916813</v>
      </c>
      <c r="C16" s="189">
        <v>3530272</v>
      </c>
      <c r="D16" s="189">
        <v>3916813</v>
      </c>
      <c r="E16" s="189">
        <v>3530272</v>
      </c>
      <c r="F16" s="190">
        <v>-9.8687632011025244</v>
      </c>
      <c r="G16" s="1"/>
    </row>
    <row r="17" spans="1:7" ht="15.6" customHeight="1">
      <c r="A17" s="188" t="s">
        <v>150</v>
      </c>
      <c r="B17" s="189">
        <v>1633351</v>
      </c>
      <c r="C17" s="189">
        <v>1544872</v>
      </c>
      <c r="D17" s="189">
        <v>1633351</v>
      </c>
      <c r="E17" s="189">
        <v>1544872</v>
      </c>
      <c r="F17" s="190">
        <v>-5.4170230403630342</v>
      </c>
      <c r="G17" s="2"/>
    </row>
    <row r="18" spans="1:7" ht="15.6" customHeight="1">
      <c r="A18" s="188" t="s">
        <v>147</v>
      </c>
      <c r="B18" s="189">
        <v>6302437</v>
      </c>
      <c r="C18" s="189">
        <v>5679004</v>
      </c>
      <c r="D18" s="189">
        <v>6302437</v>
      </c>
      <c r="E18" s="189">
        <v>5679004</v>
      </c>
      <c r="F18" s="190">
        <v>-9.8919354529049599</v>
      </c>
    </row>
    <row r="19" spans="1:7" ht="15.6" customHeight="1">
      <c r="A19" s="188" t="s">
        <v>143</v>
      </c>
      <c r="B19" s="189">
        <v>678852</v>
      </c>
      <c r="C19" s="189">
        <v>986288</v>
      </c>
      <c r="D19" s="189">
        <v>678852</v>
      </c>
      <c r="E19" s="189">
        <v>986288</v>
      </c>
      <c r="F19" s="190">
        <v>45.287632650415702</v>
      </c>
    </row>
    <row r="20" spans="1:7" ht="15.6" customHeight="1">
      <c r="A20" s="188" t="s">
        <v>142</v>
      </c>
      <c r="B20" s="189">
        <v>1397922</v>
      </c>
      <c r="C20" s="189">
        <v>1153705</v>
      </c>
      <c r="D20" s="189">
        <v>1397922</v>
      </c>
      <c r="E20" s="189">
        <v>1153705</v>
      </c>
      <c r="F20" s="190">
        <v>-17.47000190282434</v>
      </c>
    </row>
    <row r="21" spans="1:7" ht="15.6" customHeight="1">
      <c r="A21" s="188" t="s">
        <v>149</v>
      </c>
      <c r="B21" s="189">
        <v>3120988</v>
      </c>
      <c r="C21" s="189">
        <v>2966115</v>
      </c>
      <c r="D21" s="189">
        <v>3120988</v>
      </c>
      <c r="E21" s="189">
        <v>2966115</v>
      </c>
      <c r="F21" s="190">
        <v>-4.9623068079723538</v>
      </c>
    </row>
    <row r="22" spans="1:7" ht="15.6" customHeight="1">
      <c r="A22" s="188" t="s">
        <v>146</v>
      </c>
      <c r="B22" s="189">
        <v>32113990</v>
      </c>
      <c r="C22" s="189">
        <v>30128032</v>
      </c>
      <c r="D22" s="189">
        <v>32113990</v>
      </c>
      <c r="E22" s="189">
        <v>30128032</v>
      </c>
      <c r="F22" s="190">
        <v>-6.1840898623933072</v>
      </c>
    </row>
    <row r="23" spans="1:7" ht="15.6" customHeight="1">
      <c r="A23" s="188" t="s">
        <v>165</v>
      </c>
      <c r="B23" s="189">
        <v>4116828</v>
      </c>
      <c r="C23" s="189">
        <v>5552551</v>
      </c>
      <c r="D23" s="189">
        <v>4116828</v>
      </c>
      <c r="E23" s="189">
        <v>5552551</v>
      </c>
      <c r="F23" s="190">
        <v>34.874495606811848</v>
      </c>
    </row>
    <row r="24" spans="1:7" ht="15.6" customHeight="1">
      <c r="A24" s="188" t="s">
        <v>141</v>
      </c>
      <c r="B24" s="189">
        <v>279013</v>
      </c>
      <c r="C24" s="189">
        <v>336334</v>
      </c>
      <c r="D24" s="189">
        <v>279013</v>
      </c>
      <c r="E24" s="189">
        <v>336334</v>
      </c>
      <c r="F24" s="190">
        <v>20.544204033503821</v>
      </c>
    </row>
    <row r="25" spans="1:7" ht="15.6" customHeight="1">
      <c r="A25" s="188" t="s">
        <v>140</v>
      </c>
      <c r="B25" s="189">
        <v>1912089</v>
      </c>
      <c r="C25" s="189">
        <v>1721232</v>
      </c>
      <c r="D25" s="189">
        <v>1912089</v>
      </c>
      <c r="E25" s="189">
        <v>1721232</v>
      </c>
      <c r="F25" s="190">
        <v>-9.9815960449539745</v>
      </c>
    </row>
    <row r="26" spans="1:7" ht="15.6" customHeight="1">
      <c r="A26" s="188" t="s">
        <v>152</v>
      </c>
      <c r="B26" s="189">
        <v>1112336</v>
      </c>
      <c r="C26" s="189">
        <v>575904</v>
      </c>
      <c r="D26" s="189">
        <v>1112336</v>
      </c>
      <c r="E26" s="189">
        <v>575904</v>
      </c>
      <c r="F26" s="190">
        <v>-48.225715970713892</v>
      </c>
    </row>
    <row r="27" spans="1:7" ht="15.6" customHeight="1">
      <c r="A27" s="188" t="s">
        <v>173</v>
      </c>
      <c r="B27" s="189">
        <v>411650</v>
      </c>
      <c r="C27" s="189">
        <v>444773</v>
      </c>
      <c r="D27" s="189">
        <v>411650</v>
      </c>
      <c r="E27" s="189">
        <v>444773</v>
      </c>
      <c r="F27" s="190">
        <v>8.0463986396210316</v>
      </c>
    </row>
    <row r="28" spans="1:7" ht="15.6" customHeight="1">
      <c r="A28" s="188" t="s">
        <v>177</v>
      </c>
      <c r="B28" s="189">
        <v>21464567</v>
      </c>
      <c r="C28" s="189">
        <v>23989781</v>
      </c>
      <c r="D28" s="189">
        <v>21464567</v>
      </c>
      <c r="E28" s="189">
        <v>23989781</v>
      </c>
      <c r="F28" s="190">
        <v>11.764569953822029</v>
      </c>
    </row>
    <row r="29" spans="1:7" ht="15.6" customHeight="1">
      <c r="A29" s="188" t="s">
        <v>178</v>
      </c>
      <c r="B29" s="189">
        <v>1617738</v>
      </c>
      <c r="C29" s="189">
        <v>1660765</v>
      </c>
      <c r="D29" s="189">
        <v>1617738</v>
      </c>
      <c r="E29" s="189">
        <v>1660765</v>
      </c>
      <c r="F29" s="190">
        <v>2.6597013855148361</v>
      </c>
    </row>
    <row r="30" spans="1:7" ht="15.6" customHeight="1">
      <c r="A30" s="188" t="s">
        <v>179</v>
      </c>
      <c r="B30" s="189">
        <v>419906</v>
      </c>
      <c r="C30" s="189">
        <v>413024</v>
      </c>
      <c r="D30" s="189">
        <v>419906</v>
      </c>
      <c r="E30" s="189">
        <v>413024</v>
      </c>
      <c r="F30" s="190">
        <v>-1.6389382385581539</v>
      </c>
    </row>
    <row r="31" spans="1:7" ht="15.6" customHeight="1">
      <c r="A31" s="188" t="s">
        <v>180</v>
      </c>
      <c r="B31" s="189">
        <v>3355802</v>
      </c>
      <c r="C31" s="189">
        <v>3079411</v>
      </c>
      <c r="D31" s="189">
        <v>3355802</v>
      </c>
      <c r="E31" s="189">
        <v>3079411</v>
      </c>
      <c r="F31" s="190">
        <v>-8.2362129827683503</v>
      </c>
    </row>
    <row r="32" spans="1:7" ht="15.6" customHeight="1">
      <c r="A32" s="188" t="s">
        <v>181</v>
      </c>
      <c r="B32" s="189">
        <v>21690169</v>
      </c>
      <c r="C32" s="189">
        <v>22290606</v>
      </c>
      <c r="D32" s="189">
        <v>21690169</v>
      </c>
      <c r="E32" s="189">
        <v>22290606</v>
      </c>
      <c r="F32" s="190">
        <v>2.768244913167806</v>
      </c>
    </row>
    <row r="33" spans="1:6" ht="15.6" customHeight="1">
      <c r="A33" s="188" t="s">
        <v>182</v>
      </c>
      <c r="B33" s="189">
        <v>2990120</v>
      </c>
      <c r="C33" s="189">
        <v>2638459</v>
      </c>
      <c r="D33" s="189">
        <v>2990120</v>
      </c>
      <c r="E33" s="189">
        <v>2638459</v>
      </c>
      <c r="F33" s="190">
        <v>-11.76076545422926</v>
      </c>
    </row>
    <row r="34" spans="1:6" ht="15.6" customHeight="1">
      <c r="A34" s="188" t="s">
        <v>183</v>
      </c>
      <c r="B34" s="189">
        <v>161592</v>
      </c>
      <c r="C34" s="189">
        <v>276333</v>
      </c>
      <c r="D34" s="189">
        <v>161592</v>
      </c>
      <c r="E34" s="189">
        <v>276333</v>
      </c>
      <c r="F34" s="190">
        <v>71.006609238081097</v>
      </c>
    </row>
    <row r="35" spans="1:6" ht="15.6" customHeight="1">
      <c r="A35" s="156" t="s">
        <v>153</v>
      </c>
      <c r="B35" s="76">
        <f>SUM(B7:B34)</f>
        <v>201431913</v>
      </c>
      <c r="C35" s="77">
        <f>SUM(C7:C34)</f>
        <v>194491807</v>
      </c>
      <c r="D35" s="178">
        <f>SUM(D7:D34)</f>
        <v>201431913</v>
      </c>
      <c r="E35" s="78">
        <f>SUM(E7:E34)</f>
        <v>194491807</v>
      </c>
      <c r="F35" s="140">
        <f>E35*100/D35-100</f>
        <v>-3.4453855382885621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F83EE-3EBC-4F35-809A-B87C573FE882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4</v>
      </c>
      <c r="D7" s="189">
        <v>2</v>
      </c>
      <c r="E7" s="189">
        <v>4</v>
      </c>
      <c r="F7" s="190">
        <v>100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0</v>
      </c>
      <c r="E8" s="189">
        <v>2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9</v>
      </c>
      <c r="C12" s="189">
        <v>13</v>
      </c>
      <c r="D12" s="189">
        <v>9</v>
      </c>
      <c r="E12" s="189">
        <v>13</v>
      </c>
      <c r="F12" s="190">
        <v>44.444444444444457</v>
      </c>
    </row>
    <row r="13" spans="1:14" ht="15.6" customHeight="1">
      <c r="A13" s="188" t="s">
        <v>175</v>
      </c>
      <c r="B13" s="189">
        <v>15</v>
      </c>
      <c r="C13" s="189">
        <v>9</v>
      </c>
      <c r="D13" s="189">
        <v>15</v>
      </c>
      <c r="E13" s="189">
        <v>9</v>
      </c>
      <c r="F13" s="190">
        <v>-40</v>
      </c>
    </row>
    <row r="14" spans="1:14" ht="15.6" customHeight="1">
      <c r="A14" s="188" t="s">
        <v>148</v>
      </c>
      <c r="B14" s="189">
        <v>23</v>
      </c>
      <c r="C14" s="189">
        <v>32</v>
      </c>
      <c r="D14" s="189">
        <v>23</v>
      </c>
      <c r="E14" s="189">
        <v>32</v>
      </c>
      <c r="F14" s="190">
        <v>39.130434782608688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</v>
      </c>
      <c r="C16" s="189">
        <v>5</v>
      </c>
      <c r="D16" s="189">
        <v>6</v>
      </c>
      <c r="E16" s="189">
        <v>5</v>
      </c>
      <c r="F16" s="190">
        <v>-16.666666666666671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110</v>
      </c>
      <c r="C22" s="189">
        <v>122</v>
      </c>
      <c r="D22" s="189">
        <v>110</v>
      </c>
      <c r="E22" s="189">
        <v>122</v>
      </c>
      <c r="F22" s="190">
        <v>10.90909090909091</v>
      </c>
    </row>
    <row r="23" spans="1:7" ht="15.6" customHeight="1">
      <c r="A23" s="188" t="s">
        <v>165</v>
      </c>
      <c r="B23" s="189">
        <v>9</v>
      </c>
      <c r="C23" s="189">
        <v>15</v>
      </c>
      <c r="D23" s="189">
        <v>9</v>
      </c>
      <c r="E23" s="189">
        <v>15</v>
      </c>
      <c r="F23" s="190">
        <v>66.666666666666657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90</v>
      </c>
      <c r="C28" s="189">
        <v>110</v>
      </c>
      <c r="D28" s="189">
        <v>90</v>
      </c>
      <c r="E28" s="189">
        <v>110</v>
      </c>
      <c r="F28" s="190">
        <v>22.222222222222229</v>
      </c>
    </row>
    <row r="29" spans="1:7" ht="15.6" customHeight="1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</v>
      </c>
      <c r="C32" s="189">
        <v>15</v>
      </c>
      <c r="D32" s="189">
        <v>10</v>
      </c>
      <c r="E32" s="189">
        <v>15</v>
      </c>
      <c r="F32" s="190">
        <v>50</v>
      </c>
    </row>
    <row r="33" spans="1:6" ht="15.6" customHeight="1">
      <c r="A33" s="188" t="s">
        <v>182</v>
      </c>
      <c r="B33" s="189">
        <v>6</v>
      </c>
      <c r="C33" s="189">
        <v>3</v>
      </c>
      <c r="D33" s="189">
        <v>6</v>
      </c>
      <c r="E33" s="189">
        <v>3</v>
      </c>
      <c r="F33" s="190">
        <v>-50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282</v>
      </c>
      <c r="C35" s="77">
        <f>SUM(C7:C34)</f>
        <v>333</v>
      </c>
      <c r="D35" s="178">
        <f>SUM(D7:D34)</f>
        <v>282</v>
      </c>
      <c r="E35" s="178">
        <f>SUM(E7:E34)</f>
        <v>333</v>
      </c>
      <c r="F35" s="140">
        <f>E35*100/D35-100</f>
        <v>18.085106382978722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B7F2E-25C1-4F76-8848-E38A615110E8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37"/>
    </row>
    <row r="8" spans="1:14" ht="15.6" customHeight="1">
      <c r="A8" s="188" t="s">
        <v>11</v>
      </c>
      <c r="B8" s="189">
        <v>10267</v>
      </c>
      <c r="C8" s="189">
        <v>24247</v>
      </c>
      <c r="D8" s="189">
        <v>10267</v>
      </c>
      <c r="E8" s="189">
        <v>24247</v>
      </c>
      <c r="F8" s="190">
        <v>136.1644102464206</v>
      </c>
      <c r="G8" s="6"/>
    </row>
    <row r="9" spans="1:14" ht="15.6" customHeight="1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>
      <c r="A12" s="188" t="s">
        <v>6</v>
      </c>
      <c r="B12" s="189">
        <v>15114</v>
      </c>
      <c r="C12" s="189">
        <v>20312</v>
      </c>
      <c r="D12" s="189">
        <v>15114</v>
      </c>
      <c r="E12" s="189">
        <v>20312</v>
      </c>
      <c r="F12" s="190">
        <v>34.391954479290717</v>
      </c>
    </row>
    <row r="13" spans="1:14" ht="15.6" customHeight="1">
      <c r="A13" s="188" t="s">
        <v>175</v>
      </c>
      <c r="B13" s="189">
        <v>308099</v>
      </c>
      <c r="C13" s="189">
        <v>244907</v>
      </c>
      <c r="D13" s="189">
        <v>308099</v>
      </c>
      <c r="E13" s="189">
        <v>244907</v>
      </c>
      <c r="F13" s="190">
        <v>-20.510290523500561</v>
      </c>
    </row>
    <row r="14" spans="1:14" ht="15.6" customHeight="1">
      <c r="A14" s="188" t="s">
        <v>148</v>
      </c>
      <c r="B14" s="189">
        <v>179492</v>
      </c>
      <c r="C14" s="189">
        <v>208160</v>
      </c>
      <c r="D14" s="189">
        <v>179492</v>
      </c>
      <c r="E14" s="189">
        <v>208160</v>
      </c>
      <c r="F14" s="190">
        <v>15.97174247320214</v>
      </c>
    </row>
    <row r="15" spans="1:14" ht="15.6" customHeight="1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147737</v>
      </c>
      <c r="C18" s="189">
        <v>124506</v>
      </c>
      <c r="D18" s="189">
        <v>147737</v>
      </c>
      <c r="E18" s="189">
        <v>124506</v>
      </c>
      <c r="F18" s="190">
        <v>-15.724564597900329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>
      <c r="A22" s="188" t="s">
        <v>146</v>
      </c>
      <c r="B22" s="189">
        <v>416063</v>
      </c>
      <c r="C22" s="189">
        <v>456454</v>
      </c>
      <c r="D22" s="189">
        <v>416063</v>
      </c>
      <c r="E22" s="189">
        <v>456454</v>
      </c>
      <c r="F22" s="190">
        <v>9.7079048124923446</v>
      </c>
    </row>
    <row r="23" spans="1:7" ht="15.6" customHeight="1">
      <c r="A23" s="188" t="s">
        <v>165</v>
      </c>
      <c r="B23" s="189">
        <v>38904</v>
      </c>
      <c r="C23" s="189">
        <v>55706</v>
      </c>
      <c r="D23" s="189">
        <v>38904</v>
      </c>
      <c r="E23" s="189">
        <v>55706</v>
      </c>
      <c r="F23" s="190">
        <v>43.188361093974919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42318</v>
      </c>
      <c r="C25" s="189">
        <v>47821</v>
      </c>
      <c r="D25" s="189">
        <v>42318</v>
      </c>
      <c r="E25" s="189">
        <v>47821</v>
      </c>
      <c r="F25" s="190">
        <v>13.00392268065599</v>
      </c>
    </row>
    <row r="26" spans="1:7" ht="15.6" customHeight="1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685942</v>
      </c>
      <c r="C28" s="189">
        <v>695320</v>
      </c>
      <c r="D28" s="189">
        <v>685942</v>
      </c>
      <c r="E28" s="189">
        <v>695320</v>
      </c>
      <c r="F28" s="190">
        <v>1.367170985301968</v>
      </c>
    </row>
    <row r="29" spans="1:7" ht="15.6" customHeight="1">
      <c r="A29" s="188" t="s">
        <v>178</v>
      </c>
      <c r="B29" s="189">
        <v>6048</v>
      </c>
      <c r="C29" s="189">
        <v>6256</v>
      </c>
      <c r="D29" s="189">
        <v>6048</v>
      </c>
      <c r="E29" s="189">
        <v>6256</v>
      </c>
      <c r="F29" s="190">
        <v>3.4391534391534431</v>
      </c>
    </row>
    <row r="30" spans="1:7" ht="15.6" customHeight="1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69434</v>
      </c>
      <c r="C32" s="189">
        <v>77777</v>
      </c>
      <c r="D32" s="189">
        <v>69434</v>
      </c>
      <c r="E32" s="189">
        <v>77777</v>
      </c>
      <c r="F32" s="190">
        <v>12.01572716536567</v>
      </c>
    </row>
    <row r="33" spans="1:6" ht="15.6" customHeight="1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2399155</v>
      </c>
      <c r="C35" s="77">
        <f>SUM(C7:C34)</f>
        <v>2413786</v>
      </c>
      <c r="D35" s="76">
        <f>SUM(D7:D34)</f>
        <v>2399155</v>
      </c>
      <c r="E35" s="78">
        <f>SUM(E7:E34)</f>
        <v>2413786</v>
      </c>
      <c r="F35" s="140">
        <f>E35*100/D35-100</f>
        <v>0.60983971439944185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CB764-EE1A-444F-9014-905F8AB31047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10267</v>
      </c>
      <c r="C8" s="189">
        <v>13083</v>
      </c>
      <c r="D8" s="189">
        <v>10267</v>
      </c>
      <c r="E8" s="189">
        <v>13083</v>
      </c>
      <c r="F8" s="190">
        <v>27.427680919450669</v>
      </c>
      <c r="G8" s="6"/>
    </row>
    <row r="9" spans="1:14" ht="15.6" customHeight="1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>
      <c r="A12" s="188" t="s">
        <v>6</v>
      </c>
      <c r="B12" s="189">
        <v>2595</v>
      </c>
      <c r="C12" s="189">
        <v>2991</v>
      </c>
      <c r="D12" s="189">
        <v>2595</v>
      </c>
      <c r="E12" s="189">
        <v>2991</v>
      </c>
      <c r="F12" s="190">
        <v>15.260115606936409</v>
      </c>
    </row>
    <row r="13" spans="1:14" ht="15.6" customHeight="1">
      <c r="A13" s="188" t="s">
        <v>175</v>
      </c>
      <c r="B13" s="189">
        <v>256861</v>
      </c>
      <c r="C13" s="189">
        <v>224815</v>
      </c>
      <c r="D13" s="189">
        <v>256861</v>
      </c>
      <c r="E13" s="189">
        <v>224815</v>
      </c>
      <c r="F13" s="190">
        <v>-12.47600842479007</v>
      </c>
    </row>
    <row r="14" spans="1:14" ht="15.6" customHeight="1">
      <c r="A14" s="188" t="s">
        <v>148</v>
      </c>
      <c r="B14" s="189">
        <v>68438</v>
      </c>
      <c r="C14" s="189">
        <v>71304</v>
      </c>
      <c r="D14" s="189">
        <v>68438</v>
      </c>
      <c r="E14" s="189">
        <v>71304</v>
      </c>
      <c r="F14" s="190">
        <v>4.1877319617756257</v>
      </c>
    </row>
    <row r="15" spans="1:14" ht="15.6" customHeight="1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146889</v>
      </c>
      <c r="C18" s="189">
        <v>124506</v>
      </c>
      <c r="D18" s="189">
        <v>146889</v>
      </c>
      <c r="E18" s="189">
        <v>124506</v>
      </c>
      <c r="F18" s="190">
        <v>-15.2380368849948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>
      <c r="A22" s="188" t="s">
        <v>146</v>
      </c>
      <c r="B22" s="189">
        <v>97332</v>
      </c>
      <c r="C22" s="189">
        <v>85833</v>
      </c>
      <c r="D22" s="189">
        <v>97332</v>
      </c>
      <c r="E22" s="189">
        <v>85833</v>
      </c>
      <c r="F22" s="190">
        <v>-11.81420293428677</v>
      </c>
    </row>
    <row r="23" spans="1:7" ht="15.6" customHeight="1">
      <c r="A23" s="188" t="s">
        <v>165</v>
      </c>
      <c r="B23" s="189">
        <v>26476</v>
      </c>
      <c r="C23" s="189">
        <v>27632</v>
      </c>
      <c r="D23" s="189">
        <v>26476</v>
      </c>
      <c r="E23" s="189">
        <v>27632</v>
      </c>
      <c r="F23" s="190">
        <v>4.3662184620033173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42318</v>
      </c>
      <c r="C25" s="189">
        <v>46784</v>
      </c>
      <c r="D25" s="189">
        <v>42318</v>
      </c>
      <c r="E25" s="189">
        <v>46784</v>
      </c>
      <c r="F25" s="190">
        <v>10.553428800983029</v>
      </c>
    </row>
    <row r="26" spans="1:7" ht="15.6" customHeight="1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430337</v>
      </c>
      <c r="C28" s="189">
        <v>412389</v>
      </c>
      <c r="D28" s="189">
        <v>430337</v>
      </c>
      <c r="E28" s="189">
        <v>412389</v>
      </c>
      <c r="F28" s="190">
        <v>-4.1706848353732084</v>
      </c>
    </row>
    <row r="29" spans="1:7" ht="15.6" customHeight="1">
      <c r="A29" s="188" t="s">
        <v>178</v>
      </c>
      <c r="B29" s="189">
        <v>6048</v>
      </c>
      <c r="C29" s="189">
        <v>5378</v>
      </c>
      <c r="D29" s="189">
        <v>6048</v>
      </c>
      <c r="E29" s="189">
        <v>5378</v>
      </c>
      <c r="F29" s="190">
        <v>-11.078042328042329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50706</v>
      </c>
      <c r="C32" s="189">
        <v>53787</v>
      </c>
      <c r="D32" s="189">
        <v>50706</v>
      </c>
      <c r="E32" s="189">
        <v>53787</v>
      </c>
      <c r="F32" s="190">
        <v>6.0762039995266832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1594108</v>
      </c>
      <c r="C35" s="77">
        <f>SUM(C7:C34)</f>
        <v>1505673</v>
      </c>
      <c r="D35" s="76">
        <f>SUM(D7:D34)</f>
        <v>1594108</v>
      </c>
      <c r="E35" s="78">
        <f>SUM(E7:E34)</f>
        <v>1505673</v>
      </c>
      <c r="F35" s="140">
        <f>E35*100/D35-100</f>
        <v>-5.5476165981225876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429D3-213E-4CA8-A580-0BD19D0793A1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13"/>
    </row>
    <row r="8" spans="1:14" ht="15.6" customHeight="1">
      <c r="A8" s="188" t="s">
        <v>11</v>
      </c>
      <c r="B8" s="189">
        <v>0</v>
      </c>
      <c r="C8" s="189">
        <v>11164</v>
      </c>
      <c r="D8" s="189">
        <v>0</v>
      </c>
      <c r="E8" s="189">
        <v>11164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12519</v>
      </c>
      <c r="C12" s="189">
        <v>17321</v>
      </c>
      <c r="D12" s="189">
        <v>12519</v>
      </c>
      <c r="E12" s="189">
        <v>17321</v>
      </c>
      <c r="F12" s="190">
        <v>38.35769630162153</v>
      </c>
    </row>
    <row r="13" spans="1:14" ht="15.6" customHeight="1">
      <c r="A13" s="188" t="s">
        <v>175</v>
      </c>
      <c r="B13" s="189">
        <v>51238</v>
      </c>
      <c r="C13" s="189">
        <v>20092</v>
      </c>
      <c r="D13" s="189">
        <v>51238</v>
      </c>
      <c r="E13" s="189">
        <v>20092</v>
      </c>
      <c r="F13" s="190">
        <v>-60.786915960810333</v>
      </c>
    </row>
    <row r="14" spans="1:14" ht="15.6" customHeight="1">
      <c r="A14" s="188" t="s">
        <v>148</v>
      </c>
      <c r="B14" s="189">
        <v>111054</v>
      </c>
      <c r="C14" s="189">
        <v>136856</v>
      </c>
      <c r="D14" s="189">
        <v>111054</v>
      </c>
      <c r="E14" s="189">
        <v>136856</v>
      </c>
      <c r="F14" s="190">
        <v>23.23374214346174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848</v>
      </c>
      <c r="C18" s="189">
        <v>0</v>
      </c>
      <c r="D18" s="189">
        <v>848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318731</v>
      </c>
      <c r="C22" s="189">
        <v>370621</v>
      </c>
      <c r="D22" s="189">
        <v>318731</v>
      </c>
      <c r="E22" s="189">
        <v>370621</v>
      </c>
      <c r="F22" s="190">
        <v>16.28018611305458</v>
      </c>
    </row>
    <row r="23" spans="1:7" ht="15.6" customHeight="1">
      <c r="A23" s="188" t="s">
        <v>165</v>
      </c>
      <c r="B23" s="189">
        <v>12428</v>
      </c>
      <c r="C23" s="189">
        <v>28074</v>
      </c>
      <c r="D23" s="189">
        <v>12428</v>
      </c>
      <c r="E23" s="189">
        <v>28074</v>
      </c>
      <c r="F23" s="190">
        <v>125.8931445123914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1037</v>
      </c>
      <c r="D25" s="189">
        <v>0</v>
      </c>
      <c r="E25" s="189">
        <v>1037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255605</v>
      </c>
      <c r="C28" s="189">
        <v>282931</v>
      </c>
      <c r="D28" s="189">
        <v>255605</v>
      </c>
      <c r="E28" s="189">
        <v>282931</v>
      </c>
      <c r="F28" s="190">
        <v>10.690714187907121</v>
      </c>
    </row>
    <row r="29" spans="1:7" ht="15.6" customHeight="1">
      <c r="A29" s="188" t="s">
        <v>178</v>
      </c>
      <c r="B29" s="189">
        <v>0</v>
      </c>
      <c r="C29" s="189">
        <v>878</v>
      </c>
      <c r="D29" s="189">
        <v>0</v>
      </c>
      <c r="E29" s="189">
        <v>878</v>
      </c>
      <c r="F29" s="190" t="s">
        <v>151</v>
      </c>
    </row>
    <row r="30" spans="1:7" ht="15.6" customHeight="1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18728</v>
      </c>
      <c r="C32" s="189">
        <v>23990</v>
      </c>
      <c r="D32" s="189">
        <v>18728</v>
      </c>
      <c r="E32" s="189">
        <v>23990</v>
      </c>
      <c r="F32" s="190">
        <v>28.096967108073471</v>
      </c>
    </row>
    <row r="33" spans="1:6" ht="15.6" customHeight="1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805047</v>
      </c>
      <c r="C35" s="77">
        <f>SUM(C7:C34)</f>
        <v>908113</v>
      </c>
      <c r="D35" s="76">
        <f>SUM(D7:D34)</f>
        <v>805047</v>
      </c>
      <c r="E35" s="178">
        <f>SUM(E7:E34)</f>
        <v>908113</v>
      </c>
      <c r="F35" s="140">
        <f>E35*100/D35-100</f>
        <v>12.802482339540418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B9D1-724C-4393-97CB-FC03E378D892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14040455</v>
      </c>
      <c r="E7" s="53">
        <v>13661553</v>
      </c>
      <c r="F7" s="53">
        <v>14040455</v>
      </c>
      <c r="G7" s="53">
        <v>13661553</v>
      </c>
      <c r="H7" s="165">
        <f>G7-F7</f>
        <v>-378902</v>
      </c>
      <c r="I7" s="142">
        <f>((G7*100/F7)-100)</f>
        <v>-2.6986447376527281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6164452</v>
      </c>
      <c r="E8" s="53">
        <v>6249215</v>
      </c>
      <c r="F8" s="55">
        <v>6164452</v>
      </c>
      <c r="G8" s="53">
        <v>6249215</v>
      </c>
      <c r="H8" s="47">
        <f t="shared" ref="H8:H18" si="0">G8-F8</f>
        <v>84763</v>
      </c>
      <c r="I8" s="141">
        <f>((G8*100/F8)-100)</f>
        <v>1.3750289563451901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21729965</v>
      </c>
      <c r="E9" s="66">
        <v>20028161</v>
      </c>
      <c r="F9" s="53">
        <v>21729965</v>
      </c>
      <c r="G9" s="67">
        <v>20028161</v>
      </c>
      <c r="H9" s="47">
        <f t="shared" si="0"/>
        <v>-1701804</v>
      </c>
      <c r="I9" s="142">
        <f t="shared" ref="I9:I30" si="1">((G9*100/F9)-100)</f>
        <v>-7.8316002809944649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15061523</v>
      </c>
      <c r="E10" s="56">
        <v>13861719</v>
      </c>
      <c r="F10" s="68">
        <v>15061523</v>
      </c>
      <c r="G10" s="56">
        <v>13861719</v>
      </c>
      <c r="H10" s="48">
        <f t="shared" si="0"/>
        <v>-1199804</v>
      </c>
      <c r="I10" s="143">
        <f t="shared" si="1"/>
        <v>-7.9660204349852251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6668442</v>
      </c>
      <c r="E11" s="69">
        <f t="shared" ref="E11:G11" si="2">E9-E10</f>
        <v>6166442</v>
      </c>
      <c r="F11" s="70">
        <f t="shared" si="2"/>
        <v>6668442</v>
      </c>
      <c r="G11" s="71">
        <f t="shared" si="2"/>
        <v>6166442</v>
      </c>
      <c r="H11" s="48">
        <f t="shared" si="0"/>
        <v>-502000</v>
      </c>
      <c r="I11" s="144">
        <f t="shared" si="1"/>
        <v>-7.5279952948529854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41934872</v>
      </c>
      <c r="E12" s="49">
        <f>SUM(E7,E8,E9)</f>
        <v>39938929</v>
      </c>
      <c r="F12" s="49">
        <f>SUM(F7,F8,F9)</f>
        <v>41934872</v>
      </c>
      <c r="G12" s="49">
        <f>SUM(G7,G8,G9)</f>
        <v>39938929</v>
      </c>
      <c r="H12" s="50">
        <f t="shared" si="0"/>
        <v>-1995943</v>
      </c>
      <c r="I12" s="145">
        <f t="shared" si="1"/>
        <v>-4.7596258312175195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6578.8369999999995</v>
      </c>
      <c r="E13" s="52">
        <v>5621.9679999999998</v>
      </c>
      <c r="F13" s="53">
        <v>6578.8369999999995</v>
      </c>
      <c r="G13" s="54">
        <v>5621.9679999999998</v>
      </c>
      <c r="H13" s="53">
        <f>G13-F13</f>
        <v>-956.86899999999969</v>
      </c>
      <c r="I13" s="146">
        <f t="shared" si="1"/>
        <v>-14.544652801095395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885896</v>
      </c>
      <c r="E14" s="53">
        <v>905074</v>
      </c>
      <c r="F14" s="53">
        <v>885896</v>
      </c>
      <c r="G14" s="52">
        <v>905074</v>
      </c>
      <c r="H14" s="53">
        <f>G14-F14</f>
        <v>19178</v>
      </c>
      <c r="I14" s="142">
        <f t="shared" si="1"/>
        <v>2.164813928497253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735004</v>
      </c>
      <c r="E15" s="57">
        <v>738623</v>
      </c>
      <c r="F15" s="58">
        <v>735004</v>
      </c>
      <c r="G15" s="58">
        <v>738623</v>
      </c>
      <c r="H15" s="56">
        <f>G15-F15</f>
        <v>3619</v>
      </c>
      <c r="I15" s="147">
        <f t="shared" si="1"/>
        <v>0.49237827277130464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313242</v>
      </c>
      <c r="E16" s="60">
        <v>352583</v>
      </c>
      <c r="F16" s="51">
        <v>313242</v>
      </c>
      <c r="G16" s="52">
        <v>352583</v>
      </c>
      <c r="H16" s="53">
        <f>G16-F16</f>
        <v>39341</v>
      </c>
      <c r="I16" s="141">
        <f t="shared" si="1"/>
        <v>12.559299199979563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1205716.8370000001</v>
      </c>
      <c r="E17" s="158">
        <f t="shared" ref="E17:G17" si="3">SUM(E13,E14,E16)</f>
        <v>1263278.9679999999</v>
      </c>
      <c r="F17" s="158">
        <f t="shared" si="3"/>
        <v>1205716.8370000001</v>
      </c>
      <c r="G17" s="158">
        <f t="shared" si="3"/>
        <v>1263278.9679999999</v>
      </c>
      <c r="H17" s="159">
        <f>G17-F17</f>
        <v>57562.130999999819</v>
      </c>
      <c r="I17" s="145">
        <f t="shared" si="1"/>
        <v>4.7741002890216606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43140588.836999997</v>
      </c>
      <c r="E18" s="172">
        <f>E12+E17</f>
        <v>41202207.968000002</v>
      </c>
      <c r="F18" s="172">
        <f>F12+F17</f>
        <v>43140588.836999997</v>
      </c>
      <c r="G18" s="172">
        <f>G12+G17</f>
        <v>41202207.968000002</v>
      </c>
      <c r="H18" s="174">
        <f t="shared" si="0"/>
        <v>-1938380.8689999953</v>
      </c>
      <c r="I18" s="173">
        <f t="shared" si="1"/>
        <v>-4.4931720248971772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11421302</v>
      </c>
      <c r="E20" s="53">
        <v>11091498</v>
      </c>
      <c r="F20" s="53">
        <v>11421302</v>
      </c>
      <c r="G20" s="53">
        <v>11091498</v>
      </c>
      <c r="H20" s="61">
        <f>G20-F20</f>
        <v>-329804</v>
      </c>
      <c r="I20" s="62">
        <f t="shared" si="1"/>
        <v>-2.8876217440008105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9111675</v>
      </c>
      <c r="E21" s="63">
        <v>8409477</v>
      </c>
      <c r="F21" s="63">
        <v>9111675</v>
      </c>
      <c r="G21" s="63">
        <v>8409477</v>
      </c>
      <c r="H21" s="64">
        <f>G21-F21</f>
        <v>-702198</v>
      </c>
      <c r="I21" s="65">
        <f t="shared" si="1"/>
        <v>-7.7065742577517256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5753203</v>
      </c>
      <c r="E22" s="53">
        <v>5238684</v>
      </c>
      <c r="F22" s="53">
        <v>5753203</v>
      </c>
      <c r="G22" s="53">
        <v>5238684</v>
      </c>
      <c r="H22" s="61">
        <f t="shared" ref="H22:H30" si="4">G22-F22</f>
        <v>-514519</v>
      </c>
      <c r="I22" s="62">
        <f t="shared" si="1"/>
        <v>-8.9431747845504503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245478</v>
      </c>
      <c r="E23" s="63">
        <v>224505</v>
      </c>
      <c r="F23" s="63">
        <v>245478</v>
      </c>
      <c r="G23" s="63">
        <v>224505</v>
      </c>
      <c r="H23" s="64">
        <f t="shared" si="4"/>
        <v>-20973</v>
      </c>
      <c r="I23" s="65">
        <f t="shared" si="1"/>
        <v>-8.5437391538141867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1416835.25</v>
      </c>
      <c r="E24" s="53">
        <v>1367587.75</v>
      </c>
      <c r="F24" s="53">
        <v>1416835.25</v>
      </c>
      <c r="G24" s="53">
        <v>1367587.75</v>
      </c>
      <c r="H24" s="61">
        <f t="shared" si="4"/>
        <v>-49247.5</v>
      </c>
      <c r="I24" s="62">
        <f t="shared" si="1"/>
        <v>-3.4758804878690057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750671</v>
      </c>
      <c r="E25" s="63">
        <v>730690.5</v>
      </c>
      <c r="F25" s="63">
        <v>750671</v>
      </c>
      <c r="G25" s="63">
        <v>730690.5</v>
      </c>
      <c r="H25" s="64">
        <f t="shared" si="4"/>
        <v>-19980.5</v>
      </c>
      <c r="I25" s="65">
        <f t="shared" si="1"/>
        <v>-2.6616853455108895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169269</v>
      </c>
      <c r="E26" s="63">
        <v>156037.75</v>
      </c>
      <c r="F26" s="63">
        <v>169269</v>
      </c>
      <c r="G26" s="63">
        <v>156037.75</v>
      </c>
      <c r="H26" s="64">
        <f t="shared" si="4"/>
        <v>-13231.25</v>
      </c>
      <c r="I26" s="65">
        <f t="shared" si="1"/>
        <v>-7.8167000454897249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496895.25</v>
      </c>
      <c r="E27" s="63">
        <v>480859.5</v>
      </c>
      <c r="F27" s="63">
        <v>496895.25</v>
      </c>
      <c r="G27" s="63">
        <v>480859.5</v>
      </c>
      <c r="H27" s="64">
        <f t="shared" si="4"/>
        <v>-16035.75</v>
      </c>
      <c r="I27" s="65">
        <f t="shared" si="1"/>
        <v>-3.2271892315332025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12219</v>
      </c>
      <c r="E28" s="53">
        <v>11196</v>
      </c>
      <c r="F28" s="53">
        <v>12219</v>
      </c>
      <c r="G28" s="53">
        <v>11196</v>
      </c>
      <c r="H28" s="61">
        <f t="shared" si="4"/>
        <v>-1023</v>
      </c>
      <c r="I28" s="62">
        <f t="shared" si="1"/>
        <v>-8.3722072182666381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201431913</v>
      </c>
      <c r="E29" s="53">
        <v>194491807</v>
      </c>
      <c r="F29" s="53">
        <v>201431913</v>
      </c>
      <c r="G29" s="53">
        <v>194491807</v>
      </c>
      <c r="H29" s="61">
        <f t="shared" si="4"/>
        <v>-6940106</v>
      </c>
      <c r="I29" s="62">
        <f t="shared" si="1"/>
        <v>-3.4453855382885621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282</v>
      </c>
      <c r="E30" s="63">
        <v>333</v>
      </c>
      <c r="F30" s="63">
        <v>282</v>
      </c>
      <c r="G30" s="63">
        <v>333</v>
      </c>
      <c r="H30" s="64">
        <f t="shared" si="4"/>
        <v>51</v>
      </c>
      <c r="I30" s="65">
        <f t="shared" si="1"/>
        <v>18.085106382978722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2399155</v>
      </c>
      <c r="E31" s="53">
        <v>2413786</v>
      </c>
      <c r="F31" s="53">
        <v>2399155</v>
      </c>
      <c r="G31" s="53">
        <v>2413786</v>
      </c>
      <c r="H31" s="61">
        <f>G31-F31</f>
        <v>14631</v>
      </c>
      <c r="I31" s="62">
        <f>((G31*100/F31)-100)</f>
        <v>0.60983971439944185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1594108</v>
      </c>
      <c r="E32" s="63">
        <v>1505673</v>
      </c>
      <c r="F32" s="63">
        <v>1594108</v>
      </c>
      <c r="G32" s="63">
        <v>1505673</v>
      </c>
      <c r="H32" s="64">
        <f>G32-F32</f>
        <v>-88435</v>
      </c>
      <c r="I32" s="65">
        <f>((G32*100/F32)-100)</f>
        <v>-5.5476165981225876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805047</v>
      </c>
      <c r="E33" s="63">
        <v>908113</v>
      </c>
      <c r="F33" s="63">
        <v>805047</v>
      </c>
      <c r="G33" s="63">
        <v>908113</v>
      </c>
      <c r="H33" s="64">
        <f>G33-F33</f>
        <v>103066</v>
      </c>
      <c r="I33" s="65">
        <f>((G33*100/F33)-100)</f>
        <v>12.802482339540418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454864</v>
      </c>
      <c r="E34" s="53">
        <v>437767</v>
      </c>
      <c r="F34" s="53">
        <v>454864</v>
      </c>
      <c r="G34" s="53">
        <v>437767</v>
      </c>
      <c r="H34" s="61">
        <f>G34-F34</f>
        <v>-17097</v>
      </c>
      <c r="I34" s="62">
        <f>((G34*100/F34)-100)</f>
        <v>-3.7587058989060438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211624</v>
      </c>
      <c r="E35" s="53">
        <v>217391</v>
      </c>
      <c r="F35" s="53">
        <v>211624</v>
      </c>
      <c r="G35" s="53">
        <v>217391</v>
      </c>
      <c r="H35" s="61">
        <f>G35-F35</f>
        <v>5767</v>
      </c>
      <c r="I35" s="62">
        <f>((G35*100/F35)-100)</f>
        <v>2.7251162439042815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765E-F4C3-4952-9E83-7EF2700EC1BC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3946</v>
      </c>
      <c r="C8" s="189">
        <v>6193</v>
      </c>
      <c r="D8" s="189">
        <v>3946</v>
      </c>
      <c r="E8" s="189">
        <v>6193</v>
      </c>
      <c r="F8" s="190">
        <v>56.943740496705523</v>
      </c>
      <c r="G8" s="6"/>
    </row>
    <row r="9" spans="1:14" ht="15.6" customHeight="1">
      <c r="A9" s="188" t="s">
        <v>8</v>
      </c>
      <c r="B9" s="189">
        <v>12275</v>
      </c>
      <c r="C9" s="189">
        <v>11030</v>
      </c>
      <c r="D9" s="189">
        <v>12275</v>
      </c>
      <c r="E9" s="189">
        <v>11030</v>
      </c>
      <c r="F9" s="190">
        <v>-10.14256619144602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92495</v>
      </c>
      <c r="C11" s="189">
        <v>89951</v>
      </c>
      <c r="D11" s="189">
        <v>92495</v>
      </c>
      <c r="E11" s="189">
        <v>89951</v>
      </c>
      <c r="F11" s="190">
        <v>-2.7504189415644049</v>
      </c>
    </row>
    <row r="12" spans="1:14" ht="15.6" customHeight="1">
      <c r="A12" s="188" t="s">
        <v>6</v>
      </c>
      <c r="B12" s="189">
        <v>1569</v>
      </c>
      <c r="C12" s="189">
        <v>1817</v>
      </c>
      <c r="D12" s="189">
        <v>1569</v>
      </c>
      <c r="E12" s="189">
        <v>1817</v>
      </c>
      <c r="F12" s="190">
        <v>15.80624601657107</v>
      </c>
    </row>
    <row r="13" spans="1:14" ht="15.6" customHeight="1">
      <c r="A13" s="188" t="s">
        <v>175</v>
      </c>
      <c r="B13" s="189">
        <v>65907</v>
      </c>
      <c r="C13" s="189">
        <v>60530</v>
      </c>
      <c r="D13" s="189">
        <v>65907</v>
      </c>
      <c r="E13" s="189">
        <v>60530</v>
      </c>
      <c r="F13" s="190">
        <v>-8.1584657168434376</v>
      </c>
    </row>
    <row r="14" spans="1:14" ht="15.6" customHeight="1">
      <c r="A14" s="188" t="s">
        <v>148</v>
      </c>
      <c r="B14" s="189">
        <v>23870</v>
      </c>
      <c r="C14" s="189">
        <v>24957</v>
      </c>
      <c r="D14" s="189">
        <v>23870</v>
      </c>
      <c r="E14" s="189">
        <v>24957</v>
      </c>
      <c r="F14" s="190">
        <v>4.5538332635106826</v>
      </c>
    </row>
    <row r="15" spans="1:14" ht="15.6" customHeight="1">
      <c r="A15" s="188" t="s">
        <v>145</v>
      </c>
      <c r="B15" s="189">
        <v>1952</v>
      </c>
      <c r="C15" s="189">
        <v>1966</v>
      </c>
      <c r="D15" s="189">
        <v>1952</v>
      </c>
      <c r="E15" s="189">
        <v>1966</v>
      </c>
      <c r="F15" s="190">
        <v>0.71721311475410232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39466</v>
      </c>
      <c r="C18" s="189">
        <v>30557</v>
      </c>
      <c r="D18" s="189">
        <v>39466</v>
      </c>
      <c r="E18" s="189">
        <v>30557</v>
      </c>
      <c r="F18" s="190">
        <v>-22.573861044950078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1759</v>
      </c>
      <c r="C21" s="189">
        <v>1818</v>
      </c>
      <c r="D21" s="189">
        <v>1759</v>
      </c>
      <c r="E21" s="189">
        <v>1818</v>
      </c>
      <c r="F21" s="190">
        <v>3.3541785105173432</v>
      </c>
    </row>
    <row r="22" spans="1:7" ht="15.6" customHeight="1">
      <c r="A22" s="188" t="s">
        <v>146</v>
      </c>
      <c r="B22" s="189">
        <v>43718</v>
      </c>
      <c r="C22" s="189">
        <v>40388</v>
      </c>
      <c r="D22" s="189">
        <v>43718</v>
      </c>
      <c r="E22" s="189">
        <v>40388</v>
      </c>
      <c r="F22" s="190">
        <v>-7.6169998627567574</v>
      </c>
    </row>
    <row r="23" spans="1:7" ht="15.6" customHeight="1">
      <c r="A23" s="188" t="s">
        <v>165</v>
      </c>
      <c r="B23" s="189">
        <v>5891</v>
      </c>
      <c r="C23" s="189">
        <v>6543</v>
      </c>
      <c r="D23" s="189">
        <v>5891</v>
      </c>
      <c r="E23" s="189">
        <v>6543</v>
      </c>
      <c r="F23" s="190">
        <v>11.067730436258699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10620</v>
      </c>
      <c r="C25" s="189">
        <v>12688</v>
      </c>
      <c r="D25" s="189">
        <v>10620</v>
      </c>
      <c r="E25" s="189">
        <v>12688</v>
      </c>
      <c r="F25" s="190">
        <v>19.472693032015069</v>
      </c>
    </row>
    <row r="26" spans="1:7" ht="15.6" customHeight="1">
      <c r="A26" s="188" t="s">
        <v>152</v>
      </c>
      <c r="B26" s="189">
        <v>2112</v>
      </c>
      <c r="C26" s="189">
        <v>3096</v>
      </c>
      <c r="D26" s="189">
        <v>2112</v>
      </c>
      <c r="E26" s="189">
        <v>3096</v>
      </c>
      <c r="F26" s="190">
        <v>46.590909090909093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130692</v>
      </c>
      <c r="C28" s="189">
        <v>126302</v>
      </c>
      <c r="D28" s="189">
        <v>130692</v>
      </c>
      <c r="E28" s="189">
        <v>126302</v>
      </c>
      <c r="F28" s="190">
        <v>-3.3590426345912472</v>
      </c>
    </row>
    <row r="29" spans="1:7" ht="15.6" customHeight="1">
      <c r="A29" s="188" t="s">
        <v>178</v>
      </c>
      <c r="B29" s="189">
        <v>2872</v>
      </c>
      <c r="C29" s="189">
        <v>2506</v>
      </c>
      <c r="D29" s="189">
        <v>2872</v>
      </c>
      <c r="E29" s="189">
        <v>2506</v>
      </c>
      <c r="F29" s="190">
        <v>-12.74373259052925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15720</v>
      </c>
      <c r="C32" s="189">
        <v>17425</v>
      </c>
      <c r="D32" s="189">
        <v>15720</v>
      </c>
      <c r="E32" s="189">
        <v>17425</v>
      </c>
      <c r="F32" s="190">
        <v>10.84605597964376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454864</v>
      </c>
      <c r="C35" s="77">
        <f>SUM(C7:C34)</f>
        <v>437767</v>
      </c>
      <c r="D35" s="178">
        <f>SUM(D7:D34)</f>
        <v>454864</v>
      </c>
      <c r="E35" s="178">
        <f>SUM(E7:E34)</f>
        <v>437767</v>
      </c>
      <c r="F35" s="140">
        <f>E35*100/D35-100</f>
        <v>-3.7587058989060438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1C1B2-CCF6-48E4-9BCB-36BB8545DB9F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544</v>
      </c>
      <c r="C8" s="189">
        <v>349</v>
      </c>
      <c r="D8" s="189">
        <v>544</v>
      </c>
      <c r="E8" s="189">
        <v>349</v>
      </c>
      <c r="F8" s="190">
        <v>-35.845588235294123</v>
      </c>
      <c r="G8" s="6"/>
    </row>
    <row r="9" spans="1:14" ht="15.6" customHeight="1">
      <c r="A9" s="188" t="s">
        <v>8</v>
      </c>
      <c r="B9" s="189">
        <v>604</v>
      </c>
      <c r="C9" s="189">
        <v>191</v>
      </c>
      <c r="D9" s="189">
        <v>604</v>
      </c>
      <c r="E9" s="189">
        <v>191</v>
      </c>
      <c r="F9" s="190">
        <v>-68.377483443708613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449</v>
      </c>
      <c r="C11" s="189">
        <v>459</v>
      </c>
      <c r="D11" s="189">
        <v>449</v>
      </c>
      <c r="E11" s="189">
        <v>459</v>
      </c>
      <c r="F11" s="190">
        <v>2.2271714922049028</v>
      </c>
    </row>
    <row r="12" spans="1:14" ht="15.6" customHeight="1">
      <c r="A12" s="188" t="s">
        <v>6</v>
      </c>
      <c r="B12" s="189">
        <v>1258</v>
      </c>
      <c r="C12" s="189">
        <v>1073</v>
      </c>
      <c r="D12" s="189">
        <v>1258</v>
      </c>
      <c r="E12" s="189">
        <v>1073</v>
      </c>
      <c r="F12" s="190">
        <v>-14.70588235294117</v>
      </c>
    </row>
    <row r="13" spans="1:14" ht="15.6" customHeight="1">
      <c r="A13" s="188" t="s">
        <v>175</v>
      </c>
      <c r="B13" s="189">
        <v>5542</v>
      </c>
      <c r="C13" s="189">
        <v>5498</v>
      </c>
      <c r="D13" s="189">
        <v>5542</v>
      </c>
      <c r="E13" s="189">
        <v>5498</v>
      </c>
      <c r="F13" s="190">
        <v>-0.79393720678454827</v>
      </c>
    </row>
    <row r="14" spans="1:14" ht="15.6" customHeight="1">
      <c r="A14" s="188" t="s">
        <v>148</v>
      </c>
      <c r="B14" s="189">
        <v>42823</v>
      </c>
      <c r="C14" s="189">
        <v>43768</v>
      </c>
      <c r="D14" s="189">
        <v>42823</v>
      </c>
      <c r="E14" s="189">
        <v>43768</v>
      </c>
      <c r="F14" s="190">
        <v>2.2067580505802908</v>
      </c>
    </row>
    <row r="15" spans="1:14" ht="15.6" customHeight="1">
      <c r="A15" s="188" t="s">
        <v>145</v>
      </c>
      <c r="B15" s="189">
        <v>826</v>
      </c>
      <c r="C15" s="189">
        <v>689</v>
      </c>
      <c r="D15" s="189">
        <v>826</v>
      </c>
      <c r="E15" s="189">
        <v>689</v>
      </c>
      <c r="F15" s="190">
        <v>-16.585956416464899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39</v>
      </c>
      <c r="D17" s="189">
        <v>8</v>
      </c>
      <c r="E17" s="189">
        <v>39</v>
      </c>
      <c r="F17" s="190">
        <v>387.5</v>
      </c>
      <c r="G17" s="2"/>
    </row>
    <row r="18" spans="1:7" ht="15.6" customHeight="1">
      <c r="A18" s="188" t="s">
        <v>147</v>
      </c>
      <c r="B18" s="189">
        <v>93</v>
      </c>
      <c r="C18" s="189">
        <v>408</v>
      </c>
      <c r="D18" s="189">
        <v>93</v>
      </c>
      <c r="E18" s="189">
        <v>408</v>
      </c>
      <c r="F18" s="190">
        <v>338.70967741935482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13</v>
      </c>
      <c r="C20" s="189">
        <v>1</v>
      </c>
      <c r="D20" s="189">
        <v>13</v>
      </c>
      <c r="E20" s="189">
        <v>1</v>
      </c>
      <c r="F20" s="190">
        <v>-92.307692307692307</v>
      </c>
    </row>
    <row r="21" spans="1:7" ht="15.6" customHeight="1">
      <c r="A21" s="188" t="s">
        <v>149</v>
      </c>
      <c r="B21" s="189">
        <v>840</v>
      </c>
      <c r="C21" s="189">
        <v>2894</v>
      </c>
      <c r="D21" s="189">
        <v>840</v>
      </c>
      <c r="E21" s="189">
        <v>2894</v>
      </c>
      <c r="F21" s="190">
        <v>244.52380952380949</v>
      </c>
    </row>
    <row r="22" spans="1:7" ht="15.6" customHeight="1">
      <c r="A22" s="188" t="s">
        <v>146</v>
      </c>
      <c r="B22" s="189">
        <v>25400</v>
      </c>
      <c r="C22" s="189">
        <v>20505</v>
      </c>
      <c r="D22" s="189">
        <v>25400</v>
      </c>
      <c r="E22" s="189">
        <v>20505</v>
      </c>
      <c r="F22" s="190">
        <v>-19.271653543307082</v>
      </c>
    </row>
    <row r="23" spans="1:7" ht="15.6" customHeight="1">
      <c r="A23" s="188" t="s">
        <v>165</v>
      </c>
      <c r="B23" s="189">
        <v>7890</v>
      </c>
      <c r="C23" s="189">
        <v>7622</v>
      </c>
      <c r="D23" s="189">
        <v>7890</v>
      </c>
      <c r="E23" s="189">
        <v>7622</v>
      </c>
      <c r="F23" s="190">
        <v>-3.3967046894803592</v>
      </c>
    </row>
    <row r="24" spans="1:7" ht="15.6" customHeight="1">
      <c r="A24" s="188" t="s">
        <v>141</v>
      </c>
      <c r="B24" s="189">
        <v>5</v>
      </c>
      <c r="C24" s="189">
        <v>33</v>
      </c>
      <c r="D24" s="189">
        <v>5</v>
      </c>
      <c r="E24" s="189">
        <v>33</v>
      </c>
      <c r="F24" s="190">
        <v>560</v>
      </c>
    </row>
    <row r="25" spans="1:7" ht="15.6" customHeight="1">
      <c r="A25" s="188" t="s">
        <v>140</v>
      </c>
      <c r="B25" s="189">
        <v>181</v>
      </c>
      <c r="C25" s="189">
        <v>133</v>
      </c>
      <c r="D25" s="189">
        <v>181</v>
      </c>
      <c r="E25" s="189">
        <v>133</v>
      </c>
      <c r="F25" s="190">
        <v>-26.519337016574578</v>
      </c>
    </row>
    <row r="26" spans="1:7" ht="15.6" customHeight="1">
      <c r="A26" s="188" t="s">
        <v>152</v>
      </c>
      <c r="B26" s="189">
        <v>4</v>
      </c>
      <c r="C26" s="189">
        <v>1</v>
      </c>
      <c r="D26" s="189">
        <v>4</v>
      </c>
      <c r="E26" s="189">
        <v>1</v>
      </c>
      <c r="F26" s="190">
        <v>-75</v>
      </c>
    </row>
    <row r="27" spans="1:7" ht="15.6" customHeight="1">
      <c r="A27" s="188" t="s">
        <v>173</v>
      </c>
      <c r="B27" s="189">
        <v>11380</v>
      </c>
      <c r="C27" s="189">
        <v>12460</v>
      </c>
      <c r="D27" s="189">
        <v>11380</v>
      </c>
      <c r="E27" s="189">
        <v>12460</v>
      </c>
      <c r="F27" s="190">
        <v>9.4903339191564129</v>
      </c>
    </row>
    <row r="28" spans="1:7" ht="15.6" customHeight="1">
      <c r="A28" s="188" t="s">
        <v>177</v>
      </c>
      <c r="B28" s="189">
        <v>6878</v>
      </c>
      <c r="C28" s="189">
        <v>5339</v>
      </c>
      <c r="D28" s="189">
        <v>6878</v>
      </c>
      <c r="E28" s="189">
        <v>5339</v>
      </c>
      <c r="F28" s="190">
        <v>-22.375690607734811</v>
      </c>
    </row>
    <row r="29" spans="1:7" ht="15.6" customHeight="1">
      <c r="A29" s="188" t="s">
        <v>178</v>
      </c>
      <c r="B29" s="189">
        <v>14737</v>
      </c>
      <c r="C29" s="189">
        <v>18290</v>
      </c>
      <c r="D29" s="189">
        <v>14737</v>
      </c>
      <c r="E29" s="189">
        <v>18290</v>
      </c>
      <c r="F29" s="190">
        <v>24.109384542308479</v>
      </c>
    </row>
    <row r="30" spans="1:7" ht="15.6" customHeight="1">
      <c r="A30" s="188" t="s">
        <v>179</v>
      </c>
      <c r="B30" s="189">
        <v>479</v>
      </c>
      <c r="C30" s="189">
        <v>2090</v>
      </c>
      <c r="D30" s="189">
        <v>479</v>
      </c>
      <c r="E30" s="189">
        <v>2090</v>
      </c>
      <c r="F30" s="190">
        <v>336.32567849686848</v>
      </c>
    </row>
    <row r="31" spans="1:7" ht="15.6" customHeight="1">
      <c r="A31" s="188" t="s">
        <v>180</v>
      </c>
      <c r="B31" s="189">
        <v>18942</v>
      </c>
      <c r="C31" s="189">
        <v>20523</v>
      </c>
      <c r="D31" s="189">
        <v>18942</v>
      </c>
      <c r="E31" s="189">
        <v>20523</v>
      </c>
      <c r="F31" s="190">
        <v>8.3465315172632302</v>
      </c>
    </row>
    <row r="32" spans="1:7" ht="15.6" customHeight="1">
      <c r="A32" s="188" t="s">
        <v>181</v>
      </c>
      <c r="B32" s="189">
        <v>38523</v>
      </c>
      <c r="C32" s="189">
        <v>35796</v>
      </c>
      <c r="D32" s="189">
        <v>38523</v>
      </c>
      <c r="E32" s="189">
        <v>35796</v>
      </c>
      <c r="F32" s="190">
        <v>-7.0788879370765594</v>
      </c>
    </row>
    <row r="33" spans="1:6" ht="15.6" customHeight="1">
      <c r="A33" s="188" t="s">
        <v>182</v>
      </c>
      <c r="B33" s="189">
        <v>34202</v>
      </c>
      <c r="C33" s="189">
        <v>39204</v>
      </c>
      <c r="D33" s="189">
        <v>34202</v>
      </c>
      <c r="E33" s="189">
        <v>39204</v>
      </c>
      <c r="F33" s="190">
        <v>14.624875738260929</v>
      </c>
    </row>
    <row r="34" spans="1:6" ht="15.6" customHeight="1">
      <c r="A34" s="188" t="s">
        <v>183</v>
      </c>
      <c r="B34" s="189">
        <v>3</v>
      </c>
      <c r="C34" s="189">
        <v>26</v>
      </c>
      <c r="D34" s="189">
        <v>3</v>
      </c>
      <c r="E34" s="189">
        <v>26</v>
      </c>
      <c r="F34" s="190">
        <v>766.66666666666663</v>
      </c>
    </row>
    <row r="35" spans="1:6" ht="15.6" customHeight="1">
      <c r="A35" s="156" t="s">
        <v>153</v>
      </c>
      <c r="B35" s="76">
        <f>SUM(B7:B34)</f>
        <v>211624</v>
      </c>
      <c r="C35" s="77">
        <f>SUM(C7:C34)</f>
        <v>217391</v>
      </c>
      <c r="D35" s="76">
        <f>SUM(D7:D34)</f>
        <v>211624</v>
      </c>
      <c r="E35" s="78">
        <f>SUM(E7:E34)</f>
        <v>217391</v>
      </c>
      <c r="F35" s="140">
        <f>E35*100/D35-100</f>
        <v>2.7251162439042815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303CD-A736-4254-83C0-AB8A90FEC361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41497-611C-42E2-8BD7-E043D3BED460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27" ht="15.6" customHeight="1">
      <c r="A7" s="236" t="s">
        <v>18</v>
      </c>
      <c r="B7" s="237">
        <v>484985</v>
      </c>
      <c r="C7" s="237">
        <v>509189</v>
      </c>
      <c r="D7" s="237">
        <v>484985</v>
      </c>
      <c r="E7" s="237">
        <v>509189</v>
      </c>
      <c r="F7" s="238">
        <v>4.9906698145303494</v>
      </c>
      <c r="G7" s="6"/>
    </row>
    <row r="8" spans="1:27" s="33" customFormat="1" ht="15.6" customHeight="1">
      <c r="A8" s="236" t="s">
        <v>11</v>
      </c>
      <c r="B8" s="237">
        <v>78717</v>
      </c>
      <c r="C8" s="237">
        <v>21181</v>
      </c>
      <c r="D8" s="237">
        <v>78717</v>
      </c>
      <c r="E8" s="237">
        <v>21181</v>
      </c>
      <c r="F8" s="238">
        <v>-73.092216420849368</v>
      </c>
      <c r="G8" s="239"/>
    </row>
    <row r="9" spans="1:27" ht="15.6" customHeight="1">
      <c r="A9" s="236" t="s">
        <v>8</v>
      </c>
      <c r="B9" s="237">
        <v>69081</v>
      </c>
      <c r="C9" s="237">
        <v>44772</v>
      </c>
      <c r="D9" s="237">
        <v>69081</v>
      </c>
      <c r="E9" s="237">
        <v>44772</v>
      </c>
      <c r="F9" s="238">
        <v>-35.189125808833111</v>
      </c>
      <c r="G9" s="6"/>
    </row>
    <row r="10" spans="1:27" ht="15.6" customHeight="1">
      <c r="A10" s="236" t="s">
        <v>10</v>
      </c>
      <c r="B10" s="237">
        <v>159708</v>
      </c>
      <c r="C10" s="237">
        <v>264318</v>
      </c>
      <c r="D10" s="237">
        <v>159708</v>
      </c>
      <c r="E10" s="237">
        <v>264318</v>
      </c>
      <c r="F10" s="238">
        <v>65.500788939815152</v>
      </c>
    </row>
    <row r="11" spans="1:27" ht="15.6" customHeight="1">
      <c r="A11" s="236" t="s">
        <v>9</v>
      </c>
      <c r="B11" s="237">
        <v>1383704</v>
      </c>
      <c r="C11" s="237">
        <v>1314964</v>
      </c>
      <c r="D11" s="237">
        <v>1383704</v>
      </c>
      <c r="E11" s="237">
        <v>1314964</v>
      </c>
      <c r="F11" s="238">
        <v>-4.9678254886883337</v>
      </c>
    </row>
    <row r="12" spans="1:27" ht="15.6" customHeight="1">
      <c r="A12" s="236" t="s">
        <v>6</v>
      </c>
      <c r="B12" s="237">
        <v>131185</v>
      </c>
      <c r="C12" s="237">
        <v>87808</v>
      </c>
      <c r="D12" s="237">
        <v>131185</v>
      </c>
      <c r="E12" s="237">
        <v>87808</v>
      </c>
      <c r="F12" s="238">
        <v>-33.065518161375152</v>
      </c>
    </row>
    <row r="13" spans="1:27" ht="15.6" customHeight="1">
      <c r="A13" s="236" t="s">
        <v>175</v>
      </c>
      <c r="B13" s="237">
        <v>16267</v>
      </c>
      <c r="C13" s="237">
        <v>6456</v>
      </c>
      <c r="D13" s="237">
        <v>16267</v>
      </c>
      <c r="E13" s="237">
        <v>6456</v>
      </c>
      <c r="F13" s="238">
        <v>-60.312288682608958</v>
      </c>
    </row>
    <row r="14" spans="1:27" ht="15.6" customHeight="1">
      <c r="A14" s="236" t="s">
        <v>148</v>
      </c>
      <c r="B14" s="237">
        <v>1314973</v>
      </c>
      <c r="C14" s="237">
        <v>1377439</v>
      </c>
      <c r="D14" s="237">
        <v>1314973</v>
      </c>
      <c r="E14" s="237">
        <v>1377439</v>
      </c>
      <c r="F14" s="238">
        <v>4.7503636956804476</v>
      </c>
    </row>
    <row r="15" spans="1:27" ht="15.6" customHeight="1">
      <c r="A15" s="236" t="s">
        <v>145</v>
      </c>
      <c r="B15" s="237">
        <v>1594245</v>
      </c>
      <c r="C15" s="237">
        <v>1385977</v>
      </c>
      <c r="D15" s="237">
        <v>1594245</v>
      </c>
      <c r="E15" s="237">
        <v>1385977</v>
      </c>
      <c r="F15" s="238">
        <v>-13.063738634902419</v>
      </c>
    </row>
    <row r="16" spans="1:27" ht="15.6" customHeight="1">
      <c r="A16" s="236" t="s">
        <v>144</v>
      </c>
      <c r="B16" s="237">
        <v>2247940</v>
      </c>
      <c r="C16" s="237">
        <v>2115542</v>
      </c>
      <c r="D16" s="237">
        <v>2247940</v>
      </c>
      <c r="E16" s="237">
        <v>2115542</v>
      </c>
      <c r="F16" s="238">
        <v>-5.889747947009254</v>
      </c>
      <c r="G16" s="1"/>
    </row>
    <row r="17" spans="1:7" ht="15.6" customHeight="1">
      <c r="A17" s="236" t="s">
        <v>150</v>
      </c>
      <c r="B17" s="237">
        <v>1074793</v>
      </c>
      <c r="C17" s="237">
        <v>1039804</v>
      </c>
      <c r="D17" s="237">
        <v>1074793</v>
      </c>
      <c r="E17" s="237">
        <v>1039804</v>
      </c>
      <c r="F17" s="238">
        <v>-3.2554175548221869</v>
      </c>
      <c r="G17" s="2"/>
    </row>
    <row r="18" spans="1:7" ht="15.6" customHeight="1">
      <c r="A18" s="236" t="s">
        <v>147</v>
      </c>
      <c r="B18" s="237">
        <v>7125</v>
      </c>
      <c r="C18" s="237">
        <v>48492</v>
      </c>
      <c r="D18" s="237">
        <v>7125</v>
      </c>
      <c r="E18" s="237">
        <v>48492</v>
      </c>
      <c r="F18" s="238">
        <v>580.58947368421047</v>
      </c>
    </row>
    <row r="19" spans="1:7" ht="15.6" customHeight="1">
      <c r="A19" s="236" t="s">
        <v>143</v>
      </c>
      <c r="B19" s="237">
        <v>245799</v>
      </c>
      <c r="C19" s="237">
        <v>328538</v>
      </c>
      <c r="D19" s="237">
        <v>245799</v>
      </c>
      <c r="E19" s="237">
        <v>328538</v>
      </c>
      <c r="F19" s="238">
        <v>33.661243536385427</v>
      </c>
    </row>
    <row r="20" spans="1:7" ht="15.6" customHeight="1">
      <c r="A20" s="236" t="s">
        <v>142</v>
      </c>
      <c r="B20" s="237">
        <v>960951</v>
      </c>
      <c r="C20" s="237">
        <v>614226</v>
      </c>
      <c r="D20" s="237">
        <v>960951</v>
      </c>
      <c r="E20" s="237">
        <v>614226</v>
      </c>
      <c r="F20" s="238">
        <v>-36.081444319221269</v>
      </c>
    </row>
    <row r="21" spans="1:7" ht="15.6" customHeight="1">
      <c r="A21" s="236" t="s">
        <v>149</v>
      </c>
      <c r="B21" s="237">
        <v>1469616</v>
      </c>
      <c r="C21" s="237">
        <v>1286644</v>
      </c>
      <c r="D21" s="237">
        <v>1469616</v>
      </c>
      <c r="E21" s="237">
        <v>1286644</v>
      </c>
      <c r="F21" s="238">
        <v>-12.45032716029222</v>
      </c>
    </row>
    <row r="22" spans="1:7" ht="15.6" customHeight="1">
      <c r="A22" s="236" t="s">
        <v>146</v>
      </c>
      <c r="B22" s="237">
        <v>153293</v>
      </c>
      <c r="C22" s="237">
        <v>146386</v>
      </c>
      <c r="D22" s="237">
        <v>153293</v>
      </c>
      <c r="E22" s="237">
        <v>146386</v>
      </c>
      <c r="F22" s="238">
        <v>-4.5057504256554486</v>
      </c>
    </row>
    <row r="23" spans="1:7" ht="15.6" customHeight="1">
      <c r="A23" s="236" t="s">
        <v>165</v>
      </c>
      <c r="B23" s="237">
        <v>93940</v>
      </c>
      <c r="C23" s="237">
        <v>29722</v>
      </c>
      <c r="D23" s="237">
        <v>93940</v>
      </c>
      <c r="E23" s="237">
        <v>29722</v>
      </c>
      <c r="F23" s="238">
        <v>-68.360655737704917</v>
      </c>
    </row>
    <row r="24" spans="1:7" ht="15.6" customHeight="1">
      <c r="A24" s="236" t="s">
        <v>141</v>
      </c>
      <c r="B24" s="237">
        <v>124738</v>
      </c>
      <c r="C24" s="237">
        <v>112150</v>
      </c>
      <c r="D24" s="237">
        <v>124738</v>
      </c>
      <c r="E24" s="237">
        <v>112150</v>
      </c>
      <c r="F24" s="238">
        <v>-10.091551892767241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119790</v>
      </c>
      <c r="C26" s="237">
        <v>96940</v>
      </c>
      <c r="D26" s="237">
        <v>119790</v>
      </c>
      <c r="E26" s="237">
        <v>96940</v>
      </c>
      <c r="F26" s="238">
        <v>-19.075048000667831</v>
      </c>
    </row>
    <row r="27" spans="1:7" ht="15.6" customHeight="1">
      <c r="A27" s="236" t="s">
        <v>173</v>
      </c>
      <c r="B27" s="237">
        <v>155520</v>
      </c>
      <c r="C27" s="237">
        <v>165547</v>
      </c>
      <c r="D27" s="237">
        <v>155520</v>
      </c>
      <c r="E27" s="237">
        <v>165547</v>
      </c>
      <c r="F27" s="238">
        <v>6.4474022633744861</v>
      </c>
    </row>
    <row r="28" spans="1:7" ht="15.6" customHeight="1">
      <c r="A28" s="236" t="s">
        <v>177</v>
      </c>
      <c r="B28" s="237">
        <v>99096</v>
      </c>
      <c r="C28" s="237">
        <v>95835</v>
      </c>
      <c r="D28" s="237">
        <v>99096</v>
      </c>
      <c r="E28" s="237">
        <v>95835</v>
      </c>
      <c r="F28" s="238">
        <v>-3.290748365221603</v>
      </c>
    </row>
    <row r="29" spans="1:7" ht="15.6" customHeight="1">
      <c r="A29" s="236" t="s">
        <v>178</v>
      </c>
      <c r="B29" s="237">
        <v>192448</v>
      </c>
      <c r="C29" s="237">
        <v>314361</v>
      </c>
      <c r="D29" s="237">
        <v>192448</v>
      </c>
      <c r="E29" s="237">
        <v>314361</v>
      </c>
      <c r="F29" s="238">
        <v>63.348540904556053</v>
      </c>
    </row>
    <row r="30" spans="1:7" ht="15.6" customHeight="1">
      <c r="A30" s="236" t="s">
        <v>179</v>
      </c>
      <c r="B30" s="237">
        <v>134139</v>
      </c>
      <c r="C30" s="237">
        <v>119342</v>
      </c>
      <c r="D30" s="237">
        <v>134139</v>
      </c>
      <c r="E30" s="237">
        <v>119342</v>
      </c>
      <c r="F30" s="238">
        <v>-11.031094610814151</v>
      </c>
    </row>
    <row r="31" spans="1:7" ht="15.6" customHeight="1">
      <c r="A31" s="236" t="s">
        <v>180</v>
      </c>
      <c r="B31" s="237">
        <v>1792370</v>
      </c>
      <c r="C31" s="237">
        <v>1721663</v>
      </c>
      <c r="D31" s="237">
        <v>1792370</v>
      </c>
      <c r="E31" s="237">
        <v>1721663</v>
      </c>
      <c r="F31" s="238">
        <v>-3.944888611168452</v>
      </c>
    </row>
    <row r="32" spans="1:7" ht="15.6" customHeight="1">
      <c r="A32" s="236" t="s">
        <v>181</v>
      </c>
      <c r="B32" s="237">
        <v>1343317</v>
      </c>
      <c r="C32" s="237">
        <v>1298690</v>
      </c>
      <c r="D32" s="237">
        <v>1343317</v>
      </c>
      <c r="E32" s="237">
        <v>1298690</v>
      </c>
      <c r="F32" s="238">
        <v>-3.3221495745233649</v>
      </c>
    </row>
    <row r="33" spans="1:6" ht="15.6" customHeight="1">
      <c r="A33" s="236" t="s">
        <v>182</v>
      </c>
      <c r="B33" s="237">
        <v>121603</v>
      </c>
      <c r="C33" s="237">
        <v>117011</v>
      </c>
      <c r="D33" s="237">
        <v>121603</v>
      </c>
      <c r="E33" s="237">
        <v>117011</v>
      </c>
      <c r="F33" s="238">
        <v>-3.7762226260865219</v>
      </c>
    </row>
    <row r="34" spans="1:6" ht="15.6" customHeight="1">
      <c r="A34" s="236" t="s">
        <v>183</v>
      </c>
      <c r="B34" s="237">
        <v>33731</v>
      </c>
      <c r="C34" s="237">
        <v>55617</v>
      </c>
      <c r="D34" s="237">
        <v>33731</v>
      </c>
      <c r="E34" s="237">
        <v>55617</v>
      </c>
      <c r="F34" s="238">
        <v>64.883934659512022</v>
      </c>
    </row>
    <row r="35" spans="1:6" ht="15.6" customHeight="1">
      <c r="A35" s="240" t="s">
        <v>153</v>
      </c>
      <c r="B35" s="241">
        <f>SUM(B7:B34)</f>
        <v>15603074</v>
      </c>
      <c r="C35" s="241">
        <f>SUM(C7:C34)</f>
        <v>14718614</v>
      </c>
      <c r="D35" s="241">
        <f>SUM(D7:D34)</f>
        <v>15603074</v>
      </c>
      <c r="E35" s="241">
        <f>SUM(E7:E34)</f>
        <v>14718614</v>
      </c>
      <c r="F35" s="242">
        <f>E35*100/D35-100</f>
        <v>-5.6684983997384109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A520D-FC15-4DAA-8411-6C8BB360B34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353040</v>
      </c>
      <c r="C7" s="237">
        <v>242663</v>
      </c>
      <c r="D7" s="237">
        <v>353040</v>
      </c>
      <c r="E7" s="237">
        <v>242663</v>
      </c>
      <c r="F7" s="238">
        <v>-31.264729209154769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2100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0</v>
      </c>
      <c r="C9" s="237">
        <v>6600</v>
      </c>
      <c r="D9" s="237">
        <v>0</v>
      </c>
      <c r="E9" s="237">
        <v>6600</v>
      </c>
      <c r="F9" s="238"/>
      <c r="G9" s="6"/>
    </row>
    <row r="10" spans="1:14" ht="15.6" customHeight="1">
      <c r="A10" s="236" t="s">
        <v>10</v>
      </c>
      <c r="B10" s="237">
        <v>27068</v>
      </c>
      <c r="C10" s="237">
        <v>15046</v>
      </c>
      <c r="D10" s="237">
        <v>27068</v>
      </c>
      <c r="E10" s="237">
        <v>15046</v>
      </c>
      <c r="F10" s="238">
        <v>-44.414068272498888</v>
      </c>
    </row>
    <row r="11" spans="1:14" ht="15.6" customHeight="1">
      <c r="A11" s="236" t="s">
        <v>9</v>
      </c>
      <c r="B11" s="237">
        <v>868151</v>
      </c>
      <c r="C11" s="237">
        <v>861862</v>
      </c>
      <c r="D11" s="237">
        <v>868151</v>
      </c>
      <c r="E11" s="237">
        <v>861862</v>
      </c>
      <c r="F11" s="238">
        <v>-0.72441314932540024</v>
      </c>
    </row>
    <row r="12" spans="1:14" ht="15.6" customHeight="1">
      <c r="A12" s="236" t="s">
        <v>6</v>
      </c>
      <c r="B12" s="237">
        <v>6686</v>
      </c>
      <c r="C12" s="237">
        <v>0</v>
      </c>
      <c r="D12" s="237">
        <v>6686</v>
      </c>
      <c r="E12" s="237">
        <v>0</v>
      </c>
      <c r="F12" s="238">
        <v>-100</v>
      </c>
    </row>
    <row r="13" spans="1:14" ht="15.6" customHeight="1">
      <c r="A13" s="236" t="s">
        <v>175</v>
      </c>
      <c r="B13" s="237">
        <v>9492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455045</v>
      </c>
      <c r="C14" s="237">
        <v>628371</v>
      </c>
      <c r="D14" s="237">
        <v>455045</v>
      </c>
      <c r="E14" s="237">
        <v>628371</v>
      </c>
      <c r="F14" s="238">
        <v>38.089859244690082</v>
      </c>
    </row>
    <row r="15" spans="1:14" ht="15.6" customHeight="1">
      <c r="A15" s="236" t="s">
        <v>145</v>
      </c>
      <c r="B15" s="237">
        <v>1196471</v>
      </c>
      <c r="C15" s="237">
        <v>982597</v>
      </c>
      <c r="D15" s="237">
        <v>1196471</v>
      </c>
      <c r="E15" s="237">
        <v>982597</v>
      </c>
      <c r="F15" s="238">
        <v>-17.875401911120289</v>
      </c>
    </row>
    <row r="16" spans="1:14" ht="15.6" customHeight="1">
      <c r="A16" s="236" t="s">
        <v>144</v>
      </c>
      <c r="B16" s="237">
        <v>1829355</v>
      </c>
      <c r="C16" s="237">
        <v>1472030</v>
      </c>
      <c r="D16" s="237">
        <v>1829355</v>
      </c>
      <c r="E16" s="237">
        <v>1472030</v>
      </c>
      <c r="F16" s="238">
        <v>-19.532840810012271</v>
      </c>
      <c r="G16" s="1"/>
    </row>
    <row r="17" spans="1:7" ht="15.6" customHeight="1">
      <c r="A17" s="236" t="s">
        <v>150</v>
      </c>
      <c r="B17" s="237">
        <v>603302</v>
      </c>
      <c r="C17" s="237">
        <v>551439</v>
      </c>
      <c r="D17" s="237">
        <v>603302</v>
      </c>
      <c r="E17" s="237">
        <v>551439</v>
      </c>
      <c r="F17" s="238">
        <v>-8.5965237973684765</v>
      </c>
      <c r="G17" s="2"/>
    </row>
    <row r="18" spans="1:7" ht="15.6" customHeight="1">
      <c r="A18" s="236" t="s">
        <v>147</v>
      </c>
      <c r="B18" s="237">
        <v>6990</v>
      </c>
      <c r="C18" s="237">
        <v>48347</v>
      </c>
      <c r="D18" s="237">
        <v>6990</v>
      </c>
      <c r="E18" s="237">
        <v>48347</v>
      </c>
      <c r="F18" s="238">
        <v>591.65951359084409</v>
      </c>
    </row>
    <row r="19" spans="1:7" ht="15.6" customHeight="1">
      <c r="A19" s="236" t="s">
        <v>143</v>
      </c>
      <c r="B19" s="237">
        <v>171157</v>
      </c>
      <c r="C19" s="237">
        <v>182751</v>
      </c>
      <c r="D19" s="237">
        <v>171157</v>
      </c>
      <c r="E19" s="237">
        <v>182751</v>
      </c>
      <c r="F19" s="238">
        <v>6.7738976495264618</v>
      </c>
    </row>
    <row r="20" spans="1:7" ht="15.6" customHeight="1">
      <c r="A20" s="236" t="s">
        <v>142</v>
      </c>
      <c r="B20" s="237">
        <v>113352</v>
      </c>
      <c r="C20" s="237">
        <v>96558</v>
      </c>
      <c r="D20" s="237">
        <v>113352</v>
      </c>
      <c r="E20" s="237">
        <v>96558</v>
      </c>
      <c r="F20" s="238">
        <v>-14.815795045521909</v>
      </c>
    </row>
    <row r="21" spans="1:7" ht="15.6" customHeight="1">
      <c r="A21" s="236" t="s">
        <v>149</v>
      </c>
      <c r="B21" s="237">
        <v>1064222</v>
      </c>
      <c r="C21" s="237">
        <v>1044448</v>
      </c>
      <c r="D21" s="237">
        <v>1064222</v>
      </c>
      <c r="E21" s="237">
        <v>1044448</v>
      </c>
      <c r="F21" s="238">
        <v>-1.858070966396113</v>
      </c>
    </row>
    <row r="22" spans="1:7" ht="15.6" customHeight="1">
      <c r="A22" s="236" t="s">
        <v>146</v>
      </c>
      <c r="B22" s="237">
        <v>94077</v>
      </c>
      <c r="C22" s="237">
        <v>85341</v>
      </c>
      <c r="D22" s="237">
        <v>94077</v>
      </c>
      <c r="E22" s="237">
        <v>85341</v>
      </c>
      <c r="F22" s="238">
        <v>-9.286010395739666</v>
      </c>
    </row>
    <row r="23" spans="1:7" ht="15.6" customHeight="1">
      <c r="A23" s="236" t="s">
        <v>165</v>
      </c>
      <c r="B23" s="237">
        <v>6376</v>
      </c>
      <c r="C23" s="237">
        <v>8594</v>
      </c>
      <c r="D23" s="237">
        <v>6376</v>
      </c>
      <c r="E23" s="237">
        <v>8594</v>
      </c>
      <c r="F23" s="238">
        <v>34.786700125470503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73422</v>
      </c>
      <c r="C26" s="237">
        <v>83803</v>
      </c>
      <c r="D26" s="237">
        <v>73422</v>
      </c>
      <c r="E26" s="237">
        <v>83803</v>
      </c>
      <c r="F26" s="238">
        <v>14.13881397946119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34817</v>
      </c>
      <c r="C28" s="237">
        <v>38748</v>
      </c>
      <c r="D28" s="237">
        <v>34817</v>
      </c>
      <c r="E28" s="237">
        <v>38748</v>
      </c>
      <c r="F28" s="238">
        <v>11.290461556136361</v>
      </c>
    </row>
    <row r="29" spans="1:7" ht="15.6" customHeight="1">
      <c r="A29" s="236" t="s">
        <v>178</v>
      </c>
      <c r="B29" s="237">
        <v>21630</v>
      </c>
      <c r="C29" s="237">
        <v>14418</v>
      </c>
      <c r="D29" s="237">
        <v>21630</v>
      </c>
      <c r="E29" s="237">
        <v>14418</v>
      </c>
      <c r="F29" s="238">
        <v>-33.342579750346736</v>
      </c>
    </row>
    <row r="30" spans="1:7" ht="15.6" customHeight="1">
      <c r="A30" s="236" t="s">
        <v>179</v>
      </c>
      <c r="B30" s="237">
        <v>18175</v>
      </c>
      <c r="C30" s="237">
        <v>40576</v>
      </c>
      <c r="D30" s="237">
        <v>18175</v>
      </c>
      <c r="E30" s="237">
        <v>40576</v>
      </c>
      <c r="F30" s="238">
        <v>123.251719394773</v>
      </c>
    </row>
    <row r="31" spans="1:7" ht="15.6" customHeight="1">
      <c r="A31" s="236" t="s">
        <v>180</v>
      </c>
      <c r="B31" s="237">
        <v>1160306</v>
      </c>
      <c r="C31" s="237">
        <v>1001694</v>
      </c>
      <c r="D31" s="237">
        <v>1160306</v>
      </c>
      <c r="E31" s="237">
        <v>1001694</v>
      </c>
      <c r="F31" s="238">
        <v>-13.669842265747141</v>
      </c>
    </row>
    <row r="32" spans="1:7" ht="15.6" customHeight="1">
      <c r="A32" s="236" t="s">
        <v>181</v>
      </c>
      <c r="B32" s="237">
        <v>262429</v>
      </c>
      <c r="C32" s="237">
        <v>270614</v>
      </c>
      <c r="D32" s="237">
        <v>262429</v>
      </c>
      <c r="E32" s="237">
        <v>270614</v>
      </c>
      <c r="F32" s="238">
        <v>3.1189388367901358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9277</v>
      </c>
      <c r="C34" s="237">
        <v>24280</v>
      </c>
      <c r="D34" s="237">
        <v>9277</v>
      </c>
      <c r="E34" s="237">
        <v>24280</v>
      </c>
      <c r="F34" s="238">
        <v>161.72253961409939</v>
      </c>
    </row>
    <row r="35" spans="1:6" ht="15.6" customHeight="1">
      <c r="A35" s="240" t="s">
        <v>153</v>
      </c>
      <c r="B35" s="241">
        <f>SUM(B7:B34)</f>
        <v>8384840</v>
      </c>
      <c r="C35" s="241">
        <f>SUM(C7:C34)</f>
        <v>7702880</v>
      </c>
      <c r="D35" s="241">
        <f>SUM(D7:D34)</f>
        <v>8384840</v>
      </c>
      <c r="E35" s="241">
        <f>SUM(E7:E34)</f>
        <v>7702880</v>
      </c>
      <c r="F35" s="242">
        <f>E35*100/D35-100</f>
        <v>-8.1332500083483978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C7C07-EF12-4276-98BA-571A6483A5A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120066</v>
      </c>
      <c r="C7" s="237">
        <v>241546</v>
      </c>
      <c r="D7" s="237">
        <v>120066</v>
      </c>
      <c r="E7" s="237">
        <v>241546</v>
      </c>
      <c r="F7" s="238">
        <v>101.1776856062499</v>
      </c>
      <c r="G7" s="6"/>
    </row>
    <row r="8" spans="1:14" ht="15.6" customHeight="1">
      <c r="A8" s="236" t="s">
        <v>11</v>
      </c>
      <c r="B8" s="237">
        <v>59830</v>
      </c>
      <c r="C8" s="237">
        <v>4500</v>
      </c>
      <c r="D8" s="237">
        <v>59830</v>
      </c>
      <c r="E8" s="237">
        <v>4500</v>
      </c>
      <c r="F8" s="238">
        <v>-92.47868962059168</v>
      </c>
    </row>
    <row r="9" spans="1:14" ht="15.6" customHeight="1">
      <c r="A9" s="236" t="s">
        <v>8</v>
      </c>
      <c r="B9" s="237">
        <v>8801</v>
      </c>
      <c r="C9" s="237">
        <v>6300</v>
      </c>
      <c r="D9" s="237">
        <v>8801</v>
      </c>
      <c r="E9" s="237">
        <v>6300</v>
      </c>
      <c r="F9" s="238">
        <v>-28.417225315305071</v>
      </c>
    </row>
    <row r="10" spans="1:14" ht="15.6" customHeight="1">
      <c r="A10" s="236" t="s">
        <v>10</v>
      </c>
      <c r="B10" s="237">
        <v>125332</v>
      </c>
      <c r="C10" s="237">
        <v>151001</v>
      </c>
      <c r="D10" s="237">
        <v>125332</v>
      </c>
      <c r="E10" s="237">
        <v>151001</v>
      </c>
      <c r="F10" s="238">
        <v>20.480802987265822</v>
      </c>
    </row>
    <row r="11" spans="1:14" ht="15.6" customHeight="1">
      <c r="A11" s="236" t="s">
        <v>9</v>
      </c>
      <c r="B11" s="237">
        <v>6679</v>
      </c>
      <c r="C11" s="237">
        <v>9343</v>
      </c>
      <c r="D11" s="237">
        <v>6679</v>
      </c>
      <c r="E11" s="237">
        <v>9343</v>
      </c>
      <c r="F11" s="238">
        <v>39.886210510555493</v>
      </c>
    </row>
    <row r="12" spans="1:14" ht="15.6" customHeight="1">
      <c r="A12" s="236" t="s">
        <v>6</v>
      </c>
      <c r="B12" s="237">
        <v>119756</v>
      </c>
      <c r="C12" s="237">
        <v>83193</v>
      </c>
      <c r="D12" s="237">
        <v>119756</v>
      </c>
      <c r="E12" s="237">
        <v>83193</v>
      </c>
      <c r="F12" s="238">
        <v>-30.531246868632891</v>
      </c>
    </row>
    <row r="13" spans="1:14" ht="15.6" customHeight="1">
      <c r="A13" s="236" t="s">
        <v>175</v>
      </c>
      <c r="B13" s="237">
        <v>6640</v>
      </c>
      <c r="C13" s="237">
        <v>5967</v>
      </c>
      <c r="D13" s="237">
        <v>6640</v>
      </c>
      <c r="E13" s="237">
        <v>5967</v>
      </c>
      <c r="F13" s="238">
        <v>-10.1355421686747</v>
      </c>
    </row>
    <row r="14" spans="1:14" ht="15.6" customHeight="1">
      <c r="A14" s="236" t="s">
        <v>148</v>
      </c>
      <c r="B14" s="237">
        <v>217288</v>
      </c>
      <c r="C14" s="237">
        <v>129056</v>
      </c>
      <c r="D14" s="237">
        <v>217288</v>
      </c>
      <c r="E14" s="237">
        <v>129056</v>
      </c>
      <c r="F14" s="238">
        <v>-40.606015978793117</v>
      </c>
    </row>
    <row r="15" spans="1:14" ht="15.6" customHeight="1">
      <c r="A15" s="236" t="s">
        <v>145</v>
      </c>
      <c r="B15" s="237">
        <v>122473</v>
      </c>
      <c r="C15" s="237">
        <v>172969</v>
      </c>
      <c r="D15" s="237">
        <v>122473</v>
      </c>
      <c r="E15" s="237">
        <v>172969</v>
      </c>
      <c r="F15" s="238">
        <v>41.23031198713187</v>
      </c>
    </row>
    <row r="16" spans="1:14" ht="15.6" customHeight="1">
      <c r="A16" s="236" t="s">
        <v>144</v>
      </c>
      <c r="B16" s="237">
        <v>379159</v>
      </c>
      <c r="C16" s="237">
        <v>613264</v>
      </c>
      <c r="D16" s="237">
        <v>379159</v>
      </c>
      <c r="E16" s="237">
        <v>613264</v>
      </c>
      <c r="F16" s="238">
        <v>61.743226456447012</v>
      </c>
      <c r="G16" s="1"/>
    </row>
    <row r="17" spans="1:7" ht="15.6" customHeight="1">
      <c r="A17" s="236" t="s">
        <v>150</v>
      </c>
      <c r="B17" s="237">
        <v>466698</v>
      </c>
      <c r="C17" s="237">
        <v>479300</v>
      </c>
      <c r="D17" s="237">
        <v>466698</v>
      </c>
      <c r="E17" s="237">
        <v>479300</v>
      </c>
      <c r="F17" s="238">
        <v>2.700247269111927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71161</v>
      </c>
      <c r="C19" s="237">
        <v>133695</v>
      </c>
      <c r="D19" s="237">
        <v>71161</v>
      </c>
      <c r="E19" s="237">
        <v>133695</v>
      </c>
      <c r="F19" s="238">
        <v>87.876786442011763</v>
      </c>
    </row>
    <row r="20" spans="1:7" ht="15.6" customHeight="1">
      <c r="A20" s="236" t="s">
        <v>142</v>
      </c>
      <c r="B20" s="237">
        <v>806175</v>
      </c>
      <c r="C20" s="237">
        <v>479516</v>
      </c>
      <c r="D20" s="237">
        <v>806175</v>
      </c>
      <c r="E20" s="237">
        <v>479516</v>
      </c>
      <c r="F20" s="238">
        <v>-40.519614227680087</v>
      </c>
    </row>
    <row r="21" spans="1:7" ht="15.6" customHeight="1">
      <c r="A21" s="236" t="s">
        <v>149</v>
      </c>
      <c r="B21" s="237">
        <v>403888</v>
      </c>
      <c r="C21" s="237">
        <v>210397</v>
      </c>
      <c r="D21" s="237">
        <v>403888</v>
      </c>
      <c r="E21" s="237">
        <v>210397</v>
      </c>
      <c r="F21" s="238">
        <v>-47.907093055500532</v>
      </c>
    </row>
    <row r="22" spans="1:7" ht="15.6" customHeight="1">
      <c r="A22" s="236" t="s">
        <v>146</v>
      </c>
      <c r="B22" s="237">
        <v>27101</v>
      </c>
      <c r="C22" s="237">
        <v>29413</v>
      </c>
      <c r="D22" s="237">
        <v>27101</v>
      </c>
      <c r="E22" s="237">
        <v>29413</v>
      </c>
      <c r="F22" s="238">
        <v>8.5310505147411533</v>
      </c>
    </row>
    <row r="23" spans="1:7" ht="15.6" customHeight="1">
      <c r="A23" s="236" t="s">
        <v>165</v>
      </c>
      <c r="B23" s="237">
        <v>78351</v>
      </c>
      <c r="C23" s="237">
        <v>3532</v>
      </c>
      <c r="D23" s="237">
        <v>78351</v>
      </c>
      <c r="E23" s="237">
        <v>3532</v>
      </c>
      <c r="F23" s="238">
        <v>-95.492080509502117</v>
      </c>
    </row>
    <row r="24" spans="1:7" ht="15.6" customHeight="1">
      <c r="A24" s="236" t="s">
        <v>141</v>
      </c>
      <c r="B24" s="237">
        <v>92996</v>
      </c>
      <c r="C24" s="237">
        <v>69920</v>
      </c>
      <c r="D24" s="237">
        <v>92996</v>
      </c>
      <c r="E24" s="237">
        <v>69920</v>
      </c>
      <c r="F24" s="238">
        <v>-24.81397049335455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13973</v>
      </c>
      <c r="C26" s="237">
        <v>9531</v>
      </c>
      <c r="D26" s="237">
        <v>13973</v>
      </c>
      <c r="E26" s="237">
        <v>9531</v>
      </c>
      <c r="F26" s="238">
        <v>-31.789880483790171</v>
      </c>
    </row>
    <row r="27" spans="1:7" ht="15.6" customHeight="1">
      <c r="A27" s="236" t="s">
        <v>173</v>
      </c>
      <c r="B27" s="237">
        <v>91379</v>
      </c>
      <c r="C27" s="237">
        <v>76323</v>
      </c>
      <c r="D27" s="237">
        <v>91379</v>
      </c>
      <c r="E27" s="237">
        <v>76323</v>
      </c>
      <c r="F27" s="238">
        <v>-16.476433316188619</v>
      </c>
    </row>
    <row r="28" spans="1:7" ht="15.6" customHeight="1">
      <c r="A28" s="236" t="s">
        <v>177</v>
      </c>
      <c r="B28" s="237">
        <v>18359</v>
      </c>
      <c r="C28" s="237">
        <v>14198</v>
      </c>
      <c r="D28" s="237">
        <v>18359</v>
      </c>
      <c r="E28" s="237">
        <v>14198</v>
      </c>
      <c r="F28" s="238">
        <v>-22.664633149953701</v>
      </c>
    </row>
    <row r="29" spans="1:7" ht="15.6" customHeight="1">
      <c r="A29" s="236" t="s">
        <v>178</v>
      </c>
      <c r="B29" s="237">
        <v>124833</v>
      </c>
      <c r="C29" s="237">
        <v>250499</v>
      </c>
      <c r="D29" s="237">
        <v>124833</v>
      </c>
      <c r="E29" s="237">
        <v>250499</v>
      </c>
      <c r="F29" s="238">
        <v>100.6672915014459</v>
      </c>
    </row>
    <row r="30" spans="1:7" ht="15.6" customHeight="1">
      <c r="A30" s="236" t="s">
        <v>179</v>
      </c>
      <c r="B30" s="237">
        <v>114127</v>
      </c>
      <c r="C30" s="237">
        <v>72777</v>
      </c>
      <c r="D30" s="237">
        <v>114127</v>
      </c>
      <c r="E30" s="237">
        <v>72777</v>
      </c>
      <c r="F30" s="238">
        <v>-36.23156658809922</v>
      </c>
    </row>
    <row r="31" spans="1:7" ht="15.6" customHeight="1">
      <c r="A31" s="236" t="s">
        <v>180</v>
      </c>
      <c r="B31" s="237">
        <v>549599</v>
      </c>
      <c r="C31" s="237">
        <v>642105</v>
      </c>
      <c r="D31" s="237">
        <v>549599</v>
      </c>
      <c r="E31" s="237">
        <v>642105</v>
      </c>
      <c r="F31" s="238">
        <v>16.831544453319609</v>
      </c>
    </row>
    <row r="32" spans="1:7" ht="15.6" customHeight="1">
      <c r="A32" s="236" t="s">
        <v>181</v>
      </c>
      <c r="B32" s="237">
        <v>112829</v>
      </c>
      <c r="C32" s="237">
        <v>115916</v>
      </c>
      <c r="D32" s="237">
        <v>112829</v>
      </c>
      <c r="E32" s="237">
        <v>115916</v>
      </c>
      <c r="F32" s="238">
        <v>2.7359987237323788</v>
      </c>
    </row>
    <row r="33" spans="1:7" ht="15.6" customHeight="1">
      <c r="A33" s="236" t="s">
        <v>182</v>
      </c>
      <c r="B33" s="237">
        <v>4346</v>
      </c>
      <c r="C33" s="237">
        <v>0</v>
      </c>
      <c r="D33" s="237">
        <v>4346</v>
      </c>
      <c r="E33" s="237">
        <v>0</v>
      </c>
      <c r="F33" s="238">
        <v>-100</v>
      </c>
    </row>
    <row r="34" spans="1:7" ht="15.6" customHeight="1">
      <c r="A34" s="236" t="s">
        <v>183</v>
      </c>
      <c r="B34" s="237">
        <v>5510</v>
      </c>
      <c r="C34" s="237">
        <v>15498</v>
      </c>
      <c r="D34" s="237">
        <v>5510</v>
      </c>
      <c r="E34" s="237">
        <v>15498</v>
      </c>
      <c r="F34" s="238">
        <v>181.2704174228675</v>
      </c>
    </row>
    <row r="35" spans="1:7" s="33" customFormat="1" ht="15.6" customHeight="1">
      <c r="A35" s="240" t="s">
        <v>153</v>
      </c>
      <c r="B35" s="241">
        <f>SUM(B7:B34)</f>
        <v>4147349</v>
      </c>
      <c r="C35" s="241">
        <f>SUM(C7:C34)</f>
        <v>4019759</v>
      </c>
      <c r="D35" s="241">
        <f>SUM(D7:D34)</f>
        <v>4147349</v>
      </c>
      <c r="E35" s="241">
        <f>SUM(E7:E34)</f>
        <v>4019759</v>
      </c>
      <c r="F35" s="242">
        <f>E35*100/D35-100</f>
        <v>-3.0764230355342619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2C0BF-8DDF-42D0-890F-932EF1CE82A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11879</v>
      </c>
      <c r="C7" s="237">
        <v>24980</v>
      </c>
      <c r="D7" s="237">
        <v>11879</v>
      </c>
      <c r="E7" s="237">
        <v>24980</v>
      </c>
      <c r="F7" s="238">
        <v>110.28706120043771</v>
      </c>
      <c r="G7" s="6"/>
    </row>
    <row r="8" spans="1:14" s="33" customFormat="1" ht="15.6" customHeight="1">
      <c r="A8" s="236" t="s">
        <v>11</v>
      </c>
      <c r="B8" s="237">
        <v>18887</v>
      </c>
      <c r="C8" s="237">
        <v>14581</v>
      </c>
      <c r="D8" s="237">
        <v>18887</v>
      </c>
      <c r="E8" s="237">
        <v>14581</v>
      </c>
      <c r="F8" s="238">
        <v>-22.798750463281621</v>
      </c>
      <c r="G8" s="239"/>
    </row>
    <row r="9" spans="1:14" ht="15.6" customHeight="1">
      <c r="A9" s="236" t="s">
        <v>8</v>
      </c>
      <c r="B9" s="237">
        <v>60280</v>
      </c>
      <c r="C9" s="237">
        <v>31872</v>
      </c>
      <c r="D9" s="237">
        <v>60280</v>
      </c>
      <c r="E9" s="237">
        <v>31872</v>
      </c>
      <c r="F9" s="238">
        <v>-47.12674187126742</v>
      </c>
      <c r="G9" s="243"/>
    </row>
    <row r="10" spans="1:14" ht="15.6" customHeight="1">
      <c r="A10" s="236" t="s">
        <v>10</v>
      </c>
      <c r="B10" s="237">
        <v>7308</v>
      </c>
      <c r="C10" s="237">
        <v>98271</v>
      </c>
      <c r="D10" s="237">
        <v>7308</v>
      </c>
      <c r="E10" s="237">
        <v>98271</v>
      </c>
      <c r="F10" s="238">
        <v>1244.7044334975369</v>
      </c>
      <c r="G10" s="244"/>
    </row>
    <row r="11" spans="1:14" ht="15.6" customHeight="1">
      <c r="A11" s="236" t="s">
        <v>9</v>
      </c>
      <c r="B11" s="237">
        <v>508874</v>
      </c>
      <c r="C11" s="237">
        <v>443759</v>
      </c>
      <c r="D11" s="237">
        <v>508874</v>
      </c>
      <c r="E11" s="237">
        <v>443759</v>
      </c>
      <c r="F11" s="238">
        <v>-12.79589839528056</v>
      </c>
    </row>
    <row r="12" spans="1:14" ht="15.6" customHeight="1">
      <c r="A12" s="236" t="s">
        <v>6</v>
      </c>
      <c r="B12" s="237">
        <v>4743</v>
      </c>
      <c r="C12" s="237">
        <v>4615</v>
      </c>
      <c r="D12" s="237">
        <v>4743</v>
      </c>
      <c r="E12" s="237">
        <v>4615</v>
      </c>
      <c r="F12" s="238">
        <v>-2.698713894159809</v>
      </c>
    </row>
    <row r="13" spans="1:14" ht="15.6" customHeight="1">
      <c r="A13" s="236" t="s">
        <v>175</v>
      </c>
      <c r="B13" s="237">
        <v>135</v>
      </c>
      <c r="C13" s="237">
        <v>489</v>
      </c>
      <c r="D13" s="237">
        <v>135</v>
      </c>
      <c r="E13" s="237">
        <v>489</v>
      </c>
      <c r="F13" s="238">
        <v>262.22222222222217</v>
      </c>
    </row>
    <row r="14" spans="1:14" ht="15.6" customHeight="1">
      <c r="A14" s="236" t="s">
        <v>148</v>
      </c>
      <c r="B14" s="237">
        <v>642640</v>
      </c>
      <c r="C14" s="237">
        <v>620012</v>
      </c>
      <c r="D14" s="237">
        <v>642640</v>
      </c>
      <c r="E14" s="237">
        <v>620012</v>
      </c>
      <c r="F14" s="238">
        <v>-3.521100460600024</v>
      </c>
    </row>
    <row r="15" spans="1:14" ht="15.6" customHeight="1">
      <c r="A15" s="236" t="s">
        <v>145</v>
      </c>
      <c r="B15" s="237">
        <v>275301</v>
      </c>
      <c r="C15" s="237">
        <v>230411</v>
      </c>
      <c r="D15" s="237">
        <v>275301</v>
      </c>
      <c r="E15" s="237">
        <v>230411</v>
      </c>
      <c r="F15" s="238">
        <v>-16.30578893647316</v>
      </c>
    </row>
    <row r="16" spans="1:14" ht="15.6" customHeight="1">
      <c r="A16" s="236" t="s">
        <v>144</v>
      </c>
      <c r="B16" s="237">
        <v>39426</v>
      </c>
      <c r="C16" s="237">
        <v>30248</v>
      </c>
      <c r="D16" s="237">
        <v>39426</v>
      </c>
      <c r="E16" s="237">
        <v>30248</v>
      </c>
      <c r="F16" s="238">
        <v>-23.279054431086081</v>
      </c>
      <c r="G16" s="1"/>
    </row>
    <row r="17" spans="1:7" ht="15.6" customHeight="1">
      <c r="A17" s="236" t="s">
        <v>150</v>
      </c>
      <c r="B17" s="237">
        <v>4793</v>
      </c>
      <c r="C17" s="237">
        <v>9065</v>
      </c>
      <c r="D17" s="237">
        <v>4793</v>
      </c>
      <c r="E17" s="237">
        <v>9065</v>
      </c>
      <c r="F17" s="238">
        <v>89.129981222616323</v>
      </c>
      <c r="G17" s="2"/>
    </row>
    <row r="18" spans="1:7" ht="15.6" customHeight="1">
      <c r="A18" s="236" t="s">
        <v>147</v>
      </c>
      <c r="B18" s="237">
        <v>135</v>
      </c>
      <c r="C18" s="237">
        <v>145</v>
      </c>
      <c r="D18" s="237">
        <v>135</v>
      </c>
      <c r="E18" s="237">
        <v>145</v>
      </c>
      <c r="F18" s="238">
        <v>7.4074074074074048</v>
      </c>
    </row>
    <row r="19" spans="1:7" ht="15.6" customHeight="1">
      <c r="A19" s="236" t="s">
        <v>143</v>
      </c>
      <c r="B19" s="237">
        <v>3481</v>
      </c>
      <c r="C19" s="237">
        <v>12092</v>
      </c>
      <c r="D19" s="237">
        <v>3481</v>
      </c>
      <c r="E19" s="237">
        <v>12092</v>
      </c>
      <c r="F19" s="238">
        <v>247.37144498707269</v>
      </c>
    </row>
    <row r="20" spans="1:7" ht="15.6" customHeight="1">
      <c r="A20" s="236" t="s">
        <v>142</v>
      </c>
      <c r="B20" s="237">
        <v>41424</v>
      </c>
      <c r="C20" s="237">
        <v>38152</v>
      </c>
      <c r="D20" s="237">
        <v>41424</v>
      </c>
      <c r="E20" s="237">
        <v>38152</v>
      </c>
      <c r="F20" s="238">
        <v>-7.8988026264967184</v>
      </c>
    </row>
    <row r="21" spans="1:7" ht="15.6" customHeight="1">
      <c r="A21" s="236" t="s">
        <v>149</v>
      </c>
      <c r="B21" s="237">
        <v>1506</v>
      </c>
      <c r="C21" s="237">
        <v>31799</v>
      </c>
      <c r="D21" s="237">
        <v>1506</v>
      </c>
      <c r="E21" s="237">
        <v>31799</v>
      </c>
      <c r="F21" s="238">
        <v>2011.4873837981411</v>
      </c>
    </row>
    <row r="22" spans="1:7" ht="15.6" customHeight="1">
      <c r="A22" s="236" t="s">
        <v>146</v>
      </c>
      <c r="B22" s="237">
        <v>32115</v>
      </c>
      <c r="C22" s="237">
        <v>31632</v>
      </c>
      <c r="D22" s="237">
        <v>32115</v>
      </c>
      <c r="E22" s="237">
        <v>31632</v>
      </c>
      <c r="F22" s="238">
        <v>-1.50397010742644</v>
      </c>
    </row>
    <row r="23" spans="1:7" ht="15.6" customHeight="1">
      <c r="A23" s="236" t="s">
        <v>165</v>
      </c>
      <c r="B23" s="237">
        <v>9213</v>
      </c>
      <c r="C23" s="237">
        <v>17596</v>
      </c>
      <c r="D23" s="237">
        <v>9213</v>
      </c>
      <c r="E23" s="237">
        <v>17596</v>
      </c>
      <c r="F23" s="238">
        <v>90.99099099099098</v>
      </c>
    </row>
    <row r="24" spans="1:7" ht="15.6" customHeight="1">
      <c r="A24" s="236" t="s">
        <v>141</v>
      </c>
      <c r="B24" s="237">
        <v>31742</v>
      </c>
      <c r="C24" s="237">
        <v>42230</v>
      </c>
      <c r="D24" s="237">
        <v>31742</v>
      </c>
      <c r="E24" s="237">
        <v>42230</v>
      </c>
      <c r="F24" s="238">
        <v>33.041396257324692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32395</v>
      </c>
      <c r="C26" s="237">
        <v>3606</v>
      </c>
      <c r="D26" s="237">
        <v>32395</v>
      </c>
      <c r="E26" s="237">
        <v>3606</v>
      </c>
      <c r="F26" s="238">
        <v>-88.868652569841032</v>
      </c>
    </row>
    <row r="27" spans="1:7" ht="15.6" customHeight="1">
      <c r="A27" s="236" t="s">
        <v>173</v>
      </c>
      <c r="B27" s="237">
        <v>64141</v>
      </c>
      <c r="C27" s="237">
        <v>89224</v>
      </c>
      <c r="D27" s="237">
        <v>64141</v>
      </c>
      <c r="E27" s="237">
        <v>89224</v>
      </c>
      <c r="F27" s="238">
        <v>39.106032023198878</v>
      </c>
    </row>
    <row r="28" spans="1:7" ht="15.6" customHeight="1">
      <c r="A28" s="236" t="s">
        <v>177</v>
      </c>
      <c r="B28" s="237">
        <v>45920</v>
      </c>
      <c r="C28" s="237">
        <v>42889</v>
      </c>
      <c r="D28" s="237">
        <v>45920</v>
      </c>
      <c r="E28" s="237">
        <v>42889</v>
      </c>
      <c r="F28" s="238">
        <v>-6.6006097560975556</v>
      </c>
    </row>
    <row r="29" spans="1:7" ht="15.6" customHeight="1">
      <c r="A29" s="236" t="s">
        <v>178</v>
      </c>
      <c r="B29" s="237">
        <v>45985</v>
      </c>
      <c r="C29" s="237">
        <v>49444</v>
      </c>
      <c r="D29" s="237">
        <v>45985</v>
      </c>
      <c r="E29" s="237">
        <v>49444</v>
      </c>
      <c r="F29" s="238">
        <v>7.5220180493639219</v>
      </c>
    </row>
    <row r="30" spans="1:7" ht="15.6" customHeight="1">
      <c r="A30" s="236" t="s">
        <v>179</v>
      </c>
      <c r="B30" s="237">
        <v>1837</v>
      </c>
      <c r="C30" s="237">
        <v>5989</v>
      </c>
      <c r="D30" s="237">
        <v>1837</v>
      </c>
      <c r="E30" s="237">
        <v>5989</v>
      </c>
      <c r="F30" s="238">
        <v>226.0206859009254</v>
      </c>
    </row>
    <row r="31" spans="1:7" ht="15.6" customHeight="1">
      <c r="A31" s="236" t="s">
        <v>180</v>
      </c>
      <c r="B31" s="237">
        <v>82465</v>
      </c>
      <c r="C31" s="237">
        <v>77864</v>
      </c>
      <c r="D31" s="237">
        <v>82465</v>
      </c>
      <c r="E31" s="237">
        <v>77864</v>
      </c>
      <c r="F31" s="238">
        <v>-5.5793366882920026</v>
      </c>
    </row>
    <row r="32" spans="1:7" ht="15.6" customHeight="1">
      <c r="A32" s="236" t="s">
        <v>181</v>
      </c>
      <c r="B32" s="237">
        <v>968059</v>
      </c>
      <c r="C32" s="237">
        <v>912160</v>
      </c>
      <c r="D32" s="237">
        <v>968059</v>
      </c>
      <c r="E32" s="237">
        <v>912160</v>
      </c>
      <c r="F32" s="238">
        <v>-5.7743381343492501</v>
      </c>
    </row>
    <row r="33" spans="1:6" ht="15.6" customHeight="1">
      <c r="A33" s="236" t="s">
        <v>182</v>
      </c>
      <c r="B33" s="237">
        <v>117257</v>
      </c>
      <c r="C33" s="237">
        <v>117011</v>
      </c>
      <c r="D33" s="237">
        <v>117257</v>
      </c>
      <c r="E33" s="237">
        <v>117011</v>
      </c>
      <c r="F33" s="238">
        <v>-0.2097955772363207</v>
      </c>
    </row>
    <row r="34" spans="1:6" ht="15.6" customHeight="1">
      <c r="A34" s="236" t="s">
        <v>183</v>
      </c>
      <c r="B34" s="237">
        <v>18944</v>
      </c>
      <c r="C34" s="237">
        <v>15839</v>
      </c>
      <c r="D34" s="237">
        <v>18944</v>
      </c>
      <c r="E34" s="237">
        <v>15839</v>
      </c>
      <c r="F34" s="238">
        <v>-16.390413851351351</v>
      </c>
    </row>
    <row r="35" spans="1:6" ht="15.6" customHeight="1">
      <c r="A35" s="240" t="s">
        <v>153</v>
      </c>
      <c r="B35" s="241">
        <f>SUM(B7:B34)</f>
        <v>3070885</v>
      </c>
      <c r="C35" s="241">
        <f>SUM(C7:C34)</f>
        <v>2995975</v>
      </c>
      <c r="D35" s="241">
        <f>SUM(D7:D34)</f>
        <v>3070885</v>
      </c>
      <c r="E35" s="241">
        <f>SUM(E7:E34)</f>
        <v>2995975</v>
      </c>
      <c r="F35" s="242">
        <f>E35*100/D35-100</f>
        <v>-2.4393619428926883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62A19-3610-4910-8FF0-3D36BB3DD59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117795</v>
      </c>
      <c r="C7" s="237">
        <v>165106</v>
      </c>
      <c r="D7" s="237">
        <v>117795</v>
      </c>
      <c r="E7" s="237">
        <v>165106</v>
      </c>
      <c r="F7" s="238">
        <v>40.163843966212482</v>
      </c>
      <c r="G7" s="6"/>
    </row>
    <row r="8" spans="1:14" s="33" customFormat="1" ht="15.6" customHeight="1">
      <c r="A8" s="236" t="s">
        <v>11</v>
      </c>
      <c r="B8" s="237">
        <v>7513</v>
      </c>
      <c r="C8" s="237">
        <v>90272</v>
      </c>
      <c r="D8" s="237">
        <v>7513</v>
      </c>
      <c r="E8" s="237">
        <v>90272</v>
      </c>
      <c r="F8" s="238">
        <v>1101.543990416611</v>
      </c>
      <c r="G8" s="239"/>
    </row>
    <row r="9" spans="1:14" ht="15.6" customHeight="1">
      <c r="A9" s="236" t="s">
        <v>8</v>
      </c>
      <c r="B9" s="237">
        <v>161521</v>
      </c>
      <c r="C9" s="237">
        <v>222953</v>
      </c>
      <c r="D9" s="237">
        <v>161521</v>
      </c>
      <c r="E9" s="237">
        <v>222953</v>
      </c>
      <c r="F9" s="238">
        <v>38.033444567579437</v>
      </c>
      <c r="G9" s="6"/>
    </row>
    <row r="10" spans="1:14" ht="15.6" customHeight="1">
      <c r="A10" s="236" t="s">
        <v>10</v>
      </c>
      <c r="B10" s="237">
        <v>204118</v>
      </c>
      <c r="C10" s="237">
        <v>100870</v>
      </c>
      <c r="D10" s="237">
        <v>204118</v>
      </c>
      <c r="E10" s="237">
        <v>100870</v>
      </c>
      <c r="F10" s="238">
        <v>-50.582506197395617</v>
      </c>
    </row>
    <row r="11" spans="1:14" ht="15.6" customHeight="1">
      <c r="A11" s="236" t="s">
        <v>9</v>
      </c>
      <c r="B11" s="237">
        <v>663328</v>
      </c>
      <c r="C11" s="237">
        <v>560164</v>
      </c>
      <c r="D11" s="237">
        <v>663328</v>
      </c>
      <c r="E11" s="237">
        <v>560164</v>
      </c>
      <c r="F11" s="238">
        <v>-15.552486854165659</v>
      </c>
    </row>
    <row r="12" spans="1:14" ht="15.6" customHeight="1">
      <c r="A12" s="236" t="s">
        <v>6</v>
      </c>
      <c r="B12" s="237">
        <v>107501</v>
      </c>
      <c r="C12" s="237">
        <v>48706</v>
      </c>
      <c r="D12" s="237">
        <v>107501</v>
      </c>
      <c r="E12" s="237">
        <v>48706</v>
      </c>
      <c r="F12" s="238">
        <v>-54.692514488237322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837980</v>
      </c>
      <c r="C14" s="237">
        <v>846156</v>
      </c>
      <c r="D14" s="237">
        <v>837980</v>
      </c>
      <c r="E14" s="237">
        <v>846156</v>
      </c>
      <c r="F14" s="238">
        <v>0.97567961049189478</v>
      </c>
    </row>
    <row r="15" spans="1:14" ht="15.6" customHeight="1">
      <c r="A15" s="236" t="s">
        <v>145</v>
      </c>
      <c r="B15" s="237">
        <v>611540</v>
      </c>
      <c r="C15" s="237">
        <v>494321</v>
      </c>
      <c r="D15" s="237">
        <v>611540</v>
      </c>
      <c r="E15" s="237">
        <v>494321</v>
      </c>
      <c r="F15" s="238">
        <v>-19.16783857147529</v>
      </c>
    </row>
    <row r="16" spans="1:14" ht="15.6" customHeight="1">
      <c r="A16" s="236" t="s">
        <v>144</v>
      </c>
      <c r="B16" s="237">
        <v>616474</v>
      </c>
      <c r="C16" s="237">
        <v>714856</v>
      </c>
      <c r="D16" s="237">
        <v>616474</v>
      </c>
      <c r="E16" s="237">
        <v>714856</v>
      </c>
      <c r="F16" s="238">
        <v>15.958823892005171</v>
      </c>
      <c r="G16" s="1"/>
    </row>
    <row r="17" spans="1:7" ht="15.6" customHeight="1">
      <c r="A17" s="236" t="s">
        <v>150</v>
      </c>
      <c r="B17" s="237">
        <v>231288</v>
      </c>
      <c r="C17" s="237">
        <v>217667</v>
      </c>
      <c r="D17" s="237">
        <v>231288</v>
      </c>
      <c r="E17" s="237">
        <v>217667</v>
      </c>
      <c r="F17" s="238">
        <v>-5.8891944242675862</v>
      </c>
      <c r="G17" s="2"/>
    </row>
    <row r="18" spans="1:7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7" ht="15.6" customHeight="1">
      <c r="A19" s="236" t="s">
        <v>143</v>
      </c>
      <c r="B19" s="237">
        <v>121676</v>
      </c>
      <c r="C19" s="237">
        <v>160349</v>
      </c>
      <c r="D19" s="237">
        <v>121676</v>
      </c>
      <c r="E19" s="237">
        <v>160349</v>
      </c>
      <c r="F19" s="238">
        <v>31.783589204115849</v>
      </c>
    </row>
    <row r="20" spans="1:7" ht="15.6" customHeight="1">
      <c r="A20" s="236" t="s">
        <v>142</v>
      </c>
      <c r="B20" s="237">
        <v>293707</v>
      </c>
      <c r="C20" s="237">
        <v>160111</v>
      </c>
      <c r="D20" s="237">
        <v>293707</v>
      </c>
      <c r="E20" s="237">
        <v>160111</v>
      </c>
      <c r="F20" s="238">
        <v>-45.486147759501819</v>
      </c>
    </row>
    <row r="21" spans="1:7" ht="15.6" customHeight="1">
      <c r="A21" s="236" t="s">
        <v>149</v>
      </c>
      <c r="B21" s="237">
        <v>518213</v>
      </c>
      <c r="C21" s="237">
        <v>309575</v>
      </c>
      <c r="D21" s="237">
        <v>518213</v>
      </c>
      <c r="E21" s="237">
        <v>309575</v>
      </c>
      <c r="F21" s="238">
        <v>-40.261050957810781</v>
      </c>
    </row>
    <row r="22" spans="1:7" ht="15.6" customHeight="1">
      <c r="A22" s="236" t="s">
        <v>146</v>
      </c>
      <c r="B22" s="237">
        <v>37516</v>
      </c>
      <c r="C22" s="237">
        <v>34844</v>
      </c>
      <c r="D22" s="237">
        <v>37516</v>
      </c>
      <c r="E22" s="237">
        <v>34844</v>
      </c>
      <c r="F22" s="238">
        <v>-7.1222944876852514</v>
      </c>
    </row>
    <row r="23" spans="1:7" ht="15.6" customHeight="1">
      <c r="A23" s="236" t="s">
        <v>165</v>
      </c>
      <c r="B23" s="237">
        <v>24869</v>
      </c>
      <c r="C23" s="237">
        <v>73868</v>
      </c>
      <c r="D23" s="237">
        <v>24869</v>
      </c>
      <c r="E23" s="237">
        <v>73868</v>
      </c>
      <c r="F23" s="238">
        <v>197.0284289677912</v>
      </c>
    </row>
    <row r="24" spans="1:7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21864</v>
      </c>
      <c r="C26" s="237">
        <v>42612</v>
      </c>
      <c r="D26" s="237">
        <v>21864</v>
      </c>
      <c r="E26" s="237">
        <v>42612</v>
      </c>
      <c r="F26" s="238">
        <v>94.895718990120741</v>
      </c>
    </row>
    <row r="27" spans="1:7" ht="15.6" customHeight="1">
      <c r="A27" s="236" t="s">
        <v>173</v>
      </c>
      <c r="B27" s="237">
        <v>47410</v>
      </c>
      <c r="C27" s="237">
        <v>70097</v>
      </c>
      <c r="D27" s="237">
        <v>47410</v>
      </c>
      <c r="E27" s="237">
        <v>70097</v>
      </c>
      <c r="F27" s="238">
        <v>47.852773676439568</v>
      </c>
    </row>
    <row r="28" spans="1:7" ht="15.6" customHeight="1">
      <c r="A28" s="236" t="s">
        <v>177</v>
      </c>
      <c r="B28" s="237">
        <v>30383</v>
      </c>
      <c r="C28" s="237">
        <v>68181</v>
      </c>
      <c r="D28" s="237">
        <v>30383</v>
      </c>
      <c r="E28" s="237">
        <v>68181</v>
      </c>
      <c r="F28" s="238">
        <v>124.4050949544153</v>
      </c>
    </row>
    <row r="29" spans="1:7" ht="15.6" customHeight="1">
      <c r="A29" s="236" t="s">
        <v>178</v>
      </c>
      <c r="B29" s="237">
        <v>132849</v>
      </c>
      <c r="C29" s="237">
        <v>144152</v>
      </c>
      <c r="D29" s="237">
        <v>132849</v>
      </c>
      <c r="E29" s="237">
        <v>144152</v>
      </c>
      <c r="F29" s="238">
        <v>8.5081558762203713</v>
      </c>
    </row>
    <row r="30" spans="1:7" ht="15.6" customHeight="1">
      <c r="A30" s="236" t="s">
        <v>179</v>
      </c>
      <c r="B30" s="237">
        <v>52582</v>
      </c>
      <c r="C30" s="237">
        <v>61776</v>
      </c>
      <c r="D30" s="237">
        <v>52582</v>
      </c>
      <c r="E30" s="237">
        <v>61776</v>
      </c>
      <c r="F30" s="238">
        <v>17.485070936822481</v>
      </c>
    </row>
    <row r="31" spans="1:7" ht="15.6" customHeight="1">
      <c r="A31" s="236" t="s">
        <v>180</v>
      </c>
      <c r="B31" s="237">
        <v>289997</v>
      </c>
      <c r="C31" s="237">
        <v>212056</v>
      </c>
      <c r="D31" s="237">
        <v>289997</v>
      </c>
      <c r="E31" s="237">
        <v>212056</v>
      </c>
      <c r="F31" s="238">
        <v>-26.87648492915444</v>
      </c>
    </row>
    <row r="32" spans="1:7" ht="15.6" customHeight="1">
      <c r="A32" s="236" t="s">
        <v>181</v>
      </c>
      <c r="B32" s="237">
        <v>1140926</v>
      </c>
      <c r="C32" s="237">
        <v>1002333</v>
      </c>
      <c r="D32" s="237">
        <v>1140926</v>
      </c>
      <c r="E32" s="237">
        <v>1002333</v>
      </c>
      <c r="F32" s="238">
        <v>-12.147413592117269</v>
      </c>
    </row>
    <row r="33" spans="1:6" ht="15.6" customHeight="1">
      <c r="A33" s="236" t="s">
        <v>182</v>
      </c>
      <c r="B33" s="237">
        <v>106363</v>
      </c>
      <c r="C33" s="237">
        <v>102959</v>
      </c>
      <c r="D33" s="237">
        <v>106363</v>
      </c>
      <c r="E33" s="237">
        <v>102959</v>
      </c>
      <c r="F33" s="238">
        <v>-3.2003610278010228</v>
      </c>
    </row>
    <row r="34" spans="1:6" ht="15.6" customHeight="1">
      <c r="A34" s="236" t="s">
        <v>183</v>
      </c>
      <c r="B34" s="237">
        <v>29763</v>
      </c>
      <c r="C34" s="237">
        <v>18798</v>
      </c>
      <c r="D34" s="237">
        <v>29763</v>
      </c>
      <c r="E34" s="237">
        <v>18798</v>
      </c>
      <c r="F34" s="238">
        <v>-36.841044249571617</v>
      </c>
    </row>
    <row r="35" spans="1:6" ht="15.6" customHeight="1">
      <c r="A35" s="240" t="s">
        <v>153</v>
      </c>
      <c r="B35" s="241">
        <f>SUM(B7:B34)</f>
        <v>6454958</v>
      </c>
      <c r="C35" s="241">
        <f>SUM(C7:C34)</f>
        <v>5974213</v>
      </c>
      <c r="D35" s="241">
        <f>SUM(D7:D34)</f>
        <v>6454958</v>
      </c>
      <c r="E35" s="241">
        <f>SUM(E7:E34)</f>
        <v>5974213</v>
      </c>
      <c r="F35" s="242">
        <f>E35*100/D35-100</f>
        <v>-7.4476859493121452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EF9A4-7B12-4F1E-B6EE-90E39EEACDC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64335</v>
      </c>
      <c r="C7" s="237">
        <v>113034</v>
      </c>
      <c r="D7" s="237">
        <v>64335</v>
      </c>
      <c r="E7" s="237">
        <v>113034</v>
      </c>
      <c r="F7" s="238">
        <v>75.695966425740266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78</v>
      </c>
      <c r="D8" s="237">
        <v>0</v>
      </c>
      <c r="E8" s="237">
        <v>78</v>
      </c>
      <c r="F8" s="238"/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0</v>
      </c>
      <c r="E9" s="237">
        <v>0</v>
      </c>
      <c r="F9" s="238"/>
      <c r="G9" s="246"/>
    </row>
    <row r="10" spans="1:14" ht="15.6" customHeight="1">
      <c r="A10" s="236" t="s">
        <v>10</v>
      </c>
      <c r="B10" s="237">
        <v>5112</v>
      </c>
      <c r="C10" s="237">
        <v>23235</v>
      </c>
      <c r="D10" s="237">
        <v>5112</v>
      </c>
      <c r="E10" s="237">
        <v>23235</v>
      </c>
      <c r="F10" s="238">
        <v>354.51877934272301</v>
      </c>
    </row>
    <row r="11" spans="1:14" ht="15.6" customHeight="1">
      <c r="A11" s="236" t="s">
        <v>9</v>
      </c>
      <c r="B11" s="237">
        <v>237322</v>
      </c>
      <c r="C11" s="237">
        <v>215126</v>
      </c>
      <c r="D11" s="237">
        <v>237322</v>
      </c>
      <c r="E11" s="237">
        <v>215126</v>
      </c>
      <c r="F11" s="238">
        <v>-9.352693808412198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15103</v>
      </c>
      <c r="C14" s="237">
        <v>51645</v>
      </c>
      <c r="D14" s="237">
        <v>15103</v>
      </c>
      <c r="E14" s="237">
        <v>51645</v>
      </c>
      <c r="F14" s="238">
        <v>241.95193008011651</v>
      </c>
    </row>
    <row r="15" spans="1:14" ht="15.6" customHeight="1">
      <c r="A15" s="236" t="s">
        <v>145</v>
      </c>
      <c r="B15" s="237">
        <v>208274</v>
      </c>
      <c r="C15" s="237">
        <v>181084</v>
      </c>
      <c r="D15" s="237">
        <v>208274</v>
      </c>
      <c r="E15" s="237">
        <v>181084</v>
      </c>
      <c r="F15" s="238">
        <v>-13.054918040657981</v>
      </c>
    </row>
    <row r="16" spans="1:14" ht="15.6" customHeight="1">
      <c r="A16" s="236" t="s">
        <v>144</v>
      </c>
      <c r="B16" s="237">
        <v>418963</v>
      </c>
      <c r="C16" s="237">
        <v>475941</v>
      </c>
      <c r="D16" s="237">
        <v>418963</v>
      </c>
      <c r="E16" s="237">
        <v>475941</v>
      </c>
      <c r="F16" s="238">
        <v>13.59976895334432</v>
      </c>
      <c r="G16" s="1"/>
    </row>
    <row r="17" spans="1:10" ht="15.6" customHeight="1">
      <c r="A17" s="236" t="s">
        <v>150</v>
      </c>
      <c r="B17" s="237">
        <v>80595</v>
      </c>
      <c r="C17" s="237">
        <v>126538</v>
      </c>
      <c r="D17" s="237">
        <v>80595</v>
      </c>
      <c r="E17" s="237">
        <v>126538</v>
      </c>
      <c r="F17" s="238">
        <v>57.004776971276129</v>
      </c>
      <c r="G17" s="2"/>
    </row>
    <row r="18" spans="1:10" ht="15.6" customHeight="1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10" ht="15.6" customHeight="1">
      <c r="A19" s="236" t="s">
        <v>143</v>
      </c>
      <c r="B19" s="237">
        <v>15707</v>
      </c>
      <c r="C19" s="237">
        <v>49290</v>
      </c>
      <c r="D19" s="237">
        <v>15707</v>
      </c>
      <c r="E19" s="237">
        <v>49290</v>
      </c>
      <c r="F19" s="238">
        <v>213.80912968740051</v>
      </c>
    </row>
    <row r="20" spans="1:10" ht="15.6" customHeight="1">
      <c r="A20" s="236" t="s">
        <v>142</v>
      </c>
      <c r="B20" s="237">
        <v>6759</v>
      </c>
      <c r="C20" s="237">
        <v>4845</v>
      </c>
      <c r="D20" s="237">
        <v>6759</v>
      </c>
      <c r="E20" s="237">
        <v>4845</v>
      </c>
      <c r="F20" s="238">
        <v>-28.31779849090103</v>
      </c>
      <c r="J20" s="247"/>
    </row>
    <row r="21" spans="1:10" ht="15.6" customHeight="1">
      <c r="A21" s="236" t="s">
        <v>149</v>
      </c>
      <c r="B21" s="237">
        <v>337775</v>
      </c>
      <c r="C21" s="237">
        <v>220225</v>
      </c>
      <c r="D21" s="237">
        <v>337775</v>
      </c>
      <c r="E21" s="237">
        <v>220225</v>
      </c>
      <c r="F21" s="238">
        <v>-34.801273036784849</v>
      </c>
    </row>
    <row r="22" spans="1:10" ht="15.6" customHeight="1">
      <c r="A22" s="236" t="s">
        <v>146</v>
      </c>
      <c r="B22" s="237">
        <v>17738</v>
      </c>
      <c r="C22" s="237">
        <v>22001</v>
      </c>
      <c r="D22" s="237">
        <v>17738</v>
      </c>
      <c r="E22" s="237">
        <v>22001</v>
      </c>
      <c r="F22" s="238">
        <v>24.033149171270718</v>
      </c>
    </row>
    <row r="23" spans="1:10" ht="15.6" customHeight="1">
      <c r="A23" s="236" t="s">
        <v>165</v>
      </c>
      <c r="B23" s="237">
        <v>2709</v>
      </c>
      <c r="C23" s="237">
        <v>1817</v>
      </c>
      <c r="D23" s="237">
        <v>2709</v>
      </c>
      <c r="E23" s="237">
        <v>1817</v>
      </c>
      <c r="F23" s="238">
        <v>-32.927279438907348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16697</v>
      </c>
      <c r="C28" s="237">
        <v>15134</v>
      </c>
      <c r="D28" s="237">
        <v>16697</v>
      </c>
      <c r="E28" s="237">
        <v>15134</v>
      </c>
      <c r="F28" s="238">
        <v>-9.3609630472540033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230801</v>
      </c>
      <c r="C31" s="237">
        <v>145813</v>
      </c>
      <c r="D31" s="237">
        <v>230801</v>
      </c>
      <c r="E31" s="237">
        <v>145813</v>
      </c>
      <c r="F31" s="238">
        <v>-36.823064024852577</v>
      </c>
    </row>
    <row r="32" spans="1:10" ht="15.6" customHeight="1">
      <c r="A32" s="236" t="s">
        <v>181</v>
      </c>
      <c r="B32" s="237">
        <v>12676</v>
      </c>
      <c r="C32" s="237">
        <v>59900</v>
      </c>
      <c r="D32" s="237">
        <v>12676</v>
      </c>
      <c r="E32" s="237">
        <v>59900</v>
      </c>
      <c r="F32" s="238">
        <v>372.54654465130949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1670566</v>
      </c>
      <c r="C35" s="241">
        <f>SUM(C7:C34)</f>
        <v>1711710</v>
      </c>
      <c r="D35" s="241">
        <f>SUM(D7:D34)</f>
        <v>1670566</v>
      </c>
      <c r="E35" s="241">
        <f>SUM(E7:E34)</f>
        <v>1711710</v>
      </c>
      <c r="F35" s="242">
        <f>E35*100/D35-100</f>
        <v>2.4628778509798508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1D51F-C4B1-4743-96E5-06431C4F964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50450</v>
      </c>
      <c r="C7" s="237">
        <v>38378</v>
      </c>
      <c r="D7" s="237">
        <v>50450</v>
      </c>
      <c r="E7" s="237">
        <v>38378</v>
      </c>
      <c r="F7" s="238">
        <v>-23.928642220019821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84889</v>
      </c>
      <c r="D8" s="237">
        <v>0</v>
      </c>
      <c r="E8" s="237">
        <v>84889</v>
      </c>
      <c r="F8" s="238"/>
      <c r="G8" s="239"/>
    </row>
    <row r="9" spans="1:14" ht="15.6" customHeight="1">
      <c r="A9" s="236" t="s">
        <v>8</v>
      </c>
      <c r="B9" s="237">
        <v>124339</v>
      </c>
      <c r="C9" s="237">
        <v>197096</v>
      </c>
      <c r="D9" s="237">
        <v>124339</v>
      </c>
      <c r="E9" s="237">
        <v>197096</v>
      </c>
      <c r="F9" s="238">
        <v>58.515027465236159</v>
      </c>
      <c r="G9" s="6"/>
    </row>
    <row r="10" spans="1:14" ht="15.6" customHeight="1">
      <c r="A10" s="236" t="s">
        <v>10</v>
      </c>
      <c r="B10" s="237">
        <v>106517</v>
      </c>
      <c r="C10" s="237">
        <v>47119</v>
      </c>
      <c r="D10" s="237">
        <v>106517</v>
      </c>
      <c r="E10" s="237">
        <v>47119</v>
      </c>
      <c r="F10" s="238">
        <v>-55.763868678239163</v>
      </c>
    </row>
    <row r="11" spans="1:14" ht="15.6" customHeight="1">
      <c r="A11" s="236" t="s">
        <v>9</v>
      </c>
      <c r="B11" s="237">
        <v>0</v>
      </c>
      <c r="C11" s="237">
        <v>6</v>
      </c>
      <c r="D11" s="237">
        <v>0</v>
      </c>
      <c r="E11" s="237">
        <v>6</v>
      </c>
      <c r="F11" s="238"/>
    </row>
    <row r="12" spans="1:14" ht="15.6" customHeight="1">
      <c r="A12" s="236" t="s">
        <v>6</v>
      </c>
      <c r="B12" s="237">
        <v>89506</v>
      </c>
      <c r="C12" s="237">
        <v>37791</v>
      </c>
      <c r="D12" s="237">
        <v>89506</v>
      </c>
      <c r="E12" s="237">
        <v>37791</v>
      </c>
      <c r="F12" s="238">
        <v>-57.778249502826633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89654</v>
      </c>
      <c r="C14" s="237">
        <v>138218</v>
      </c>
      <c r="D14" s="237">
        <v>89654</v>
      </c>
      <c r="E14" s="237">
        <v>138218</v>
      </c>
      <c r="F14" s="238">
        <v>54.168246815535269</v>
      </c>
    </row>
    <row r="15" spans="1:14" ht="15.6" customHeight="1">
      <c r="A15" s="236" t="s">
        <v>145</v>
      </c>
      <c r="B15" s="237">
        <v>187627</v>
      </c>
      <c r="C15" s="237">
        <v>144339</v>
      </c>
      <c r="D15" s="237">
        <v>187627</v>
      </c>
      <c r="E15" s="237">
        <v>144339</v>
      </c>
      <c r="F15" s="238">
        <v>-23.071306368486422</v>
      </c>
    </row>
    <row r="16" spans="1:14" ht="15.6" customHeight="1">
      <c r="A16" s="236" t="s">
        <v>144</v>
      </c>
      <c r="B16" s="237">
        <v>166566</v>
      </c>
      <c r="C16" s="237">
        <v>227836</v>
      </c>
      <c r="D16" s="237">
        <v>166566</v>
      </c>
      <c r="E16" s="237">
        <v>227836</v>
      </c>
      <c r="F16" s="238">
        <v>36.784217667471147</v>
      </c>
      <c r="G16" s="1"/>
    </row>
    <row r="17" spans="1:7" ht="15.6" customHeight="1">
      <c r="A17" s="236" t="s">
        <v>150</v>
      </c>
      <c r="B17" s="237">
        <v>86597</v>
      </c>
      <c r="C17" s="237">
        <v>43150</v>
      </c>
      <c r="D17" s="237">
        <v>86597</v>
      </c>
      <c r="E17" s="237">
        <v>43150</v>
      </c>
      <c r="F17" s="238">
        <v>-50.171484000600479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61304</v>
      </c>
      <c r="C19" s="237">
        <v>70533</v>
      </c>
      <c r="D19" s="237">
        <v>61304</v>
      </c>
      <c r="E19" s="237">
        <v>70533</v>
      </c>
      <c r="F19" s="238">
        <v>15.05448257862456</v>
      </c>
    </row>
    <row r="20" spans="1:7" ht="15.6" customHeight="1">
      <c r="A20" s="236" t="s">
        <v>142</v>
      </c>
      <c r="B20" s="237">
        <v>230904</v>
      </c>
      <c r="C20" s="237">
        <v>108012</v>
      </c>
      <c r="D20" s="237">
        <v>230904</v>
      </c>
      <c r="E20" s="237">
        <v>108012</v>
      </c>
      <c r="F20" s="238">
        <v>-53.222118282922771</v>
      </c>
    </row>
    <row r="21" spans="1:7" ht="15.6" customHeight="1">
      <c r="A21" s="236" t="s">
        <v>149</v>
      </c>
      <c r="B21" s="237">
        <v>154211</v>
      </c>
      <c r="C21" s="237">
        <v>81538</v>
      </c>
      <c r="D21" s="237">
        <v>154211</v>
      </c>
      <c r="E21" s="237">
        <v>81538</v>
      </c>
      <c r="F21" s="238">
        <v>-47.125691422790851</v>
      </c>
    </row>
    <row r="22" spans="1:7" ht="15.6" customHeight="1">
      <c r="A22" s="236" t="s">
        <v>146</v>
      </c>
      <c r="B22" s="237">
        <v>0</v>
      </c>
      <c r="C22" s="237">
        <v>0</v>
      </c>
      <c r="D22" s="237">
        <v>0</v>
      </c>
      <c r="E22" s="237">
        <v>0</v>
      </c>
      <c r="F22" s="238"/>
    </row>
    <row r="23" spans="1:7" ht="15.6" customHeight="1">
      <c r="A23" s="236" t="s">
        <v>165</v>
      </c>
      <c r="B23" s="237">
        <v>11560</v>
      </c>
      <c r="C23" s="237">
        <v>39458</v>
      </c>
      <c r="D23" s="237">
        <v>11560</v>
      </c>
      <c r="E23" s="237">
        <v>39458</v>
      </c>
      <c r="F23" s="238">
        <v>241.33217993079589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16019</v>
      </c>
      <c r="C26" s="237">
        <v>42612</v>
      </c>
      <c r="D26" s="237">
        <v>16019</v>
      </c>
      <c r="E26" s="237">
        <v>42612</v>
      </c>
      <c r="F26" s="238">
        <v>166.00911417691489</v>
      </c>
    </row>
    <row r="27" spans="1:7" ht="15.6" customHeight="1">
      <c r="A27" s="236" t="s">
        <v>173</v>
      </c>
      <c r="B27" s="237">
        <v>0</v>
      </c>
      <c r="C27" s="237">
        <v>3809</v>
      </c>
      <c r="D27" s="237">
        <v>0</v>
      </c>
      <c r="E27" s="237">
        <v>3809</v>
      </c>
      <c r="F27" s="238"/>
    </row>
    <row r="28" spans="1:7" ht="15.6" customHeight="1">
      <c r="A28" s="236" t="s">
        <v>177</v>
      </c>
      <c r="B28" s="237">
        <v>892</v>
      </c>
      <c r="C28" s="237">
        <v>0</v>
      </c>
      <c r="D28" s="237">
        <v>892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39146</v>
      </c>
      <c r="C29" s="237">
        <v>54445</v>
      </c>
      <c r="D29" s="237">
        <v>39146</v>
      </c>
      <c r="E29" s="237">
        <v>54445</v>
      </c>
      <c r="F29" s="238">
        <v>39.081898533694392</v>
      </c>
    </row>
    <row r="30" spans="1:7" ht="15.6" customHeight="1">
      <c r="A30" s="236" t="s">
        <v>179</v>
      </c>
      <c r="B30" s="237">
        <v>41208</v>
      </c>
      <c r="C30" s="237">
        <v>27530</v>
      </c>
      <c r="D30" s="237">
        <v>41208</v>
      </c>
      <c r="E30" s="237">
        <v>27530</v>
      </c>
      <c r="F30" s="238">
        <v>-33.192583964278782</v>
      </c>
    </row>
    <row r="31" spans="1:7" ht="15.6" customHeight="1">
      <c r="A31" s="236" t="s">
        <v>180</v>
      </c>
      <c r="B31" s="237">
        <v>6685</v>
      </c>
      <c r="C31" s="237">
        <v>48198</v>
      </c>
      <c r="D31" s="237">
        <v>6685</v>
      </c>
      <c r="E31" s="237">
        <v>48198</v>
      </c>
      <c r="F31" s="238">
        <v>620.9872849663426</v>
      </c>
    </row>
    <row r="32" spans="1:7" ht="15.6" customHeight="1">
      <c r="A32" s="236" t="s">
        <v>181</v>
      </c>
      <c r="B32" s="237">
        <v>66147</v>
      </c>
      <c r="C32" s="237">
        <v>35564</v>
      </c>
      <c r="D32" s="237">
        <v>66147</v>
      </c>
      <c r="E32" s="237">
        <v>35564</v>
      </c>
      <c r="F32" s="238">
        <v>-46.234901053713699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3414</v>
      </c>
      <c r="C34" s="237">
        <v>2817</v>
      </c>
      <c r="D34" s="237">
        <v>3414</v>
      </c>
      <c r="E34" s="237">
        <v>2817</v>
      </c>
      <c r="F34" s="238">
        <v>-17.486818980667831</v>
      </c>
    </row>
    <row r="35" spans="1:6" ht="15.6" customHeight="1">
      <c r="A35" s="240" t="s">
        <v>153</v>
      </c>
      <c r="B35" s="241">
        <f>SUM(B7:B34)</f>
        <v>1532746</v>
      </c>
      <c r="C35" s="241">
        <f>SUM(C7:C34)</f>
        <v>1473338</v>
      </c>
      <c r="D35" s="241">
        <f>SUM(D7:D34)</f>
        <v>1532746</v>
      </c>
      <c r="E35" s="241">
        <f>SUM(E7:E34)</f>
        <v>1473338</v>
      </c>
      <c r="F35" s="242">
        <f>E35*100/D35-100</f>
        <v>-3.875919428267963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89DA3-DDC7-489D-B1B4-697D8E09EE0D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D65B-E415-44DC-AAB1-5E3EB79932E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3010</v>
      </c>
      <c r="C7" s="237">
        <v>13694</v>
      </c>
      <c r="D7" s="237">
        <v>3010</v>
      </c>
      <c r="E7" s="237">
        <v>13694</v>
      </c>
      <c r="F7" s="238">
        <v>354.95016611295682</v>
      </c>
      <c r="G7" s="6"/>
    </row>
    <row r="8" spans="1:14" s="33" customFormat="1" ht="15.6" customHeight="1">
      <c r="A8" s="236" t="s">
        <v>11</v>
      </c>
      <c r="B8" s="237">
        <v>7513</v>
      </c>
      <c r="C8" s="237">
        <v>5305</v>
      </c>
      <c r="D8" s="237">
        <v>7513</v>
      </c>
      <c r="E8" s="237">
        <v>5305</v>
      </c>
      <c r="F8" s="238">
        <v>-29.389058964461601</v>
      </c>
    </row>
    <row r="9" spans="1:14" ht="15.6" customHeight="1">
      <c r="A9" s="236" t="s">
        <v>8</v>
      </c>
      <c r="B9" s="237">
        <v>37182</v>
      </c>
      <c r="C9" s="237">
        <v>25857</v>
      </c>
      <c r="D9" s="237">
        <v>37182</v>
      </c>
      <c r="E9" s="237">
        <v>25857</v>
      </c>
      <c r="F9" s="238">
        <v>-30.458286267548811</v>
      </c>
      <c r="G9" s="6"/>
    </row>
    <row r="10" spans="1:14" ht="15.6" customHeight="1">
      <c r="A10" s="236" t="s">
        <v>10</v>
      </c>
      <c r="B10" s="237">
        <v>92489</v>
      </c>
      <c r="C10" s="237">
        <v>30516</v>
      </c>
      <c r="D10" s="237">
        <v>92489</v>
      </c>
      <c r="E10" s="237">
        <v>30516</v>
      </c>
      <c r="F10" s="238">
        <v>-67.005806095860038</v>
      </c>
    </row>
    <row r="11" spans="1:14" ht="15.6" customHeight="1">
      <c r="A11" s="236" t="s">
        <v>9</v>
      </c>
      <c r="B11" s="237">
        <v>426006</v>
      </c>
      <c r="C11" s="237">
        <v>345032</v>
      </c>
      <c r="D11" s="237">
        <v>426006</v>
      </c>
      <c r="E11" s="237">
        <v>345032</v>
      </c>
      <c r="F11" s="238">
        <v>-19.00771350638254</v>
      </c>
    </row>
    <row r="12" spans="1:14" ht="15.6" customHeight="1">
      <c r="A12" s="236" t="s">
        <v>6</v>
      </c>
      <c r="B12" s="237">
        <v>17995</v>
      </c>
      <c r="C12" s="237">
        <v>10915</v>
      </c>
      <c r="D12" s="237">
        <v>17995</v>
      </c>
      <c r="E12" s="237">
        <v>10915</v>
      </c>
      <c r="F12" s="238">
        <v>-39.344262295081968</v>
      </c>
    </row>
    <row r="13" spans="1:14" ht="15.6" customHeight="1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>
      <c r="A14" s="236" t="s">
        <v>148</v>
      </c>
      <c r="B14" s="237">
        <v>733223</v>
      </c>
      <c r="C14" s="237">
        <v>656293</v>
      </c>
      <c r="D14" s="237">
        <v>733223</v>
      </c>
      <c r="E14" s="237">
        <v>656293</v>
      </c>
      <c r="F14" s="238">
        <v>-10.49203311952844</v>
      </c>
    </row>
    <row r="15" spans="1:14" ht="15.6" customHeight="1">
      <c r="A15" s="236" t="s">
        <v>145</v>
      </c>
      <c r="B15" s="237">
        <v>215639</v>
      </c>
      <c r="C15" s="237">
        <v>168898</v>
      </c>
      <c r="D15" s="237">
        <v>215639</v>
      </c>
      <c r="E15" s="237">
        <v>168898</v>
      </c>
      <c r="F15" s="238">
        <v>-21.675578165359699</v>
      </c>
    </row>
    <row r="16" spans="1:14" ht="15.6" customHeight="1">
      <c r="A16" s="236" t="s">
        <v>144</v>
      </c>
      <c r="B16" s="237">
        <v>30945</v>
      </c>
      <c r="C16" s="237">
        <v>11079</v>
      </c>
      <c r="D16" s="237">
        <v>30945</v>
      </c>
      <c r="E16" s="237">
        <v>11079</v>
      </c>
      <c r="F16" s="238">
        <v>-64.197770237518171</v>
      </c>
      <c r="G16" s="1"/>
    </row>
    <row r="17" spans="1:8" ht="15.6" customHeight="1">
      <c r="A17" s="236" t="s">
        <v>150</v>
      </c>
      <c r="B17" s="237">
        <v>64096</v>
      </c>
      <c r="C17" s="237">
        <v>47979</v>
      </c>
      <c r="D17" s="237">
        <v>64096</v>
      </c>
      <c r="E17" s="237">
        <v>47979</v>
      </c>
      <c r="F17" s="238">
        <v>-25.145094857713431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44665</v>
      </c>
      <c r="C19" s="237">
        <v>40526</v>
      </c>
      <c r="D19" s="237">
        <v>44665</v>
      </c>
      <c r="E19" s="237">
        <v>40526</v>
      </c>
      <c r="F19" s="238">
        <v>-9.2667636852121404</v>
      </c>
      <c r="H19" s="248"/>
    </row>
    <row r="20" spans="1:8" ht="15.6" customHeight="1">
      <c r="A20" s="236" t="s">
        <v>142</v>
      </c>
      <c r="B20" s="237">
        <v>56044</v>
      </c>
      <c r="C20" s="237">
        <v>47254</v>
      </c>
      <c r="D20" s="237">
        <v>56044</v>
      </c>
      <c r="E20" s="237">
        <v>47254</v>
      </c>
      <c r="F20" s="238">
        <v>-15.68410534579972</v>
      </c>
    </row>
    <row r="21" spans="1:8" ht="15.6" customHeight="1">
      <c r="A21" s="236" t="s">
        <v>149</v>
      </c>
      <c r="B21" s="237">
        <v>26227</v>
      </c>
      <c r="C21" s="237">
        <v>7812</v>
      </c>
      <c r="D21" s="237">
        <v>26227</v>
      </c>
      <c r="E21" s="237">
        <v>7812</v>
      </c>
      <c r="F21" s="238">
        <v>-70.213901704350477</v>
      </c>
    </row>
    <row r="22" spans="1:8" ht="15.6" customHeight="1">
      <c r="A22" s="236" t="s">
        <v>146</v>
      </c>
      <c r="B22" s="237">
        <v>19778</v>
      </c>
      <c r="C22" s="237">
        <v>12843</v>
      </c>
      <c r="D22" s="237">
        <v>19778</v>
      </c>
      <c r="E22" s="237">
        <v>12843</v>
      </c>
      <c r="F22" s="238">
        <v>-35.06421276165436</v>
      </c>
    </row>
    <row r="23" spans="1:8" ht="15.6" customHeight="1">
      <c r="A23" s="236" t="s">
        <v>165</v>
      </c>
      <c r="B23" s="237">
        <v>10600</v>
      </c>
      <c r="C23" s="237">
        <v>32593</v>
      </c>
      <c r="D23" s="237">
        <v>10600</v>
      </c>
      <c r="E23" s="237">
        <v>32593</v>
      </c>
      <c r="F23" s="238">
        <v>207.48113207547169</v>
      </c>
    </row>
    <row r="24" spans="1:8" ht="15.6" customHeight="1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5845</v>
      </c>
      <c r="C26" s="237">
        <v>0</v>
      </c>
      <c r="D26" s="237">
        <v>5845</v>
      </c>
      <c r="E26" s="237">
        <v>0</v>
      </c>
      <c r="F26" s="238">
        <v>-100</v>
      </c>
    </row>
    <row r="27" spans="1:8" ht="15.6" customHeight="1">
      <c r="A27" s="236" t="s">
        <v>173</v>
      </c>
      <c r="B27" s="237">
        <v>47410</v>
      </c>
      <c r="C27" s="237">
        <v>66288</v>
      </c>
      <c r="D27" s="237">
        <v>47410</v>
      </c>
      <c r="E27" s="237">
        <v>66288</v>
      </c>
      <c r="F27" s="238">
        <v>39.818603670111798</v>
      </c>
    </row>
    <row r="28" spans="1:8" ht="15.6" customHeight="1">
      <c r="A28" s="236" t="s">
        <v>177</v>
      </c>
      <c r="B28" s="237">
        <v>12794</v>
      </c>
      <c r="C28" s="237">
        <v>53047</v>
      </c>
      <c r="D28" s="237">
        <v>12794</v>
      </c>
      <c r="E28" s="237">
        <v>53047</v>
      </c>
      <c r="F28" s="238">
        <v>314.62404251993121</v>
      </c>
    </row>
    <row r="29" spans="1:8" ht="15.6" customHeight="1">
      <c r="A29" s="236" t="s">
        <v>178</v>
      </c>
      <c r="B29" s="237">
        <v>93703</v>
      </c>
      <c r="C29" s="237">
        <v>89707</v>
      </c>
      <c r="D29" s="237">
        <v>93703</v>
      </c>
      <c r="E29" s="237">
        <v>89707</v>
      </c>
      <c r="F29" s="238">
        <v>-4.2645379550281177</v>
      </c>
    </row>
    <row r="30" spans="1:8" ht="15.6" customHeight="1">
      <c r="A30" s="236" t="s">
        <v>179</v>
      </c>
      <c r="B30" s="237">
        <v>11374</v>
      </c>
      <c r="C30" s="237">
        <v>34246</v>
      </c>
      <c r="D30" s="237">
        <v>11374</v>
      </c>
      <c r="E30" s="237">
        <v>34246</v>
      </c>
      <c r="F30" s="238">
        <v>201.09020573237211</v>
      </c>
    </row>
    <row r="31" spans="1:8" ht="15.6" customHeight="1">
      <c r="A31" s="236" t="s">
        <v>180</v>
      </c>
      <c r="B31" s="237">
        <v>52511</v>
      </c>
      <c r="C31" s="237">
        <v>18045</v>
      </c>
      <c r="D31" s="237">
        <v>52511</v>
      </c>
      <c r="E31" s="237">
        <v>18045</v>
      </c>
      <c r="F31" s="238">
        <v>-65.635771552627062</v>
      </c>
    </row>
    <row r="32" spans="1:8" ht="15.6" customHeight="1">
      <c r="A32" s="236" t="s">
        <v>181</v>
      </c>
      <c r="B32" s="237">
        <v>1062103</v>
      </c>
      <c r="C32" s="237">
        <v>906869</v>
      </c>
      <c r="D32" s="237">
        <v>1062103</v>
      </c>
      <c r="E32" s="237">
        <v>906869</v>
      </c>
      <c r="F32" s="238">
        <v>-14.61571994429919</v>
      </c>
    </row>
    <row r="33" spans="1:6" ht="15.6" customHeight="1">
      <c r="A33" s="236" t="s">
        <v>182</v>
      </c>
      <c r="B33" s="237">
        <v>106363</v>
      </c>
      <c r="C33" s="237">
        <v>102959</v>
      </c>
      <c r="D33" s="237">
        <v>106363</v>
      </c>
      <c r="E33" s="237">
        <v>102959</v>
      </c>
      <c r="F33" s="238">
        <v>-3.2003610278010228</v>
      </c>
    </row>
    <row r="34" spans="1:6" ht="15.6" customHeight="1">
      <c r="A34" s="236" t="s">
        <v>183</v>
      </c>
      <c r="B34" s="237">
        <v>26349</v>
      </c>
      <c r="C34" s="237">
        <v>15981</v>
      </c>
      <c r="D34" s="237">
        <v>26349</v>
      </c>
      <c r="E34" s="237">
        <v>15981</v>
      </c>
      <c r="F34" s="238">
        <v>-39.348741887737667</v>
      </c>
    </row>
    <row r="35" spans="1:6" ht="15.6" customHeight="1">
      <c r="A35" s="240" t="s">
        <v>153</v>
      </c>
      <c r="B35" s="241">
        <f>SUM(B7:B34)</f>
        <v>3251646</v>
      </c>
      <c r="C35" s="241">
        <f>SUM(C7:C34)</f>
        <v>2789165</v>
      </c>
      <c r="D35" s="241">
        <f>SUM(D7:D34)</f>
        <v>3251646</v>
      </c>
      <c r="E35" s="241">
        <f>SUM(E7:E34)</f>
        <v>2789165</v>
      </c>
      <c r="F35" s="242">
        <f>E35*100/D35-100</f>
        <v>-14.222981222433191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CBC0-8BA9-4C9D-A89E-4BF508C6D0BB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62E7C-A41D-46E6-B519-DC69D422E20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847D7-AC6F-464E-BE06-6AB1E92C74A8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DEF7-26D6-4BFF-A23A-853E04298C3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25A2-1405-44A3-94A5-FD6EBDBC4290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E05D9-A193-405B-A073-20AF2E143F8D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4791087</v>
      </c>
      <c r="D8" s="184">
        <v>4334363</v>
      </c>
      <c r="E8" s="185">
        <v>-456724</v>
      </c>
      <c r="F8" s="186">
        <v>-9.5327845225937295</v>
      </c>
      <c r="G8" s="187">
        <v>0</v>
      </c>
      <c r="H8" s="184">
        <v>0</v>
      </c>
      <c r="I8" s="185">
        <v>0</v>
      </c>
      <c r="J8" s="186" t="s">
        <v>151</v>
      </c>
      <c r="K8" s="187">
        <v>449</v>
      </c>
      <c r="L8" s="184">
        <v>384</v>
      </c>
      <c r="M8" s="185">
        <v>-65</v>
      </c>
      <c r="N8" s="186">
        <v>-14.476614699331851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812998</v>
      </c>
      <c r="D9" s="184">
        <v>887961</v>
      </c>
      <c r="E9" s="185">
        <v>74963</v>
      </c>
      <c r="F9" s="186">
        <v>9.220563888226053</v>
      </c>
      <c r="G9" s="187">
        <v>0</v>
      </c>
      <c r="H9" s="184">
        <v>0</v>
      </c>
      <c r="I9" s="185">
        <v>0</v>
      </c>
      <c r="J9" s="186" t="s">
        <v>151</v>
      </c>
      <c r="K9" s="187">
        <v>33892</v>
      </c>
      <c r="L9" s="184">
        <v>26893</v>
      </c>
      <c r="M9" s="185">
        <v>-6999</v>
      </c>
      <c r="N9" s="186">
        <v>-20.650891065738222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2008907</v>
      </c>
      <c r="D10" s="184">
        <v>2044089</v>
      </c>
      <c r="E10" s="185">
        <v>35182</v>
      </c>
      <c r="F10" s="186">
        <v>1.751300582854256</v>
      </c>
      <c r="G10" s="187">
        <v>0</v>
      </c>
      <c r="H10" s="184">
        <v>0</v>
      </c>
      <c r="I10" s="185">
        <v>0</v>
      </c>
      <c r="J10" s="186" t="s">
        <v>151</v>
      </c>
      <c r="K10" s="187">
        <v>3779</v>
      </c>
      <c r="L10" s="184">
        <v>3627</v>
      </c>
      <c r="M10" s="185">
        <v>-152</v>
      </c>
      <c r="N10" s="186">
        <v>-4.0222281026726714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1538147</v>
      </c>
      <c r="D11" s="184">
        <v>1647804</v>
      </c>
      <c r="E11" s="185">
        <v>109657</v>
      </c>
      <c r="F11" s="186">
        <v>7.1291625572848432</v>
      </c>
      <c r="G11" s="187">
        <v>0</v>
      </c>
      <c r="H11" s="184">
        <v>0</v>
      </c>
      <c r="I11" s="185">
        <v>0</v>
      </c>
      <c r="J11" s="186" t="s">
        <v>151</v>
      </c>
      <c r="K11" s="187">
        <v>791</v>
      </c>
      <c r="L11" s="184">
        <v>603</v>
      </c>
      <c r="M11" s="185">
        <v>-188</v>
      </c>
      <c r="N11" s="186">
        <v>-23.76738305941846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541314</v>
      </c>
      <c r="D12" s="184">
        <v>390182</v>
      </c>
      <c r="E12" s="185">
        <v>-151132</v>
      </c>
      <c r="F12" s="186">
        <v>-27.919470030333599</v>
      </c>
      <c r="G12" s="187">
        <v>0</v>
      </c>
      <c r="H12" s="184">
        <v>0</v>
      </c>
      <c r="I12" s="185">
        <v>0</v>
      </c>
      <c r="J12" s="186" t="s">
        <v>151</v>
      </c>
      <c r="K12" s="187">
        <v>27216</v>
      </c>
      <c r="L12" s="184">
        <v>27808</v>
      </c>
      <c r="M12" s="185">
        <v>592</v>
      </c>
      <c r="N12" s="186">
        <v>2.1751910640799541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190424</v>
      </c>
      <c r="D13" s="184">
        <v>199203</v>
      </c>
      <c r="E13" s="185">
        <v>8779</v>
      </c>
      <c r="F13" s="186">
        <v>4.6102382052682458</v>
      </c>
      <c r="G13" s="187">
        <v>0</v>
      </c>
      <c r="H13" s="184">
        <v>0</v>
      </c>
      <c r="I13" s="185">
        <v>0</v>
      </c>
      <c r="J13" s="186" t="s">
        <v>151</v>
      </c>
      <c r="K13" s="187">
        <v>12091</v>
      </c>
      <c r="L13" s="184">
        <v>5793</v>
      </c>
      <c r="M13" s="185">
        <v>-6298</v>
      </c>
      <c r="N13" s="186">
        <v>-52.088330162931108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711807</v>
      </c>
      <c r="H14" s="184">
        <v>879625</v>
      </c>
      <c r="I14" s="185">
        <v>167818</v>
      </c>
      <c r="J14" s="186">
        <v>23.57633459631613</v>
      </c>
      <c r="K14" s="187">
        <v>25273</v>
      </c>
      <c r="L14" s="184">
        <v>21515</v>
      </c>
      <c r="M14" s="185">
        <v>-3758</v>
      </c>
      <c r="N14" s="186">
        <v>-14.869623709096659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1518369</v>
      </c>
      <c r="D15" s="184">
        <v>1545448</v>
      </c>
      <c r="E15" s="185">
        <v>27079</v>
      </c>
      <c r="F15" s="186">
        <v>1.783426821806827</v>
      </c>
      <c r="G15" s="187">
        <v>0</v>
      </c>
      <c r="H15" s="184">
        <v>0</v>
      </c>
      <c r="I15" s="185">
        <v>0</v>
      </c>
      <c r="J15" s="186" t="s">
        <v>151</v>
      </c>
      <c r="K15" s="187">
        <v>458</v>
      </c>
      <c r="L15" s="184">
        <v>572</v>
      </c>
      <c r="M15" s="185">
        <v>114</v>
      </c>
      <c r="N15" s="186">
        <v>24.890829694323141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290108</v>
      </c>
      <c r="D16" s="184">
        <v>264669</v>
      </c>
      <c r="E16" s="185">
        <v>-25439</v>
      </c>
      <c r="F16" s="186">
        <v>-8.7688033422035971</v>
      </c>
      <c r="G16" s="187">
        <v>0</v>
      </c>
      <c r="H16" s="184">
        <v>0</v>
      </c>
      <c r="I16" s="185">
        <v>0</v>
      </c>
      <c r="J16" s="186" t="s">
        <v>151</v>
      </c>
      <c r="K16" s="187">
        <v>73512</v>
      </c>
      <c r="L16" s="184">
        <v>70518</v>
      </c>
      <c r="M16" s="185">
        <v>-2994</v>
      </c>
      <c r="N16" s="186">
        <v>-4.0728044400914172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608018</v>
      </c>
      <c r="H17" s="184">
        <v>477543</v>
      </c>
      <c r="I17" s="185">
        <v>-130475</v>
      </c>
      <c r="J17" s="186">
        <v>-21.459068645994041</v>
      </c>
      <c r="K17" s="187">
        <v>3895</v>
      </c>
      <c r="L17" s="184">
        <v>8987</v>
      </c>
      <c r="M17" s="185">
        <v>5092</v>
      </c>
      <c r="N17" s="186">
        <v>130.73170731707319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528329</v>
      </c>
      <c r="H18" s="184">
        <v>337893</v>
      </c>
      <c r="I18" s="185">
        <v>-190436</v>
      </c>
      <c r="J18" s="186">
        <v>-36.044964406648127</v>
      </c>
      <c r="K18" s="187">
        <v>185130</v>
      </c>
      <c r="L18" s="184">
        <v>174271</v>
      </c>
      <c r="M18" s="185">
        <v>-10859</v>
      </c>
      <c r="N18" s="186">
        <v>-5.8656079511694514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91206</v>
      </c>
      <c r="H19" s="184">
        <v>97767</v>
      </c>
      <c r="I19" s="185">
        <v>6561</v>
      </c>
      <c r="J19" s="186">
        <v>7.1936056838365943</v>
      </c>
      <c r="K19" s="187">
        <v>115029</v>
      </c>
      <c r="L19" s="184">
        <v>120726</v>
      </c>
      <c r="M19" s="185">
        <v>5697</v>
      </c>
      <c r="N19" s="186">
        <v>4.9526641107894562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31379</v>
      </c>
      <c r="H20" s="184">
        <v>54485</v>
      </c>
      <c r="I20" s="185">
        <v>23106</v>
      </c>
      <c r="J20" s="186">
        <v>73.635233755059119</v>
      </c>
      <c r="K20" s="187">
        <v>1044087</v>
      </c>
      <c r="L20" s="184">
        <v>1023405</v>
      </c>
      <c r="M20" s="185">
        <v>-20682</v>
      </c>
      <c r="N20" s="186">
        <v>-1.9808694103077611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314653</v>
      </c>
      <c r="L21" s="184">
        <v>267121</v>
      </c>
      <c r="M21" s="185">
        <v>-47532</v>
      </c>
      <c r="N21" s="186">
        <v>-15.106164568588261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42333</v>
      </c>
      <c r="H22" s="184">
        <v>66362</v>
      </c>
      <c r="I22" s="185">
        <v>24029</v>
      </c>
      <c r="J22" s="186">
        <v>56.761864266647763</v>
      </c>
      <c r="K22" s="187">
        <v>24617</v>
      </c>
      <c r="L22" s="184">
        <v>24131</v>
      </c>
      <c r="M22" s="185">
        <v>-486</v>
      </c>
      <c r="N22" s="186">
        <v>-1.9742454401429941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7651</v>
      </c>
      <c r="D23" s="184">
        <v>3870</v>
      </c>
      <c r="E23" s="185">
        <v>-3781</v>
      </c>
      <c r="F23" s="186">
        <v>-49.418376682786572</v>
      </c>
      <c r="G23" s="187">
        <v>1062654</v>
      </c>
      <c r="H23" s="184">
        <v>994805</v>
      </c>
      <c r="I23" s="185">
        <v>-67849</v>
      </c>
      <c r="J23" s="186">
        <v>-6.3848628057674404</v>
      </c>
      <c r="K23" s="187">
        <v>231381</v>
      </c>
      <c r="L23" s="184">
        <v>211126</v>
      </c>
      <c r="M23" s="185">
        <v>-20255</v>
      </c>
      <c r="N23" s="186">
        <v>-8.7539599189216091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23059</v>
      </c>
      <c r="H24" s="184">
        <v>17441</v>
      </c>
      <c r="I24" s="185">
        <v>-5618</v>
      </c>
      <c r="J24" s="186">
        <v>-24.363589054165399</v>
      </c>
      <c r="K24" s="187">
        <v>3473</v>
      </c>
      <c r="L24" s="184">
        <v>2306</v>
      </c>
      <c r="M24" s="185">
        <v>-1167</v>
      </c>
      <c r="N24" s="186">
        <v>-33.602073135617623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19486</v>
      </c>
      <c r="H25" s="184">
        <v>15102</v>
      </c>
      <c r="I25" s="185">
        <v>-4384</v>
      </c>
      <c r="J25" s="186">
        <v>-22.498203838653399</v>
      </c>
      <c r="K25" s="187">
        <v>15953</v>
      </c>
      <c r="L25" s="184">
        <v>14368</v>
      </c>
      <c r="M25" s="185">
        <v>-1585</v>
      </c>
      <c r="N25" s="186">
        <v>-9.9354353413151131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36663</v>
      </c>
      <c r="D26" s="184">
        <v>5552</v>
      </c>
      <c r="E26" s="185">
        <v>-31111</v>
      </c>
      <c r="F26" s="186">
        <v>-84.856667484930313</v>
      </c>
      <c r="G26" s="187">
        <v>299289</v>
      </c>
      <c r="H26" s="184">
        <v>303471</v>
      </c>
      <c r="I26" s="185">
        <v>4182</v>
      </c>
      <c r="J26" s="186">
        <v>1.397311628559692</v>
      </c>
      <c r="K26" s="187">
        <v>172141</v>
      </c>
      <c r="L26" s="184">
        <v>165813</v>
      </c>
      <c r="M26" s="185">
        <v>-6328</v>
      </c>
      <c r="N26" s="186">
        <v>-3.6760562562085681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1749503</v>
      </c>
      <c r="D27" s="184">
        <v>1748769</v>
      </c>
      <c r="E27" s="185">
        <v>-734</v>
      </c>
      <c r="F27" s="186">
        <v>-4.1954772298183229E-2</v>
      </c>
      <c r="G27" s="187">
        <v>199773</v>
      </c>
      <c r="H27" s="184">
        <v>158944</v>
      </c>
      <c r="I27" s="185">
        <v>-40829</v>
      </c>
      <c r="J27" s="186">
        <v>-20.437696785851941</v>
      </c>
      <c r="K27" s="187">
        <v>2153389</v>
      </c>
      <c r="L27" s="184">
        <v>1803912</v>
      </c>
      <c r="M27" s="185">
        <v>-349477</v>
      </c>
      <c r="N27" s="186">
        <v>-16.229162496882822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134535</v>
      </c>
      <c r="D28" s="184">
        <v>141937</v>
      </c>
      <c r="E28" s="185">
        <v>7402</v>
      </c>
      <c r="F28" s="186">
        <v>5.5019140000743363</v>
      </c>
      <c r="G28" s="187">
        <v>14380</v>
      </c>
      <c r="H28" s="184">
        <v>9003</v>
      </c>
      <c r="I28" s="185">
        <v>-5377</v>
      </c>
      <c r="J28" s="186">
        <v>-37.392211404728791</v>
      </c>
      <c r="K28" s="187">
        <v>7278</v>
      </c>
      <c r="L28" s="184">
        <v>8365</v>
      </c>
      <c r="M28" s="185">
        <v>1087</v>
      </c>
      <c r="N28" s="186">
        <v>14.935421819181091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512717</v>
      </c>
      <c r="H29" s="184">
        <v>432515</v>
      </c>
      <c r="I29" s="185">
        <v>-80202</v>
      </c>
      <c r="J29" s="186">
        <v>-15.64254744820242</v>
      </c>
      <c r="K29" s="187">
        <v>108952</v>
      </c>
      <c r="L29" s="184">
        <v>76012</v>
      </c>
      <c r="M29" s="185">
        <v>-32940</v>
      </c>
      <c r="N29" s="186">
        <v>-30.233497319920701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36213</v>
      </c>
      <c r="H30" s="184">
        <v>139193</v>
      </c>
      <c r="I30" s="185">
        <v>102980</v>
      </c>
      <c r="J30" s="186">
        <v>284.37301521553042</v>
      </c>
      <c r="K30" s="187">
        <v>1461747</v>
      </c>
      <c r="L30" s="184">
        <v>1337620</v>
      </c>
      <c r="M30" s="185">
        <v>-124127</v>
      </c>
      <c r="N30" s="186">
        <v>-8.4916883701488644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1388113</v>
      </c>
      <c r="H31" s="184">
        <v>1558234</v>
      </c>
      <c r="I31" s="185">
        <v>170121</v>
      </c>
      <c r="J31" s="186">
        <v>12.255558445169809</v>
      </c>
      <c r="K31" s="187">
        <v>166517</v>
      </c>
      <c r="L31" s="184">
        <v>182459</v>
      </c>
      <c r="M31" s="185">
        <v>15942</v>
      </c>
      <c r="N31" s="186">
        <v>9.5737972699484146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216635</v>
      </c>
      <c r="H32" s="184">
        <v>243069</v>
      </c>
      <c r="I32" s="185">
        <v>26434</v>
      </c>
      <c r="J32" s="186">
        <v>12.20209107484941</v>
      </c>
      <c r="K32" s="187">
        <v>17568</v>
      </c>
      <c r="L32" s="184">
        <v>4705</v>
      </c>
      <c r="M32" s="185">
        <v>-12863</v>
      </c>
      <c r="N32" s="186">
        <v>-73.218351548269581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4400</v>
      </c>
      <c r="H33" s="184">
        <v>10379</v>
      </c>
      <c r="I33" s="185">
        <v>5979</v>
      </c>
      <c r="J33" s="186">
        <v>135.8863636363636</v>
      </c>
      <c r="K33" s="187">
        <v>895834</v>
      </c>
      <c r="L33" s="184">
        <v>834080</v>
      </c>
      <c r="M33" s="185">
        <v>-61754</v>
      </c>
      <c r="N33" s="186">
        <v>-6.8934646374216593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12199</v>
      </c>
      <c r="D34" s="184">
        <v>76</v>
      </c>
      <c r="E34" s="185">
        <v>-12123</v>
      </c>
      <c r="F34" s="186">
        <v>-99.376998114599559</v>
      </c>
      <c r="G34" s="187">
        <v>0</v>
      </c>
      <c r="H34" s="184">
        <v>0</v>
      </c>
      <c r="I34" s="185">
        <v>0</v>
      </c>
      <c r="J34" s="186" t="s">
        <v>151</v>
      </c>
      <c r="K34" s="187">
        <v>677274</v>
      </c>
      <c r="L34" s="184">
        <v>552379</v>
      </c>
      <c r="M34" s="185">
        <v>-124895</v>
      </c>
      <c r="N34" s="186">
        <v>-18.44083782929803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300963</v>
      </c>
      <c r="L35" s="184">
        <v>266312</v>
      </c>
      <c r="M35" s="185">
        <v>-34651</v>
      </c>
      <c r="N35" s="186">
        <v>-11.51337539830477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418326</v>
      </c>
      <c r="L36" s="184">
        <v>295800</v>
      </c>
      <c r="M36" s="185">
        <v>-122526</v>
      </c>
      <c r="N36" s="186">
        <v>-29.28959710847521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398493</v>
      </c>
      <c r="D37" s="184">
        <v>411694</v>
      </c>
      <c r="E37" s="185">
        <v>13201</v>
      </c>
      <c r="F37" s="186">
        <v>3.3127307129610841</v>
      </c>
      <c r="G37" s="187">
        <v>0</v>
      </c>
      <c r="H37" s="184">
        <v>0</v>
      </c>
      <c r="I37" s="185">
        <v>0</v>
      </c>
      <c r="J37" s="186" t="s">
        <v>151</v>
      </c>
      <c r="K37" s="187">
        <v>213210</v>
      </c>
      <c r="L37" s="184">
        <v>198956</v>
      </c>
      <c r="M37" s="185">
        <v>-14254</v>
      </c>
      <c r="N37" s="186">
        <v>-6.6854275127808194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10027</v>
      </c>
      <c r="D38" s="184">
        <v>35864</v>
      </c>
      <c r="E38" s="185">
        <v>25837</v>
      </c>
      <c r="F38" s="186">
        <v>257.67427944549718</v>
      </c>
      <c r="G38" s="187">
        <v>35469</v>
      </c>
      <c r="H38" s="184">
        <v>0</v>
      </c>
      <c r="I38" s="185">
        <v>-35469</v>
      </c>
      <c r="J38" s="186">
        <v>-100</v>
      </c>
      <c r="K38" s="187">
        <v>1659647</v>
      </c>
      <c r="L38" s="184">
        <v>1707202</v>
      </c>
      <c r="M38" s="185">
        <v>47555</v>
      </c>
      <c r="N38" s="186">
        <v>2.8653683584521299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262087</v>
      </c>
      <c r="L39" s="184">
        <v>286875</v>
      </c>
      <c r="M39" s="185">
        <v>24788</v>
      </c>
      <c r="N39" s="186">
        <v>9.457928092579948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325492</v>
      </c>
      <c r="H40" s="184">
        <v>435525</v>
      </c>
      <c r="I40" s="185">
        <v>110033</v>
      </c>
      <c r="J40" s="186">
        <v>33.805131923365252</v>
      </c>
      <c r="K40" s="187">
        <v>409879</v>
      </c>
      <c r="L40" s="184">
        <v>310295</v>
      </c>
      <c r="M40" s="185">
        <v>-99584</v>
      </c>
      <c r="N40" s="186">
        <v>-24.295950756198781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13700</v>
      </c>
      <c r="H41" s="184">
        <v>2817</v>
      </c>
      <c r="I41" s="185">
        <v>-10883</v>
      </c>
      <c r="J41" s="186">
        <v>-79.43795620437956</v>
      </c>
      <c r="K41" s="187">
        <v>401131</v>
      </c>
      <c r="L41" s="184">
        <v>436301</v>
      </c>
      <c r="M41" s="185">
        <v>35170</v>
      </c>
      <c r="N41" s="186">
        <v>8.7677093019487415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880281</v>
      </c>
      <c r="L42" s="184">
        <v>754350</v>
      </c>
      <c r="M42" s="185">
        <v>-125931</v>
      </c>
      <c r="N42" s="186">
        <v>-14.30577281572589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1066360</v>
      </c>
      <c r="L43" s="184">
        <v>949287</v>
      </c>
      <c r="M43" s="185">
        <v>-117073</v>
      </c>
      <c r="N43" s="186">
        <v>-10.97875014066544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30</v>
      </c>
      <c r="D44" s="184">
        <v>72</v>
      </c>
      <c r="E44" s="185">
        <v>42</v>
      </c>
      <c r="F44" s="186">
        <v>140</v>
      </c>
      <c r="G44" s="187">
        <v>0</v>
      </c>
      <c r="H44" s="184">
        <v>15042</v>
      </c>
      <c r="I44" s="185">
        <v>15042</v>
      </c>
      <c r="J44" s="186" t="s">
        <v>151</v>
      </c>
      <c r="K44" s="187">
        <v>2368162</v>
      </c>
      <c r="L44" s="184">
        <v>2142348</v>
      </c>
      <c r="M44" s="185">
        <v>-225814</v>
      </c>
      <c r="N44" s="186">
        <v>-9.5354118510473569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692040</v>
      </c>
      <c r="L45" s="184">
        <v>735207</v>
      </c>
      <c r="M45" s="185">
        <v>43167</v>
      </c>
      <c r="N45" s="186">
        <v>6.2376452228194941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2352246</v>
      </c>
      <c r="L46" s="184">
        <v>2158237</v>
      </c>
      <c r="M46" s="185">
        <v>-194009</v>
      </c>
      <c r="N46" s="186">
        <v>-8.2478193182175659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2929254</v>
      </c>
      <c r="L47" s="184">
        <v>2817492</v>
      </c>
      <c r="M47" s="185">
        <v>-111762</v>
      </c>
      <c r="N47" s="186">
        <v>-3.8153741532827179</v>
      </c>
      <c r="O47" s="152"/>
    </row>
    <row r="48" spans="1:15" ht="19.5" customHeight="1">
      <c r="A48" s="203" t="s">
        <v>162</v>
      </c>
      <c r="B48" s="203"/>
      <c r="C48" s="175">
        <f>SUM(C8:C47)</f>
        <v>14040455</v>
      </c>
      <c r="D48" s="175">
        <f>SUM(D8:D47)</f>
        <v>13661553</v>
      </c>
      <c r="E48" s="175">
        <f>D48-C48</f>
        <v>-378902</v>
      </c>
      <c r="F48" s="176">
        <f t="shared" ref="F48" si="0">((D48*100/C48)-100)</f>
        <v>-2.6986447376527281</v>
      </c>
      <c r="G48" s="175">
        <f>SUM(G8:G47)</f>
        <v>6164452</v>
      </c>
      <c r="H48" s="175">
        <f>SUM(H8:H47)</f>
        <v>6249215</v>
      </c>
      <c r="I48" s="175">
        <f>H48-G48</f>
        <v>84763</v>
      </c>
      <c r="J48" s="176">
        <f t="shared" ref="J48" si="1">((H48*100/G48)-100)</f>
        <v>1.3750289563451901</v>
      </c>
      <c r="K48" s="175">
        <f>SUM(K8:K47)</f>
        <v>21729965</v>
      </c>
      <c r="L48" s="175">
        <f>SUM(L8:L47)</f>
        <v>20028161</v>
      </c>
      <c r="M48" s="175">
        <f>L48-K48</f>
        <v>-1701804</v>
      </c>
      <c r="N48" s="176">
        <f t="shared" ref="N48" si="2">((L48*100/K48)-100)</f>
        <v>-7.8316002809944649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CE3C5-E02F-473D-95BA-CB3374668210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781181.89399999997</v>
      </c>
      <c r="C7" s="189">
        <v>848206.826</v>
      </c>
      <c r="D7" s="189">
        <v>781181.89399999997</v>
      </c>
      <c r="E7" s="189">
        <v>848206.826</v>
      </c>
      <c r="F7" s="190">
        <v>8.5799392580391753</v>
      </c>
      <c r="G7" s="37"/>
    </row>
    <row r="8" spans="1:27" ht="15.6" customHeight="1">
      <c r="A8" s="188" t="s">
        <v>11</v>
      </c>
      <c r="B8" s="189">
        <v>210344</v>
      </c>
      <c r="C8" s="189">
        <v>197429</v>
      </c>
      <c r="D8" s="189">
        <v>210344</v>
      </c>
      <c r="E8" s="189">
        <v>197429</v>
      </c>
      <c r="F8" s="190">
        <v>-6.1399421899364919</v>
      </c>
      <c r="G8" s="6"/>
    </row>
    <row r="9" spans="1:27" ht="15.6" customHeight="1">
      <c r="A9" s="188" t="s">
        <v>8</v>
      </c>
      <c r="B9" s="189">
        <v>356648.13699999999</v>
      </c>
      <c r="C9" s="189">
        <v>375080.8</v>
      </c>
      <c r="D9" s="189">
        <v>356648.13699999999</v>
      </c>
      <c r="E9" s="189">
        <v>375080.8</v>
      </c>
      <c r="F9" s="190">
        <v>5.1683048606531798</v>
      </c>
      <c r="G9" s="6"/>
    </row>
    <row r="10" spans="1:27" ht="15.6" customHeight="1">
      <c r="A10" s="188" t="s">
        <v>10</v>
      </c>
      <c r="B10" s="189">
        <v>370685.87800000003</v>
      </c>
      <c r="C10" s="189">
        <v>383608.261</v>
      </c>
      <c r="D10" s="189">
        <v>370685.87800000003</v>
      </c>
      <c r="E10" s="189">
        <v>383608.261</v>
      </c>
      <c r="F10" s="190">
        <v>3.4860737262831378</v>
      </c>
    </row>
    <row r="11" spans="1:27" ht="15.6" customHeight="1">
      <c r="A11" s="188" t="s">
        <v>9</v>
      </c>
      <c r="B11" s="189">
        <v>8201792.0489999996</v>
      </c>
      <c r="C11" s="189">
        <v>6987584.7319999998</v>
      </c>
      <c r="D11" s="189">
        <v>8201792.0489999996</v>
      </c>
      <c r="E11" s="189">
        <v>6987584.7319999998</v>
      </c>
      <c r="F11" s="190">
        <v>-14.804170963442591</v>
      </c>
    </row>
    <row r="12" spans="1:27" ht="15.6" customHeight="1">
      <c r="A12" s="188" t="s">
        <v>6</v>
      </c>
      <c r="B12" s="189">
        <v>479390.41600000003</v>
      </c>
      <c r="C12" s="189">
        <v>379620.43099999998</v>
      </c>
      <c r="D12" s="189">
        <v>479390.41600000003</v>
      </c>
      <c r="E12" s="189">
        <v>379620.43099999998</v>
      </c>
      <c r="F12" s="190">
        <v>-20.811843889678411</v>
      </c>
    </row>
    <row r="13" spans="1:27" ht="15.6" customHeight="1">
      <c r="A13" s="188" t="s">
        <v>175</v>
      </c>
      <c r="B13" s="189">
        <v>1242594.0330000001</v>
      </c>
      <c r="C13" s="189">
        <v>1038212.31</v>
      </c>
      <c r="D13" s="189">
        <v>1242594.0330000001</v>
      </c>
      <c r="E13" s="189">
        <v>1038212.31</v>
      </c>
      <c r="F13" s="190">
        <v>-16.447988447728211</v>
      </c>
    </row>
    <row r="14" spans="1:27" ht="15.6" customHeight="1">
      <c r="A14" s="188" t="s">
        <v>148</v>
      </c>
      <c r="B14" s="189">
        <v>4800784.4479999999</v>
      </c>
      <c r="C14" s="189">
        <v>5447970.5189999994</v>
      </c>
      <c r="D14" s="189">
        <v>4800784.4479999999</v>
      </c>
      <c r="E14" s="189">
        <v>5447970.5189999994</v>
      </c>
      <c r="F14" s="190">
        <v>13.48084001708547</v>
      </c>
    </row>
    <row r="15" spans="1:27" ht="15.6" customHeight="1">
      <c r="A15" s="188" t="s">
        <v>145</v>
      </c>
      <c r="B15" s="189">
        <v>2388449</v>
      </c>
      <c r="C15" s="189">
        <v>2164410</v>
      </c>
      <c r="D15" s="189">
        <v>2388449</v>
      </c>
      <c r="E15" s="189">
        <v>2164410</v>
      </c>
      <c r="F15" s="190">
        <v>-9.380103992172323</v>
      </c>
    </row>
    <row r="16" spans="1:27" ht="15.6" customHeight="1">
      <c r="A16" s="188" t="s">
        <v>144</v>
      </c>
      <c r="B16" s="189">
        <v>3156461.6510000001</v>
      </c>
      <c r="C16" s="189">
        <v>3160696.2370000002</v>
      </c>
      <c r="D16" s="189">
        <v>3156461.6510000001</v>
      </c>
      <c r="E16" s="189">
        <v>3160696.2370000002</v>
      </c>
      <c r="F16" s="190">
        <v>0.13415610478455159</v>
      </c>
      <c r="G16" s="1"/>
    </row>
    <row r="17" spans="1:7" ht="15.6" customHeight="1">
      <c r="A17" s="188" t="s">
        <v>150</v>
      </c>
      <c r="B17" s="189">
        <v>1473236.83</v>
      </c>
      <c r="C17" s="189">
        <v>1477882.656</v>
      </c>
      <c r="D17" s="189">
        <v>1473236.83</v>
      </c>
      <c r="E17" s="189">
        <v>1477882.656</v>
      </c>
      <c r="F17" s="190">
        <v>0.31534821186895112</v>
      </c>
      <c r="G17" s="2"/>
    </row>
    <row r="18" spans="1:7" ht="15.6" customHeight="1">
      <c r="A18" s="188" t="s">
        <v>147</v>
      </c>
      <c r="B18" s="189">
        <v>155632</v>
      </c>
      <c r="C18" s="189">
        <v>154394</v>
      </c>
      <c r="D18" s="189">
        <v>155632</v>
      </c>
      <c r="E18" s="189">
        <v>154394</v>
      </c>
      <c r="F18" s="190">
        <v>-0.79546622802509148</v>
      </c>
    </row>
    <row r="19" spans="1:7" ht="15.6" customHeight="1">
      <c r="A19" s="188" t="s">
        <v>143</v>
      </c>
      <c r="B19" s="189">
        <v>407584.25099999999</v>
      </c>
      <c r="C19" s="189">
        <v>497511.15100000001</v>
      </c>
      <c r="D19" s="189">
        <v>407584.25099999999</v>
      </c>
      <c r="E19" s="189">
        <v>497511.15100000001</v>
      </c>
      <c r="F19" s="190">
        <v>22.063389294205091</v>
      </c>
    </row>
    <row r="20" spans="1:7" ht="15.6" customHeight="1">
      <c r="A20" s="188" t="s">
        <v>142</v>
      </c>
      <c r="B20" s="189">
        <v>1349778.683</v>
      </c>
      <c r="C20" s="189">
        <v>903079.45500000007</v>
      </c>
      <c r="D20" s="189">
        <v>1349778.683</v>
      </c>
      <c r="E20" s="189">
        <v>903079.45500000007</v>
      </c>
      <c r="F20" s="190">
        <v>-33.094257127188598</v>
      </c>
    </row>
    <row r="21" spans="1:7" ht="15.6" customHeight="1">
      <c r="A21" s="188" t="s">
        <v>149</v>
      </c>
      <c r="B21" s="189">
        <v>2591739.878</v>
      </c>
      <c r="C21" s="189">
        <v>2520899.9139999999</v>
      </c>
      <c r="D21" s="189">
        <v>2591739.878</v>
      </c>
      <c r="E21" s="189">
        <v>2520899.9139999999</v>
      </c>
      <c r="F21" s="190">
        <v>-2.733297604490545</v>
      </c>
    </row>
    <row r="22" spans="1:7" ht="15.6" customHeight="1">
      <c r="A22" s="188" t="s">
        <v>146</v>
      </c>
      <c r="B22" s="189">
        <v>3128000.59</v>
      </c>
      <c r="C22" s="189">
        <v>2669440.8769999999</v>
      </c>
      <c r="D22" s="189">
        <v>3128000.59</v>
      </c>
      <c r="E22" s="189">
        <v>2669440.8769999999</v>
      </c>
      <c r="F22" s="190">
        <v>-14.65983460700051</v>
      </c>
    </row>
    <row r="23" spans="1:7" ht="15.6" customHeight="1">
      <c r="A23" s="188" t="s">
        <v>165</v>
      </c>
      <c r="B23" s="189">
        <v>401936.58899999998</v>
      </c>
      <c r="C23" s="189">
        <v>525418.24199999997</v>
      </c>
      <c r="D23" s="189">
        <v>401936.58899999998</v>
      </c>
      <c r="E23" s="189">
        <v>525418.24199999997</v>
      </c>
      <c r="F23" s="190">
        <v>30.72167510482603</v>
      </c>
    </row>
    <row r="24" spans="1:7" ht="15.6" customHeight="1">
      <c r="A24" s="188" t="s">
        <v>141</v>
      </c>
      <c r="B24" s="189">
        <v>182895.15400000001</v>
      </c>
      <c r="C24" s="189">
        <v>166442.92000000001</v>
      </c>
      <c r="D24" s="189">
        <v>182895.15400000001</v>
      </c>
      <c r="E24" s="189">
        <v>166442.92000000001</v>
      </c>
      <c r="F24" s="190">
        <v>-8.9954455545607459</v>
      </c>
    </row>
    <row r="25" spans="1:7" ht="15.6" customHeight="1">
      <c r="A25" s="188" t="s">
        <v>140</v>
      </c>
      <c r="B25" s="189">
        <v>44279</v>
      </c>
      <c r="C25" s="189">
        <v>48371</v>
      </c>
      <c r="D25" s="189">
        <v>44279</v>
      </c>
      <c r="E25" s="189">
        <v>48371</v>
      </c>
      <c r="F25" s="190">
        <v>9.2414011156530194</v>
      </c>
    </row>
    <row r="26" spans="1:7" ht="15.6" customHeight="1">
      <c r="A26" s="188" t="s">
        <v>152</v>
      </c>
      <c r="B26" s="189">
        <v>209891.375</v>
      </c>
      <c r="C26" s="189">
        <v>251601.11300000001</v>
      </c>
      <c r="D26" s="189">
        <v>209891.375</v>
      </c>
      <c r="E26" s="189">
        <v>251601.11300000001</v>
      </c>
      <c r="F26" s="190">
        <v>19.87205905912046</v>
      </c>
    </row>
    <row r="27" spans="1:7" ht="15.6" customHeight="1">
      <c r="A27" s="188" t="s">
        <v>173</v>
      </c>
      <c r="B27" s="189">
        <v>210678.973</v>
      </c>
      <c r="C27" s="189">
        <v>253136.65700000001</v>
      </c>
      <c r="D27" s="189">
        <v>210678.973</v>
      </c>
      <c r="E27" s="189">
        <v>253136.65700000001</v>
      </c>
      <c r="F27" s="190">
        <v>20.152786676058071</v>
      </c>
    </row>
    <row r="28" spans="1:7" ht="15.6" customHeight="1">
      <c r="A28" s="188" t="s">
        <v>177</v>
      </c>
      <c r="B28" s="189">
        <v>1265556.3629999999</v>
      </c>
      <c r="C28" s="189">
        <v>1184364.0859999999</v>
      </c>
      <c r="D28" s="189">
        <v>1265556.3629999999</v>
      </c>
      <c r="E28" s="189">
        <v>1184364.0859999999</v>
      </c>
      <c r="F28" s="190">
        <v>-6.4155401824643823</v>
      </c>
    </row>
    <row r="29" spans="1:7" ht="15.6" customHeight="1">
      <c r="A29" s="188" t="s">
        <v>178</v>
      </c>
      <c r="B29" s="189">
        <v>416880.43599999999</v>
      </c>
      <c r="C29" s="189">
        <v>558312.13199999998</v>
      </c>
      <c r="D29" s="189">
        <v>416880.43599999999</v>
      </c>
      <c r="E29" s="189">
        <v>558312.13199999998</v>
      </c>
      <c r="F29" s="190">
        <v>33.926201324544763</v>
      </c>
    </row>
    <row r="30" spans="1:7" ht="15.6" customHeight="1">
      <c r="A30" s="188" t="s">
        <v>179</v>
      </c>
      <c r="B30" s="189">
        <v>300685</v>
      </c>
      <c r="C30" s="189">
        <v>341020</v>
      </c>
      <c r="D30" s="189">
        <v>300685</v>
      </c>
      <c r="E30" s="189">
        <v>341020</v>
      </c>
      <c r="F30" s="190">
        <v>13.414370520644519</v>
      </c>
    </row>
    <row r="31" spans="1:7" ht="15.6" customHeight="1">
      <c r="A31" s="188" t="s">
        <v>180</v>
      </c>
      <c r="B31" s="189">
        <v>2337170.7740000002</v>
      </c>
      <c r="C31" s="189">
        <v>2475041.6850000001</v>
      </c>
      <c r="D31" s="189">
        <v>2337170.7740000002</v>
      </c>
      <c r="E31" s="189">
        <v>2475041.6850000001</v>
      </c>
      <c r="F31" s="190">
        <v>5.8990516454233131</v>
      </c>
    </row>
    <row r="32" spans="1:7" ht="15.6" customHeight="1">
      <c r="A32" s="188" t="s">
        <v>181</v>
      </c>
      <c r="B32" s="189">
        <v>6255831.6809999999</v>
      </c>
      <c r="C32" s="189">
        <v>5780263.5159999998</v>
      </c>
      <c r="D32" s="189">
        <v>6255831.6809999999</v>
      </c>
      <c r="E32" s="189">
        <v>5780263.5159999998</v>
      </c>
      <c r="F32" s="190">
        <v>-7.6019974521433928</v>
      </c>
    </row>
    <row r="33" spans="1:6" ht="15.6" customHeight="1">
      <c r="A33" s="188" t="s">
        <v>182</v>
      </c>
      <c r="B33" s="189">
        <v>329274.75400000002</v>
      </c>
      <c r="C33" s="189">
        <v>310589.44799999997</v>
      </c>
      <c r="D33" s="189">
        <v>329274.75400000002</v>
      </c>
      <c r="E33" s="189">
        <v>310589.44799999997</v>
      </c>
      <c r="F33" s="190">
        <v>-5.6746852812165676</v>
      </c>
    </row>
    <row r="34" spans="1:6" ht="15.6" customHeight="1">
      <c r="A34" s="188" t="s">
        <v>183</v>
      </c>
      <c r="B34" s="189">
        <v>91205</v>
      </c>
      <c r="C34" s="189">
        <v>101620</v>
      </c>
      <c r="D34" s="189">
        <v>91205</v>
      </c>
      <c r="E34" s="189">
        <v>101620</v>
      </c>
      <c r="F34" s="190">
        <v>11.419330080587679</v>
      </c>
    </row>
    <row r="35" spans="1:6" ht="15.6" customHeight="1">
      <c r="A35" s="179" t="s">
        <v>153</v>
      </c>
      <c r="B35" s="178">
        <f>SUM(B7:B34)</f>
        <v>43140588.836999997</v>
      </c>
      <c r="C35" s="77">
        <f>SUM(C7:C34)</f>
        <v>41202207.968000002</v>
      </c>
      <c r="D35" s="76">
        <f>SUM(D7:D34)</f>
        <v>43140588.836999997</v>
      </c>
      <c r="E35" s="78">
        <f>SUM(E7:E34)</f>
        <v>41202207.968000002</v>
      </c>
      <c r="F35" s="177">
        <f>E35*100/D35-100</f>
        <v>-4.4931720248971772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CF024-3071-4E20-9A49-E917FFC96488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776737</v>
      </c>
      <c r="C7" s="189">
        <v>845491</v>
      </c>
      <c r="D7" s="189">
        <v>776737</v>
      </c>
      <c r="E7" s="189">
        <v>845491</v>
      </c>
      <c r="F7" s="190">
        <v>8.851644765216534</v>
      </c>
      <c r="G7" s="13"/>
    </row>
    <row r="8" spans="1:14" ht="15.6" customHeight="1">
      <c r="A8" s="188" t="s">
        <v>11</v>
      </c>
      <c r="B8" s="189">
        <v>209666</v>
      </c>
      <c r="C8" s="189">
        <v>195217</v>
      </c>
      <c r="D8" s="189">
        <v>209666</v>
      </c>
      <c r="E8" s="189">
        <v>195217</v>
      </c>
      <c r="F8" s="190">
        <v>-6.8914368567149609</v>
      </c>
      <c r="G8" s="6"/>
    </row>
    <row r="9" spans="1:14" ht="15.6" customHeight="1">
      <c r="A9" s="188" t="s">
        <v>8</v>
      </c>
      <c r="B9" s="189">
        <v>350523</v>
      </c>
      <c r="C9" s="189">
        <v>370454</v>
      </c>
      <c r="D9" s="189">
        <v>350523</v>
      </c>
      <c r="E9" s="189">
        <v>370454</v>
      </c>
      <c r="F9" s="190">
        <v>5.6860748082151531</v>
      </c>
      <c r="G9" s="6"/>
    </row>
    <row r="10" spans="1:14" ht="15.6" customHeight="1">
      <c r="A10" s="188" t="s">
        <v>10</v>
      </c>
      <c r="B10" s="189">
        <v>366409</v>
      </c>
      <c r="C10" s="189">
        <v>379830</v>
      </c>
      <c r="D10" s="189">
        <v>366409</v>
      </c>
      <c r="E10" s="189">
        <v>379830</v>
      </c>
      <c r="F10" s="190">
        <v>3.6628467095513462</v>
      </c>
    </row>
    <row r="11" spans="1:14" ht="15.6" customHeight="1">
      <c r="A11" s="188" t="s">
        <v>9</v>
      </c>
      <c r="B11" s="189">
        <v>7643400</v>
      </c>
      <c r="C11" s="189">
        <v>6470665</v>
      </c>
      <c r="D11" s="189">
        <v>7643400</v>
      </c>
      <c r="E11" s="189">
        <v>6470665</v>
      </c>
      <c r="F11" s="190">
        <v>-15.343106470942249</v>
      </c>
    </row>
    <row r="12" spans="1:14" ht="15.6" customHeight="1">
      <c r="A12" s="188" t="s">
        <v>6</v>
      </c>
      <c r="B12" s="189">
        <v>469793</v>
      </c>
      <c r="C12" s="189">
        <v>369350</v>
      </c>
      <c r="D12" s="189">
        <v>469793</v>
      </c>
      <c r="E12" s="189">
        <v>369350</v>
      </c>
      <c r="F12" s="190">
        <v>-21.38026747950693</v>
      </c>
    </row>
    <row r="13" spans="1:14" ht="15.6" customHeight="1">
      <c r="A13" s="188" t="s">
        <v>175</v>
      </c>
      <c r="B13" s="189">
        <v>1234685</v>
      </c>
      <c r="C13" s="189">
        <v>1034074</v>
      </c>
      <c r="D13" s="189">
        <v>1234685</v>
      </c>
      <c r="E13" s="189">
        <v>1034074</v>
      </c>
      <c r="F13" s="190">
        <v>-16.247949881953701</v>
      </c>
    </row>
    <row r="14" spans="1:14" ht="15.6" customHeight="1">
      <c r="A14" s="188" t="s">
        <v>148</v>
      </c>
      <c r="B14" s="189">
        <v>4689956</v>
      </c>
      <c r="C14" s="189">
        <v>5339196</v>
      </c>
      <c r="D14" s="189">
        <v>4689956</v>
      </c>
      <c r="E14" s="189">
        <v>5339196</v>
      </c>
      <c r="F14" s="190">
        <v>13.843200234714359</v>
      </c>
    </row>
    <row r="15" spans="1:14" ht="15.6" customHeight="1">
      <c r="A15" s="188" t="s">
        <v>145</v>
      </c>
      <c r="B15" s="189">
        <v>2386800</v>
      </c>
      <c r="C15" s="189">
        <v>2162772</v>
      </c>
      <c r="D15" s="189">
        <v>2386800</v>
      </c>
      <c r="E15" s="189">
        <v>2162772</v>
      </c>
      <c r="F15" s="190">
        <v>-9.3861236802413259</v>
      </c>
    </row>
    <row r="16" spans="1:14" ht="15.6" customHeight="1">
      <c r="A16" s="188" t="s">
        <v>144</v>
      </c>
      <c r="B16" s="189">
        <v>3136445</v>
      </c>
      <c r="C16" s="189">
        <v>3138100</v>
      </c>
      <c r="D16" s="189">
        <v>3136445</v>
      </c>
      <c r="E16" s="189">
        <v>3138100</v>
      </c>
      <c r="F16" s="190">
        <v>5.2766747065547293E-2</v>
      </c>
      <c r="G16" s="1"/>
    </row>
    <row r="17" spans="1:7" ht="15.6" customHeight="1">
      <c r="A17" s="188" t="s">
        <v>150</v>
      </c>
      <c r="B17" s="189">
        <v>1472105</v>
      </c>
      <c r="C17" s="189">
        <v>1475909</v>
      </c>
      <c r="D17" s="189">
        <v>1472105</v>
      </c>
      <c r="E17" s="189">
        <v>1475909</v>
      </c>
      <c r="F17" s="190">
        <v>0.25840548058732787</v>
      </c>
      <c r="G17" s="2"/>
    </row>
    <row r="18" spans="1:7" ht="15.6" customHeight="1">
      <c r="A18" s="188" t="s">
        <v>147</v>
      </c>
      <c r="B18" s="189">
        <v>96305</v>
      </c>
      <c r="C18" s="189">
        <v>102991</v>
      </c>
      <c r="D18" s="189">
        <v>96305</v>
      </c>
      <c r="E18" s="189">
        <v>102991</v>
      </c>
      <c r="F18" s="190">
        <v>6.9425263485800324</v>
      </c>
    </row>
    <row r="19" spans="1:7" ht="15.6" customHeight="1">
      <c r="A19" s="188" t="s">
        <v>143</v>
      </c>
      <c r="B19" s="189">
        <v>407068</v>
      </c>
      <c r="C19" s="189">
        <v>496339</v>
      </c>
      <c r="D19" s="189">
        <v>407068</v>
      </c>
      <c r="E19" s="189">
        <v>496339</v>
      </c>
      <c r="F19" s="190">
        <v>21.930242613027801</v>
      </c>
    </row>
    <row r="20" spans="1:7" ht="15.6" customHeight="1">
      <c r="A20" s="188" t="s">
        <v>142</v>
      </c>
      <c r="B20" s="189">
        <v>1342837</v>
      </c>
      <c r="C20" s="189">
        <v>903029</v>
      </c>
      <c r="D20" s="189">
        <v>1342837</v>
      </c>
      <c r="E20" s="189">
        <v>903029</v>
      </c>
      <c r="F20" s="190">
        <v>-32.752150856730943</v>
      </c>
    </row>
    <row r="21" spans="1:7" ht="15.6" customHeight="1">
      <c r="A21" s="188" t="s">
        <v>149</v>
      </c>
      <c r="B21" s="189">
        <v>2554319</v>
      </c>
      <c r="C21" s="189">
        <v>2436619</v>
      </c>
      <c r="D21" s="189">
        <v>2554319</v>
      </c>
      <c r="E21" s="189">
        <v>2436619</v>
      </c>
      <c r="F21" s="190">
        <v>-4.6078817876702232</v>
      </c>
    </row>
    <row r="22" spans="1:7" ht="15.6" customHeight="1">
      <c r="A22" s="188" t="s">
        <v>146</v>
      </c>
      <c r="B22" s="189">
        <v>2898211</v>
      </c>
      <c r="C22" s="189">
        <v>2429276</v>
      </c>
      <c r="D22" s="189">
        <v>2898211</v>
      </c>
      <c r="E22" s="189">
        <v>2429276</v>
      </c>
      <c r="F22" s="190">
        <v>-16.180153894937259</v>
      </c>
    </row>
    <row r="23" spans="1:7" ht="15.6" customHeight="1">
      <c r="A23" s="188" t="s">
        <v>165</v>
      </c>
      <c r="B23" s="189">
        <v>398506</v>
      </c>
      <c r="C23" s="189">
        <v>511280</v>
      </c>
      <c r="D23" s="189">
        <v>398506</v>
      </c>
      <c r="E23" s="189">
        <v>511280</v>
      </c>
      <c r="F23" s="190">
        <v>28.299197502672481</v>
      </c>
    </row>
    <row r="24" spans="1:7" ht="15.6" customHeight="1">
      <c r="A24" s="188" t="s">
        <v>141</v>
      </c>
      <c r="B24" s="189">
        <v>179277</v>
      </c>
      <c r="C24" s="189">
        <v>164021</v>
      </c>
      <c r="D24" s="189">
        <v>179277</v>
      </c>
      <c r="E24" s="189">
        <v>164021</v>
      </c>
      <c r="F24" s="190">
        <v>-8.5097363298136344</v>
      </c>
    </row>
    <row r="25" spans="1:7" ht="15.6" customHeight="1">
      <c r="A25" s="188" t="s">
        <v>140</v>
      </c>
      <c r="B25" s="189">
        <v>44279</v>
      </c>
      <c r="C25" s="189">
        <v>48341</v>
      </c>
      <c r="D25" s="189">
        <v>44279</v>
      </c>
      <c r="E25" s="189">
        <v>48341</v>
      </c>
      <c r="F25" s="190">
        <v>9.1736489080602581</v>
      </c>
    </row>
    <row r="26" spans="1:7" ht="15.6" customHeight="1">
      <c r="A26" s="188" t="s">
        <v>152</v>
      </c>
      <c r="B26" s="189">
        <v>207702</v>
      </c>
      <c r="C26" s="189">
        <v>250078</v>
      </c>
      <c r="D26" s="189">
        <v>207702</v>
      </c>
      <c r="E26" s="189">
        <v>250078</v>
      </c>
      <c r="F26" s="190">
        <v>20.402307151592179</v>
      </c>
    </row>
    <row r="27" spans="1:7" ht="15.6" customHeight="1">
      <c r="A27" s="188" t="s">
        <v>173</v>
      </c>
      <c r="B27" s="189">
        <v>206556</v>
      </c>
      <c r="C27" s="189">
        <v>249763</v>
      </c>
      <c r="D27" s="189">
        <v>206556</v>
      </c>
      <c r="E27" s="189">
        <v>249763</v>
      </c>
      <c r="F27" s="190">
        <v>20.917814055268309</v>
      </c>
    </row>
    <row r="28" spans="1:7" ht="15.6" customHeight="1">
      <c r="A28" s="188" t="s">
        <v>177</v>
      </c>
      <c r="B28" s="189">
        <v>1200774</v>
      </c>
      <c r="C28" s="189">
        <v>1071786</v>
      </c>
      <c r="D28" s="189">
        <v>1200774</v>
      </c>
      <c r="E28" s="189">
        <v>1071786</v>
      </c>
      <c r="F28" s="190">
        <v>-10.74207136397024</v>
      </c>
    </row>
    <row r="29" spans="1:7" ht="15.6" customHeight="1">
      <c r="A29" s="188" t="s">
        <v>178</v>
      </c>
      <c r="B29" s="189">
        <v>412513</v>
      </c>
      <c r="C29" s="189">
        <v>554759</v>
      </c>
      <c r="D29" s="189">
        <v>412513</v>
      </c>
      <c r="E29" s="189">
        <v>554759</v>
      </c>
      <c r="F29" s="190">
        <v>34.482792057462433</v>
      </c>
    </row>
    <row r="30" spans="1:7" ht="15.6" customHeight="1">
      <c r="A30" s="188" t="s">
        <v>179</v>
      </c>
      <c r="B30" s="189">
        <v>298905</v>
      </c>
      <c r="C30" s="189">
        <v>337198</v>
      </c>
      <c r="D30" s="189">
        <v>298905</v>
      </c>
      <c r="E30" s="189">
        <v>337198</v>
      </c>
      <c r="F30" s="190">
        <v>12.811093825797499</v>
      </c>
    </row>
    <row r="31" spans="1:7" ht="15.6" customHeight="1">
      <c r="A31" s="188" t="s">
        <v>180</v>
      </c>
      <c r="B31" s="189">
        <v>2327148</v>
      </c>
      <c r="C31" s="189">
        <v>2461158</v>
      </c>
      <c r="D31" s="189">
        <v>2327148</v>
      </c>
      <c r="E31" s="189">
        <v>2461158</v>
      </c>
      <c r="F31" s="190">
        <v>5.7585508098324709</v>
      </c>
    </row>
    <row r="32" spans="1:7" ht="15.6" customHeight="1">
      <c r="A32" s="188" t="s">
        <v>181</v>
      </c>
      <c r="B32" s="189">
        <v>6213883</v>
      </c>
      <c r="C32" s="189">
        <v>5735503</v>
      </c>
      <c r="D32" s="189">
        <v>6213883</v>
      </c>
      <c r="E32" s="189">
        <v>5735503</v>
      </c>
      <c r="F32" s="190">
        <v>-7.6985678681108132</v>
      </c>
    </row>
    <row r="33" spans="1:6" ht="15.6" customHeight="1">
      <c r="A33" s="188" t="s">
        <v>182</v>
      </c>
      <c r="B33" s="189">
        <v>319275</v>
      </c>
      <c r="C33" s="189">
        <v>304773</v>
      </c>
      <c r="D33" s="189">
        <v>319275</v>
      </c>
      <c r="E33" s="189">
        <v>304773</v>
      </c>
      <c r="F33" s="190">
        <v>-4.5421658444914206</v>
      </c>
    </row>
    <row r="34" spans="1:6" ht="15.6" customHeight="1">
      <c r="A34" s="188" t="s">
        <v>183</v>
      </c>
      <c r="B34" s="189">
        <v>90795</v>
      </c>
      <c r="C34" s="189">
        <v>100957</v>
      </c>
      <c r="D34" s="189">
        <v>90795</v>
      </c>
      <c r="E34" s="189">
        <v>100957</v>
      </c>
      <c r="F34" s="190">
        <v>11.192246269067679</v>
      </c>
    </row>
    <row r="35" spans="1:6" ht="15.6" customHeight="1">
      <c r="A35" s="156" t="s">
        <v>153</v>
      </c>
      <c r="B35" s="178">
        <f>SUM(B7:B34)</f>
        <v>41934872</v>
      </c>
      <c r="C35" s="178">
        <f>SUM(C7:C34)</f>
        <v>39938929</v>
      </c>
      <c r="D35" s="76">
        <f>SUM(D7:D34)</f>
        <v>41934872</v>
      </c>
      <c r="E35" s="78">
        <f>SUM(E7:E34)</f>
        <v>39938929</v>
      </c>
      <c r="F35" s="140">
        <f>E35*100/D35-100</f>
        <v>-4.7596258312175195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1B12B-D816-48E5-B07D-6482C0282BFC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503931</v>
      </c>
      <c r="C7" s="189">
        <v>514226</v>
      </c>
      <c r="D7" s="189">
        <v>503931</v>
      </c>
      <c r="E7" s="189">
        <v>514226</v>
      </c>
      <c r="F7" s="190">
        <v>2.0429384181564529</v>
      </c>
      <c r="G7" s="37"/>
    </row>
    <row r="8" spans="1:14" ht="15.6" customHeight="1">
      <c r="A8" s="188" t="s">
        <v>11</v>
      </c>
      <c r="B8" s="189">
        <v>4031</v>
      </c>
      <c r="C8" s="189">
        <v>8225</v>
      </c>
      <c r="D8" s="189">
        <v>4031</v>
      </c>
      <c r="E8" s="189">
        <v>8225</v>
      </c>
      <c r="F8" s="190">
        <v>104.0436616224262</v>
      </c>
      <c r="G8" s="6"/>
    </row>
    <row r="9" spans="1:14" ht="15.6" customHeight="1">
      <c r="A9" s="188" t="s">
        <v>8</v>
      </c>
      <c r="B9" s="189">
        <v>0</v>
      </c>
      <c r="C9" s="189">
        <v>6600</v>
      </c>
      <c r="D9" s="189">
        <v>0</v>
      </c>
      <c r="E9" s="189">
        <v>6600</v>
      </c>
      <c r="F9" s="190" t="s">
        <v>151</v>
      </c>
      <c r="G9" s="6"/>
    </row>
    <row r="10" spans="1:14" ht="15.6" customHeight="1">
      <c r="A10" s="188" t="s">
        <v>10</v>
      </c>
      <c r="B10" s="189">
        <v>32180</v>
      </c>
      <c r="C10" s="189">
        <v>43421</v>
      </c>
      <c r="D10" s="189">
        <v>32180</v>
      </c>
      <c r="E10" s="189">
        <v>43421</v>
      </c>
      <c r="F10" s="190">
        <v>34.931634555624612</v>
      </c>
    </row>
    <row r="11" spans="1:14" ht="15.6" customHeight="1">
      <c r="A11" s="188" t="s">
        <v>9</v>
      </c>
      <c r="B11" s="189">
        <v>2204856</v>
      </c>
      <c r="C11" s="189">
        <v>1800045</v>
      </c>
      <c r="D11" s="189">
        <v>2204856</v>
      </c>
      <c r="E11" s="189">
        <v>1800045</v>
      </c>
      <c r="F11" s="190">
        <v>-18.359974528948829</v>
      </c>
    </row>
    <row r="12" spans="1:14" ht="15.6" customHeight="1">
      <c r="A12" s="188" t="s">
        <v>6</v>
      </c>
      <c r="B12" s="189">
        <v>32846</v>
      </c>
      <c r="C12" s="189">
        <v>57218</v>
      </c>
      <c r="D12" s="189">
        <v>32846</v>
      </c>
      <c r="E12" s="189">
        <v>57218</v>
      </c>
      <c r="F12" s="190">
        <v>74.200815928880218</v>
      </c>
    </row>
    <row r="13" spans="1:14" ht="15.6" customHeight="1">
      <c r="A13" s="188" t="s">
        <v>175</v>
      </c>
      <c r="B13" s="189">
        <v>142236</v>
      </c>
      <c r="C13" s="189">
        <v>38441</v>
      </c>
      <c r="D13" s="189">
        <v>142236</v>
      </c>
      <c r="E13" s="189">
        <v>38441</v>
      </c>
      <c r="F13" s="190">
        <v>-72.973790039089963</v>
      </c>
    </row>
    <row r="14" spans="1:14" ht="15.6" customHeight="1">
      <c r="A14" s="188" t="s">
        <v>148</v>
      </c>
      <c r="B14" s="189">
        <v>711291</v>
      </c>
      <c r="C14" s="189">
        <v>1333743</v>
      </c>
      <c r="D14" s="189">
        <v>711291</v>
      </c>
      <c r="E14" s="189">
        <v>1333743</v>
      </c>
      <c r="F14" s="190">
        <v>87.510175160377401</v>
      </c>
    </row>
    <row r="15" spans="1:14" ht="15.6" customHeight="1">
      <c r="A15" s="188" t="s">
        <v>145</v>
      </c>
      <c r="B15" s="189">
        <v>1480144</v>
      </c>
      <c r="C15" s="189">
        <v>1336587</v>
      </c>
      <c r="D15" s="189">
        <v>1480144</v>
      </c>
      <c r="E15" s="189">
        <v>1336587</v>
      </c>
      <c r="F15" s="190">
        <v>-9.698853625052692</v>
      </c>
    </row>
    <row r="16" spans="1:14" ht="15.6" customHeight="1">
      <c r="A16" s="188" t="s">
        <v>144</v>
      </c>
      <c r="B16" s="189">
        <v>2491700</v>
      </c>
      <c r="C16" s="189">
        <v>2151721</v>
      </c>
      <c r="D16" s="189">
        <v>2491700</v>
      </c>
      <c r="E16" s="189">
        <v>2151721</v>
      </c>
      <c r="F16" s="190">
        <v>-13.64445960589156</v>
      </c>
      <c r="G16" s="1"/>
    </row>
    <row r="17" spans="1:7" ht="15.6" customHeight="1">
      <c r="A17" s="188" t="s">
        <v>150</v>
      </c>
      <c r="B17" s="189">
        <v>829377</v>
      </c>
      <c r="C17" s="189">
        <v>821398</v>
      </c>
      <c r="D17" s="189">
        <v>829377</v>
      </c>
      <c r="E17" s="189">
        <v>821398</v>
      </c>
      <c r="F17" s="190">
        <v>-0.96204741631369473</v>
      </c>
      <c r="G17" s="2"/>
    </row>
    <row r="18" spans="1:7" ht="15.6" customHeight="1">
      <c r="A18" s="188" t="s">
        <v>147</v>
      </c>
      <c r="B18" s="189">
        <v>43767</v>
      </c>
      <c r="C18" s="189">
        <v>60640</v>
      </c>
      <c r="D18" s="189">
        <v>43767</v>
      </c>
      <c r="E18" s="189">
        <v>60640</v>
      </c>
      <c r="F18" s="190">
        <v>38.551876984942993</v>
      </c>
    </row>
    <row r="19" spans="1:7" ht="15.6" customHeight="1">
      <c r="A19" s="188" t="s">
        <v>143</v>
      </c>
      <c r="B19" s="189">
        <v>190166</v>
      </c>
      <c r="C19" s="189">
        <v>236045</v>
      </c>
      <c r="D19" s="189">
        <v>190166</v>
      </c>
      <c r="E19" s="189">
        <v>236045</v>
      </c>
      <c r="F19" s="190">
        <v>24.125763806358648</v>
      </c>
    </row>
    <row r="20" spans="1:7" ht="15.6" customHeight="1">
      <c r="A20" s="188" t="s">
        <v>142</v>
      </c>
      <c r="B20" s="189">
        <v>125812</v>
      </c>
      <c r="C20" s="189">
        <v>163456</v>
      </c>
      <c r="D20" s="189">
        <v>125812</v>
      </c>
      <c r="E20" s="189">
        <v>163456</v>
      </c>
      <c r="F20" s="190">
        <v>29.920834260642859</v>
      </c>
    </row>
    <row r="21" spans="1:7" ht="15.6" customHeight="1">
      <c r="A21" s="188" t="s">
        <v>149</v>
      </c>
      <c r="B21" s="189">
        <v>1849987</v>
      </c>
      <c r="C21" s="189">
        <v>1950854</v>
      </c>
      <c r="D21" s="189">
        <v>1849987</v>
      </c>
      <c r="E21" s="189">
        <v>1950854</v>
      </c>
      <c r="F21" s="190">
        <v>5.4523085837900416</v>
      </c>
    </row>
    <row r="22" spans="1:7" ht="15.6" customHeight="1">
      <c r="A22" s="188" t="s">
        <v>146</v>
      </c>
      <c r="B22" s="189">
        <v>917064</v>
      </c>
      <c r="C22" s="189">
        <v>806299</v>
      </c>
      <c r="D22" s="189">
        <v>917064</v>
      </c>
      <c r="E22" s="189">
        <v>806299</v>
      </c>
      <c r="F22" s="190">
        <v>-12.078219186447191</v>
      </c>
    </row>
    <row r="23" spans="1:7" ht="15.6" customHeight="1">
      <c r="A23" s="188" t="s">
        <v>165</v>
      </c>
      <c r="B23" s="189">
        <v>17664</v>
      </c>
      <c r="C23" s="189">
        <v>10411</v>
      </c>
      <c r="D23" s="189">
        <v>17664</v>
      </c>
      <c r="E23" s="189">
        <v>10411</v>
      </c>
      <c r="F23" s="190">
        <v>-41.060914855072461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4578</v>
      </c>
      <c r="C25" s="189">
        <v>7708</v>
      </c>
      <c r="D25" s="189">
        <v>4578</v>
      </c>
      <c r="E25" s="189">
        <v>7708</v>
      </c>
      <c r="F25" s="190">
        <v>68.370467453036269</v>
      </c>
    </row>
    <row r="26" spans="1:7" ht="15.6" customHeight="1">
      <c r="A26" s="188" t="s">
        <v>152</v>
      </c>
      <c r="B26" s="189">
        <v>111691</v>
      </c>
      <c r="C26" s="189">
        <v>185608</v>
      </c>
      <c r="D26" s="189">
        <v>111691</v>
      </c>
      <c r="E26" s="189">
        <v>185608</v>
      </c>
      <c r="F26" s="190">
        <v>66.179907065027635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338288</v>
      </c>
      <c r="C28" s="189">
        <v>292397</v>
      </c>
      <c r="D28" s="189">
        <v>338288</v>
      </c>
      <c r="E28" s="189">
        <v>292397</v>
      </c>
      <c r="F28" s="190">
        <v>-13.565660029324119</v>
      </c>
    </row>
    <row r="29" spans="1:7" ht="15.6" customHeight="1">
      <c r="A29" s="188" t="s">
        <v>178</v>
      </c>
      <c r="B29" s="189">
        <v>23670</v>
      </c>
      <c r="C29" s="189">
        <v>17112</v>
      </c>
      <c r="D29" s="189">
        <v>23670</v>
      </c>
      <c r="E29" s="189">
        <v>17112</v>
      </c>
      <c r="F29" s="190">
        <v>-27.70595690747783</v>
      </c>
    </row>
    <row r="30" spans="1:7" ht="15.6" customHeight="1">
      <c r="A30" s="188" t="s">
        <v>179</v>
      </c>
      <c r="B30" s="189">
        <v>20670</v>
      </c>
      <c r="C30" s="189">
        <v>42770</v>
      </c>
      <c r="D30" s="189">
        <v>20670</v>
      </c>
      <c r="E30" s="189">
        <v>42770</v>
      </c>
      <c r="F30" s="190">
        <v>106.9182389937107</v>
      </c>
    </row>
    <row r="31" spans="1:7" ht="15.6" customHeight="1">
      <c r="A31" s="188" t="s">
        <v>180</v>
      </c>
      <c r="B31" s="189">
        <v>1613941</v>
      </c>
      <c r="C31" s="189">
        <v>1352261</v>
      </c>
      <c r="D31" s="189">
        <v>1613941</v>
      </c>
      <c r="E31" s="189">
        <v>1352261</v>
      </c>
      <c r="F31" s="190">
        <v>-16.213727763282549</v>
      </c>
    </row>
    <row r="32" spans="1:7" ht="15.6" customHeight="1">
      <c r="A32" s="188" t="s">
        <v>181</v>
      </c>
      <c r="B32" s="189">
        <v>341288</v>
      </c>
      <c r="C32" s="189">
        <v>400087</v>
      </c>
      <c r="D32" s="189">
        <v>341288</v>
      </c>
      <c r="E32" s="189">
        <v>400087</v>
      </c>
      <c r="F32" s="190">
        <v>17.228557699069409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9277</v>
      </c>
      <c r="C34" s="189">
        <v>24280</v>
      </c>
      <c r="D34" s="189">
        <v>9277</v>
      </c>
      <c r="E34" s="189">
        <v>24280</v>
      </c>
      <c r="F34" s="190">
        <v>161.72253961409939</v>
      </c>
    </row>
    <row r="35" spans="1:6" ht="15.6" customHeight="1">
      <c r="A35" s="156" t="s">
        <v>153</v>
      </c>
      <c r="B35" s="76">
        <f>SUM(B7:B34)</f>
        <v>14040455</v>
      </c>
      <c r="C35" s="77">
        <f>SUM(C7:C34)</f>
        <v>13661553</v>
      </c>
      <c r="D35" s="76">
        <f>SUM(D7:D34)</f>
        <v>14040455</v>
      </c>
      <c r="E35" s="78">
        <f>SUM(E7:E34)</f>
        <v>13661553</v>
      </c>
      <c r="F35" s="140">
        <f>E35*100/D35-100</f>
        <v>-2.6986447376527281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789A0-F201-40FE-BC8F-C16709D40866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257913</v>
      </c>
      <c r="C7" s="189">
        <v>292591</v>
      </c>
      <c r="D7" s="189">
        <v>257913</v>
      </c>
      <c r="E7" s="189">
        <v>292591</v>
      </c>
      <c r="F7" s="190">
        <v>13.445619259207559</v>
      </c>
      <c r="G7" s="37"/>
    </row>
    <row r="8" spans="1:14" ht="15.6" customHeight="1">
      <c r="A8" s="188" t="s">
        <v>11</v>
      </c>
      <c r="B8" s="189">
        <v>94885</v>
      </c>
      <c r="C8" s="189">
        <v>89389</v>
      </c>
      <c r="D8" s="189">
        <v>94885</v>
      </c>
      <c r="E8" s="189">
        <v>89389</v>
      </c>
      <c r="F8" s="190">
        <v>-5.7922748590398916</v>
      </c>
      <c r="G8" s="6"/>
    </row>
    <row r="9" spans="1:14" ht="15.6" customHeight="1">
      <c r="A9" s="188" t="s">
        <v>8</v>
      </c>
      <c r="B9" s="189">
        <v>206004</v>
      </c>
      <c r="C9" s="189">
        <v>263139</v>
      </c>
      <c r="D9" s="189">
        <v>206004</v>
      </c>
      <c r="E9" s="189">
        <v>263139</v>
      </c>
      <c r="F9" s="190">
        <v>27.734898351488329</v>
      </c>
      <c r="G9" s="6"/>
    </row>
    <row r="10" spans="1:14" ht="15.6" customHeight="1">
      <c r="A10" s="188" t="s">
        <v>10</v>
      </c>
      <c r="B10" s="189">
        <v>231849</v>
      </c>
      <c r="C10" s="189">
        <v>207614</v>
      </c>
      <c r="D10" s="189">
        <v>231849</v>
      </c>
      <c r="E10" s="189">
        <v>207614</v>
      </c>
      <c r="F10" s="190">
        <v>-10.452924101462591</v>
      </c>
    </row>
    <row r="11" spans="1:14" ht="15.6" customHeight="1">
      <c r="A11" s="188" t="s">
        <v>9</v>
      </c>
      <c r="B11" s="189">
        <v>16144</v>
      </c>
      <c r="C11" s="189">
        <v>12087</v>
      </c>
      <c r="D11" s="189">
        <v>16144</v>
      </c>
      <c r="E11" s="189">
        <v>12087</v>
      </c>
      <c r="F11" s="190">
        <v>-25.130079286422198</v>
      </c>
    </row>
    <row r="12" spans="1:14" ht="15.6" customHeight="1">
      <c r="A12" s="188" t="s">
        <v>6</v>
      </c>
      <c r="B12" s="189">
        <v>233593</v>
      </c>
      <c r="C12" s="189">
        <v>130156</v>
      </c>
      <c r="D12" s="189">
        <v>233593</v>
      </c>
      <c r="E12" s="189">
        <v>130156</v>
      </c>
      <c r="F12" s="190">
        <v>-44.280864580702342</v>
      </c>
    </row>
    <row r="13" spans="1:14" ht="15.6" customHeight="1">
      <c r="A13" s="188" t="s">
        <v>175</v>
      </c>
      <c r="B13" s="189">
        <v>28459</v>
      </c>
      <c r="C13" s="189">
        <v>20022</v>
      </c>
      <c r="D13" s="189">
        <v>28459</v>
      </c>
      <c r="E13" s="189">
        <v>20022</v>
      </c>
      <c r="F13" s="190">
        <v>-29.64615763027513</v>
      </c>
    </row>
    <row r="14" spans="1:14" ht="15.6" customHeight="1">
      <c r="A14" s="188" t="s">
        <v>148</v>
      </c>
      <c r="B14" s="189">
        <v>311158</v>
      </c>
      <c r="C14" s="189">
        <v>273814</v>
      </c>
      <c r="D14" s="189">
        <v>311158</v>
      </c>
      <c r="E14" s="189">
        <v>273814</v>
      </c>
      <c r="F14" s="190">
        <v>-12.00161975587964</v>
      </c>
    </row>
    <row r="15" spans="1:14" ht="15.6" customHeight="1">
      <c r="A15" s="188" t="s">
        <v>145</v>
      </c>
      <c r="B15" s="189">
        <v>321031</v>
      </c>
      <c r="C15" s="189">
        <v>319596</v>
      </c>
      <c r="D15" s="189">
        <v>321031</v>
      </c>
      <c r="E15" s="189">
        <v>319596</v>
      </c>
      <c r="F15" s="190">
        <v>-0.44699733047586682</v>
      </c>
    </row>
    <row r="16" spans="1:14" ht="15.6" customHeight="1">
      <c r="A16" s="188" t="s">
        <v>144</v>
      </c>
      <c r="B16" s="189">
        <v>562966</v>
      </c>
      <c r="C16" s="189">
        <v>941325</v>
      </c>
      <c r="D16" s="189">
        <v>562966</v>
      </c>
      <c r="E16" s="189">
        <v>941325</v>
      </c>
      <c r="F16" s="190">
        <v>67.208144008696792</v>
      </c>
      <c r="G16" s="1"/>
    </row>
    <row r="17" spans="1:7" ht="15.6" customHeight="1">
      <c r="A17" s="188" t="s">
        <v>150</v>
      </c>
      <c r="B17" s="189">
        <v>556584</v>
      </c>
      <c r="C17" s="189">
        <v>561603</v>
      </c>
      <c r="D17" s="189">
        <v>556584</v>
      </c>
      <c r="E17" s="189">
        <v>561603</v>
      </c>
      <c r="F17" s="190">
        <v>0.90175067914276497</v>
      </c>
      <c r="G17" s="2"/>
    </row>
    <row r="18" spans="1:7" ht="15.6" customHeight="1">
      <c r="A18" s="188" t="s">
        <v>147</v>
      </c>
      <c r="B18" s="189">
        <v>1300</v>
      </c>
      <c r="C18" s="189">
        <v>745</v>
      </c>
      <c r="D18" s="189">
        <v>1300</v>
      </c>
      <c r="E18" s="189">
        <v>745</v>
      </c>
      <c r="F18" s="190">
        <v>-42.692307692307693</v>
      </c>
    </row>
    <row r="19" spans="1:7" ht="15.6" customHeight="1">
      <c r="A19" s="188" t="s">
        <v>143</v>
      </c>
      <c r="B19" s="189">
        <v>165665</v>
      </c>
      <c r="C19" s="189">
        <v>204228</v>
      </c>
      <c r="D19" s="189">
        <v>165665</v>
      </c>
      <c r="E19" s="189">
        <v>204228</v>
      </c>
      <c r="F19" s="190">
        <v>23.277698970814601</v>
      </c>
    </row>
    <row r="20" spans="1:7" ht="15.6" customHeight="1">
      <c r="A20" s="188" t="s">
        <v>142</v>
      </c>
      <c r="B20" s="189">
        <v>1106568</v>
      </c>
      <c r="C20" s="189">
        <v>644327</v>
      </c>
      <c r="D20" s="189">
        <v>1106568</v>
      </c>
      <c r="E20" s="189">
        <v>644327</v>
      </c>
      <c r="F20" s="190">
        <v>-41.772489354472569</v>
      </c>
    </row>
    <row r="21" spans="1:7" ht="15.6" customHeight="1">
      <c r="A21" s="188" t="s">
        <v>149</v>
      </c>
      <c r="B21" s="189">
        <v>582799</v>
      </c>
      <c r="C21" s="189">
        <v>334480</v>
      </c>
      <c r="D21" s="189">
        <v>582799</v>
      </c>
      <c r="E21" s="189">
        <v>334480</v>
      </c>
      <c r="F21" s="190">
        <v>-42.608000356898337</v>
      </c>
    </row>
    <row r="22" spans="1:7" ht="15.6" customHeight="1">
      <c r="A22" s="188" t="s">
        <v>146</v>
      </c>
      <c r="B22" s="189">
        <v>37376</v>
      </c>
      <c r="C22" s="189">
        <v>42976</v>
      </c>
      <c r="D22" s="189">
        <v>37376</v>
      </c>
      <c r="E22" s="189">
        <v>42976</v>
      </c>
      <c r="F22" s="190">
        <v>14.982876712328761</v>
      </c>
    </row>
    <row r="23" spans="1:7" ht="15.6" customHeight="1">
      <c r="A23" s="188" t="s">
        <v>165</v>
      </c>
      <c r="B23" s="189">
        <v>89911</v>
      </c>
      <c r="C23" s="189">
        <v>45690</v>
      </c>
      <c r="D23" s="189">
        <v>89911</v>
      </c>
      <c r="E23" s="189">
        <v>45690</v>
      </c>
      <c r="F23" s="190">
        <v>-49.183081046812958</v>
      </c>
    </row>
    <row r="24" spans="1:7" ht="15.6" customHeight="1">
      <c r="A24" s="188" t="s">
        <v>141</v>
      </c>
      <c r="B24" s="189">
        <v>92996</v>
      </c>
      <c r="C24" s="189">
        <v>69920</v>
      </c>
      <c r="D24" s="189">
        <v>92996</v>
      </c>
      <c r="E24" s="189">
        <v>69920</v>
      </c>
      <c r="F24" s="190">
        <v>-24.81397049335455</v>
      </c>
    </row>
    <row r="25" spans="1:7" ht="15.6" customHeight="1">
      <c r="A25" s="188" t="s">
        <v>140</v>
      </c>
      <c r="B25" s="189">
        <v>0</v>
      </c>
      <c r="C25" s="189">
        <v>5000</v>
      </c>
      <c r="D25" s="189">
        <v>0</v>
      </c>
      <c r="E25" s="189">
        <v>5000</v>
      </c>
      <c r="F25" s="190" t="s">
        <v>151</v>
      </c>
    </row>
    <row r="26" spans="1:7" ht="15.6" customHeight="1">
      <c r="A26" s="188" t="s">
        <v>152</v>
      </c>
      <c r="B26" s="189">
        <v>29992</v>
      </c>
      <c r="C26" s="189">
        <v>57143</v>
      </c>
      <c r="D26" s="189">
        <v>29992</v>
      </c>
      <c r="E26" s="189">
        <v>57143</v>
      </c>
      <c r="F26" s="190">
        <v>90.527473993064831</v>
      </c>
    </row>
    <row r="27" spans="1:7" ht="15.6" customHeight="1">
      <c r="A27" s="188" t="s">
        <v>173</v>
      </c>
      <c r="B27" s="189">
        <v>91379</v>
      </c>
      <c r="C27" s="189">
        <v>84106</v>
      </c>
      <c r="D27" s="189">
        <v>91379</v>
      </c>
      <c r="E27" s="189">
        <v>84106</v>
      </c>
      <c r="F27" s="190">
        <v>-7.9591591065780989</v>
      </c>
    </row>
    <row r="28" spans="1:7" ht="15.6" customHeight="1">
      <c r="A28" s="188" t="s">
        <v>177</v>
      </c>
      <c r="B28" s="189">
        <v>42931</v>
      </c>
      <c r="C28" s="189">
        <v>17188</v>
      </c>
      <c r="D28" s="189">
        <v>42931</v>
      </c>
      <c r="E28" s="189">
        <v>17188</v>
      </c>
      <c r="F28" s="190">
        <v>-59.963662621415757</v>
      </c>
    </row>
    <row r="29" spans="1:7" ht="15.6" customHeight="1">
      <c r="A29" s="188" t="s">
        <v>178</v>
      </c>
      <c r="B29" s="189">
        <v>163979</v>
      </c>
      <c r="C29" s="189">
        <v>304944</v>
      </c>
      <c r="D29" s="189">
        <v>163979</v>
      </c>
      <c r="E29" s="189">
        <v>304944</v>
      </c>
      <c r="F29" s="190">
        <v>85.965276041444326</v>
      </c>
    </row>
    <row r="30" spans="1:7" ht="15.6" customHeight="1">
      <c r="A30" s="188" t="s">
        <v>179</v>
      </c>
      <c r="B30" s="189">
        <v>160057</v>
      </c>
      <c r="C30" s="189">
        <v>142881</v>
      </c>
      <c r="D30" s="189">
        <v>160057</v>
      </c>
      <c r="E30" s="189">
        <v>142881</v>
      </c>
      <c r="F30" s="190">
        <v>-10.731177018187269</v>
      </c>
    </row>
    <row r="31" spans="1:7" ht="15.6" customHeight="1">
      <c r="A31" s="188" t="s">
        <v>180</v>
      </c>
      <c r="B31" s="189">
        <v>560417</v>
      </c>
      <c r="C31" s="189">
        <v>1000898</v>
      </c>
      <c r="D31" s="189">
        <v>560417</v>
      </c>
      <c r="E31" s="189">
        <v>1000898</v>
      </c>
      <c r="F31" s="190">
        <v>78.598793398487203</v>
      </c>
    </row>
    <row r="32" spans="1:7" ht="15.6" customHeight="1">
      <c r="A32" s="188" t="s">
        <v>181</v>
      </c>
      <c r="B32" s="189">
        <v>183698</v>
      </c>
      <c r="C32" s="189">
        <v>156110</v>
      </c>
      <c r="D32" s="189">
        <v>183698</v>
      </c>
      <c r="E32" s="189">
        <v>156110</v>
      </c>
      <c r="F32" s="190">
        <v>-15.018127578961129</v>
      </c>
    </row>
    <row r="33" spans="1:6" ht="15.6" customHeight="1">
      <c r="A33" s="188" t="s">
        <v>182</v>
      </c>
      <c r="B33" s="189">
        <v>16587</v>
      </c>
      <c r="C33" s="189">
        <v>5918</v>
      </c>
      <c r="D33" s="189">
        <v>16587</v>
      </c>
      <c r="E33" s="189">
        <v>5918</v>
      </c>
      <c r="F33" s="190">
        <v>-64.321456562368127</v>
      </c>
    </row>
    <row r="34" spans="1:6" ht="15.6" customHeight="1">
      <c r="A34" s="188" t="s">
        <v>183</v>
      </c>
      <c r="B34" s="189">
        <v>18211</v>
      </c>
      <c r="C34" s="189">
        <v>21325</v>
      </c>
      <c r="D34" s="189">
        <v>18211</v>
      </c>
      <c r="E34" s="189">
        <v>21325</v>
      </c>
      <c r="F34" s="190">
        <v>17.099555213881711</v>
      </c>
    </row>
    <row r="35" spans="1:6" ht="15.6" customHeight="1">
      <c r="A35" s="156" t="s">
        <v>153</v>
      </c>
      <c r="B35" s="76">
        <f>SUM(B7:B34)</f>
        <v>6164452</v>
      </c>
      <c r="C35" s="77">
        <f>SUM(C7:C34)</f>
        <v>6249215</v>
      </c>
      <c r="D35" s="76">
        <f>SUM(D7:D34)</f>
        <v>6164452</v>
      </c>
      <c r="E35" s="78">
        <f>SUM(E7:E34)</f>
        <v>6249215</v>
      </c>
      <c r="F35" s="140">
        <f>E35*100/D35-100</f>
        <v>1.3750289563451901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2026-03-24T07:36:12Z</cp:lastPrinted>
  <dcterms:created xsi:type="dcterms:W3CDTF">2014-04-30T10:51:23Z</dcterms:created>
  <dcterms:modified xsi:type="dcterms:W3CDTF">2026-03-24T07:36:44Z</dcterms:modified>
  <cp:category/>
</cp:coreProperties>
</file>