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100919F-A0C0-438C-9DE8-B1DB927D8D53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E35" i="28"/>
  <c r="D31" i="6" s="1" a="1"/>
  <c r="D35" i="28"/>
  <c r="C35" i="28"/>
  <c r="B35" i="28"/>
  <c r="E35" i="34"/>
  <c r="F35" i="34" s="1"/>
  <c r="D35" i="34"/>
  <c r="C35" i="34"/>
  <c r="B35" i="34"/>
  <c r="E35" i="33"/>
  <c r="D35" i="33"/>
  <c r="F35" i="33" s="1"/>
  <c r="C35" i="33"/>
  <c r="D29" i="6" s="1" a="1"/>
  <c r="B35" i="33"/>
  <c r="E35" i="32"/>
  <c r="F35" i="32" s="1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E35" i="21"/>
  <c r="D35" i="21"/>
  <c r="F35" i="21" s="1"/>
  <c r="C35" i="21"/>
  <c r="B35" i="21"/>
  <c r="E35" i="20"/>
  <c r="F35" i="20" s="1"/>
  <c r="D35" i="20"/>
  <c r="C35" i="20"/>
  <c r="B35" i="20"/>
  <c r="D22" i="6" s="1" a="1"/>
  <c r="E35" i="19"/>
  <c r="F35" i="19" s="1"/>
  <c r="D35" i="19"/>
  <c r="C35" i="19"/>
  <c r="B35" i="19"/>
  <c r="F35" i="18"/>
  <c r="E35" i="18"/>
  <c r="D35" i="18"/>
  <c r="C35" i="18"/>
  <c r="B35" i="18"/>
  <c r="E35" i="17"/>
  <c r="D16" i="6" s="1" a="1"/>
  <c r="D35" i="17"/>
  <c r="C35" i="17"/>
  <c r="B35" i="17"/>
  <c r="E35" i="16"/>
  <c r="F35" i="16" s="1"/>
  <c r="D35" i="16"/>
  <c r="C35" i="16"/>
  <c r="B35" i="16"/>
  <c r="E35" i="15"/>
  <c r="D35" i="15"/>
  <c r="F35" i="15" s="1"/>
  <c r="C35" i="15"/>
  <c r="D14" i="6" s="1" a="1"/>
  <c r="B35" i="15"/>
  <c r="F35" i="14"/>
  <c r="E35" i="14"/>
  <c r="D35" i="14"/>
  <c r="C35" i="14"/>
  <c r="D13" i="6" s="1" a="1"/>
  <c r="B35" i="14"/>
  <c r="E35" i="13"/>
  <c r="D35" i="13"/>
  <c r="F35" i="13" s="1"/>
  <c r="C35" i="13"/>
  <c r="B35" i="13"/>
  <c r="F35" i="12"/>
  <c r="E35" i="12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J48" i="40"/>
  <c r="H48" i="40"/>
  <c r="I48" i="40" s="1"/>
  <c r="G48" i="40"/>
  <c r="E48" i="40"/>
  <c r="D48" i="40"/>
  <c r="C48" i="40"/>
  <c r="F48" i="40" s="1"/>
  <c r="L48" i="39"/>
  <c r="N48" i="39" s="1"/>
  <c r="K48" i="39"/>
  <c r="J48" i="39"/>
  <c r="H48" i="39"/>
  <c r="I48" i="39" s="1"/>
  <c r="G48" i="39"/>
  <c r="E48" i="39"/>
  <c r="D48" i="39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D33" i="6" a="1"/>
  <c r="I33" i="6" s="1"/>
  <c r="I32" i="6"/>
  <c r="H32" i="6"/>
  <c r="D32" i="6" a="1"/>
  <c r="D32" i="6"/>
  <c r="D30" i="6" a="1"/>
  <c r="I30" i="6" s="1"/>
  <c r="I28" i="6"/>
  <c r="H28" i="6"/>
  <c r="D28" i="6" a="1"/>
  <c r="D28" i="6"/>
  <c r="D27" i="6" a="1"/>
  <c r="H27" i="6" s="1"/>
  <c r="I26" i="6"/>
  <c r="H26" i="6"/>
  <c r="D26" i="6" a="1"/>
  <c r="D26" i="6"/>
  <c r="I25" i="6"/>
  <c r="H25" i="6"/>
  <c r="D25" i="6" a="1"/>
  <c r="D25" i="6"/>
  <c r="D24" i="6" a="1"/>
  <c r="I24" i="6" s="1"/>
  <c r="D21" i="6" a="1"/>
  <c r="I21" i="6" s="1"/>
  <c r="I20" i="6"/>
  <c r="D20" i="6" a="1"/>
  <c r="H20" i="6" s="1"/>
  <c r="D20" i="6"/>
  <c r="D15" i="6" a="1"/>
  <c r="H15" i="6" s="1"/>
  <c r="D10" i="6" a="1"/>
  <c r="F11" i="6" s="1"/>
  <c r="I9" i="6"/>
  <c r="D9" i="6" a="1"/>
  <c r="H9" i="6" s="1"/>
  <c r="D9" i="6"/>
  <c r="H8" i="6"/>
  <c r="D8" i="6" a="1"/>
  <c r="I8" i="6" s="1"/>
  <c r="D8" i="6"/>
  <c r="D7" i="6" a="1"/>
  <c r="E12" i="6" s="1"/>
  <c r="I22" i="6" l="1"/>
  <c r="H22" i="6"/>
  <c r="D22" i="6"/>
  <c r="I16" i="6"/>
  <c r="H16" i="6"/>
  <c r="D16" i="6"/>
  <c r="I14" i="6"/>
  <c r="H14" i="6"/>
  <c r="D14" i="6"/>
  <c r="I34" i="6"/>
  <c r="H34" i="6"/>
  <c r="D34" i="6"/>
  <c r="I31" i="6"/>
  <c r="H31" i="6"/>
  <c r="D31" i="6"/>
  <c r="I29" i="6"/>
  <c r="H29" i="6"/>
  <c r="D29" i="6"/>
  <c r="G17" i="6"/>
  <c r="F17" i="6"/>
  <c r="E17" i="6"/>
  <c r="E18" i="6" s="1"/>
  <c r="I13" i="6"/>
  <c r="H13" i="6"/>
  <c r="D13" i="6"/>
  <c r="D7" i="6"/>
  <c r="D12" i="6" s="1"/>
  <c r="D10" i="6"/>
  <c r="D11" i="6" s="1"/>
  <c r="F12" i="6"/>
  <c r="D15" i="6"/>
  <c r="D21" i="6"/>
  <c r="D24" i="6"/>
  <c r="D27" i="6"/>
  <c r="D30" i="6"/>
  <c r="D33" i="6"/>
  <c r="H21" i="6"/>
  <c r="H30" i="6"/>
  <c r="F35" i="17"/>
  <c r="F35" i="28"/>
  <c r="H10" i="6"/>
  <c r="H24" i="6"/>
  <c r="H33" i="6"/>
  <c r="I7" i="6"/>
  <c r="I10" i="6"/>
  <c r="I15" i="6"/>
  <c r="I27" i="6"/>
  <c r="H7" i="6"/>
  <c r="E11" i="6"/>
  <c r="G11" i="6"/>
  <c r="G12" i="6"/>
  <c r="D23" i="6" a="1"/>
  <c r="M48" i="39"/>
  <c r="M48" i="40"/>
  <c r="I17" i="6" l="1"/>
  <c r="H17" i="6"/>
  <c r="F18" i="6"/>
  <c r="I23" i="6"/>
  <c r="H23" i="6"/>
  <c r="D23" i="6"/>
  <c r="G18" i="6"/>
  <c r="I12" i="6"/>
  <c r="H12" i="6"/>
  <c r="D17" i="6"/>
  <c r="D18" i="6" s="1"/>
  <c r="H11" i="6"/>
  <c r="I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<sst xmlns="http://schemas.openxmlformats.org/spreadsheetml/2006/main" count="1931" uniqueCount="244">
  <si>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</si>
  <si>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</si>
  <si>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</si>
  <si>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</si>
  <si>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</si>
  <si>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</si>
  <si>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</si>
  <si>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</si>
  <si>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</si>
  <si>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</si>
  <si>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</si>
  <si>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</si>
  <si>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</si>
  <si>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</si>
  <si>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</si>
  <si>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</si>
  <si>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</si>
  <si>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</si>
  <si>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</si>
  <si>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</si>
  <si>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</si>
  <si>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</si>
  <si>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</si>
  <si>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</si>
  <si>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</si>
  <si>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</si>
  <si>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</si>
  <si>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</si>
  <si>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</si>
  <si>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</si>
  <si>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</si>
  <si>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</si>
  <si>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</si>
  <si>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</si>
  <si>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</si>
  <si>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</si>
  <si>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</si>
  <si>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</si>
  <si>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</si>
  <si>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</si>
  <si>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</si>
  <si>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</si>
  <si>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</si>
  <si>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</si>
  <si>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</si>
  <si>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</si>
  <si>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</si>
  <si>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</si>
  <si>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</si>
  <si>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</si>
  <si>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</si>
  <si>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</si>
  <si>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</si>
  <si>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</si>
  <si>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</si>
  <si>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</si>
  <si>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</si>
  <si>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</si>
  <si>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</si>
  <si>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</si>
  <si>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</si>
  <si>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</si>
  <si>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</si>
  <si>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</si>
  <si>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</si>
  <si>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</si>
  <si>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</si>
  <si>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</si>
  <si>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</si>
  <si>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</si>
  <si>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</si>
  <si>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</si>
  <si>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</si>
  <si>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</si>
  <si>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</si>
  <si>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</si>
  <si>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</si>
  <si>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</si>
  <si>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</si>
  <si>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</si>
  <si>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</si>
  <si>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</si>
  <si>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</si>
  <si>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</si>
  <si>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</si>
  <si>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</si>
  <si>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</si>
  <si>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</si>
  <si>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</si>
  <si>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</si>
  <si>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</si>
  <si>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</si>
  <si>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</si>
  <si>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</si>
  <si>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</si>
  <si>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</si>
  <si>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</si>
  <si>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</si>
  <si>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</si>
  <si>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</si>
  <si>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</si>
  <si>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</si>
  <si>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</si>
  <si>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</si>
  <si>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</si>
  <si>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</si>
  <si>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</si>
  <si>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</si>
  <si>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</si>
  <si>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</si>
  <si>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</si>
  <si>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</si>
  <si>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</si>
  <si>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</si>
  <si>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</si>
  <si>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</si>
  <si>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</si>
  <si>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</si>
  <si>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</si>
  <si>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</si>
  <si>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</si>
  <si>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</si>
  <si>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</si>
  <si>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</si>
  <si>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</si>
  <si>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</si>
  <si>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</si>
  <si>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</si>
  <si>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</si>
  <si>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</si>
  <si>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</si>
  <si>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</si>
  <si>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</si>
  <si>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</si>
  <si>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</si>
  <si>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</si>
  <si>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</si>
  <si>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</si>
  <si>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</si>
  <si>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</si>
  <si>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</si>
  <si>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</si>
  <si>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</si>
  <si>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</si>
  <si>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</si>
  <si>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</si>
  <si>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</si>
  <si>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</si>
  <si>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</si>
  <si>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</si>
  <si>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</si>
  <si>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</si>
  <si>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</si>
  <si>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</si>
  <si>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</si>
  <si>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</si>
  <si>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</si>
  <si>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</si>
  <si>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</si>
  <si>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</si>
  <si>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</si>
  <si>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</si>
  <si>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</si>
  <si>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</si>
  <si>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</si>
  <si>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</si>
  <si>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</si>
  <si>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</si>
  <si>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</si>
  <si>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</si>
  <si>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</si>
  <si>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</si>
  <si>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22/4/2026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</si>
  <si>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</si>
  <si>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</si>
  <si>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</si>
  <si>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</si>
  <si>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</si>
  <si>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</si>
  <si>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</si>
  <si>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</si>
  <si>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</si>
  <si>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</si>
  <si>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</si>
  <si>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</si>
  <si>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22/04/2026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</si>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</sst>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49BA0D1E-3F04-4469-B523-9F7EF3FE8C2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848206.826</c:v>
                </c:pt>
                <c:pt idx="1">
                  <c:v>197429</c:v>
                </c:pt>
                <c:pt idx="2">
                  <c:v>375305.8</c:v>
                </c:pt>
                <c:pt idx="3">
                  <c:v>383608.261</c:v>
                </c:pt>
                <c:pt idx="4">
                  <c:v>6993906.7319999998</c:v>
                </c:pt>
                <c:pt idx="5">
                  <c:v>379620.43099999998</c:v>
                </c:pt>
                <c:pt idx="6">
                  <c:v>1038212.31</c:v>
                </c:pt>
                <c:pt idx="7">
                  <c:v>5472331</c:v>
                </c:pt>
                <c:pt idx="8">
                  <c:v>2164410</c:v>
                </c:pt>
                <c:pt idx="9">
                  <c:v>3160696.2370000002</c:v>
                </c:pt>
                <c:pt idx="10">
                  <c:v>1477882.656</c:v>
                </c:pt>
                <c:pt idx="11">
                  <c:v>154394</c:v>
                </c:pt>
                <c:pt idx="12">
                  <c:v>497511.15100000001</c:v>
                </c:pt>
                <c:pt idx="13">
                  <c:v>903079.45500000007</c:v>
                </c:pt>
                <c:pt idx="14">
                  <c:v>2520899.9139999999</c:v>
                </c:pt>
                <c:pt idx="15">
                  <c:v>2669608.8769999999</c:v>
                </c:pt>
                <c:pt idx="16">
                  <c:v>526519.24199999997</c:v>
                </c:pt>
                <c:pt idx="17">
                  <c:v>166442.92000000001</c:v>
                </c:pt>
                <c:pt idx="18">
                  <c:v>48371</c:v>
                </c:pt>
                <c:pt idx="19">
                  <c:v>251601.11300000001</c:v>
                </c:pt>
                <c:pt idx="20">
                  <c:v>253728.65700000001</c:v>
                </c:pt>
                <c:pt idx="21">
                  <c:v>1154969.0859999999</c:v>
                </c:pt>
                <c:pt idx="22">
                  <c:v>558312.13199999998</c:v>
                </c:pt>
                <c:pt idx="23">
                  <c:v>346753</c:v>
                </c:pt>
                <c:pt idx="24">
                  <c:v>2475041.6850000001</c:v>
                </c:pt>
                <c:pt idx="25">
                  <c:v>5780263.5159999998</c:v>
                </c:pt>
                <c:pt idx="26">
                  <c:v>315839.44799999997</c:v>
                </c:pt>
                <c:pt idx="27">
                  <c:v>101750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781181.89399999997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370685.87800000003</c:v>
                </c:pt>
                <c:pt idx="4">
                  <c:v>8211435.0489999996</c:v>
                </c:pt>
                <c:pt idx="5">
                  <c:v>479392.74</c:v>
                </c:pt>
                <c:pt idx="6">
                  <c:v>1242594.0330000001</c:v>
                </c:pt>
                <c:pt idx="7">
                  <c:v>4800898.9670000002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155632</c:v>
                </c:pt>
                <c:pt idx="12">
                  <c:v>407584.25099999999</c:v>
                </c:pt>
                <c:pt idx="13">
                  <c:v>1349778.683</c:v>
                </c:pt>
                <c:pt idx="14">
                  <c:v>2591739.878</c:v>
                </c:pt>
                <c:pt idx="15">
                  <c:v>3127997.59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209891.375</c:v>
                </c:pt>
                <c:pt idx="20">
                  <c:v>210678.973</c:v>
                </c:pt>
                <c:pt idx="21">
                  <c:v>1265556.3629999999</c:v>
                </c:pt>
                <c:pt idx="22">
                  <c:v>416880.43599999999</c:v>
                </c:pt>
                <c:pt idx="23">
                  <c:v>300684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689638"/>
        <c:axId val="8077669"/>
      </c:barChart>
      <c:catAx>
        <c:axId val="27689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669"/>
        <c:crosses val="autoZero"/>
        <c:auto val="1"/>
        <c:lblAlgn val="ctr"/>
        <c:lblOffset val="100"/>
        <c:noMultiLvlLbl val="0"/>
      </c:catAx>
      <c:valAx>
        <c:axId val="80776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8963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276580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98969"/>
        <c:axId val="27329770"/>
      </c:barChart>
      <c:catAx>
        <c:axId val="205989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29770"/>
        <c:crosses val="autoZero"/>
        <c:auto val="1"/>
        <c:lblAlgn val="ctr"/>
        <c:lblOffset val="100"/>
        <c:noMultiLvlLbl val="0"/>
      </c:catAx>
      <c:valAx>
        <c:axId val="273297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989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9494</c:v>
                </c:pt>
                <c:pt idx="4">
                  <c:v>4041425</c:v>
                </c:pt>
                <c:pt idx="5">
                  <c:v>79775</c:v>
                </c:pt>
                <c:pt idx="6">
                  <c:v>430</c:v>
                </c:pt>
                <c:pt idx="7">
                  <c:v>2165917</c:v>
                </c:pt>
                <c:pt idx="8">
                  <c:v>30103</c:v>
                </c:pt>
                <c:pt idx="9">
                  <c:v>78000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12370</c:v>
                </c:pt>
                <c:pt idx="14">
                  <c:v>282970</c:v>
                </c:pt>
                <c:pt idx="15">
                  <c:v>1249226</c:v>
                </c:pt>
                <c:pt idx="16">
                  <c:v>370007</c:v>
                </c:pt>
                <c:pt idx="17">
                  <c:v>480</c:v>
                </c:pt>
                <c:pt idx="18">
                  <c:v>0</c:v>
                </c:pt>
                <c:pt idx="19">
                  <c:v>0</c:v>
                </c:pt>
                <c:pt idx="20">
                  <c:v>1926</c:v>
                </c:pt>
                <c:pt idx="21">
                  <c:v>91524</c:v>
                </c:pt>
                <c:pt idx="22">
                  <c:v>36072</c:v>
                </c:pt>
                <c:pt idx="23">
                  <c:v>8</c:v>
                </c:pt>
                <c:pt idx="24">
                  <c:v>332800</c:v>
                </c:pt>
                <c:pt idx="25">
                  <c:v>2251834</c:v>
                </c:pt>
                <c:pt idx="26">
                  <c:v>29332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4967766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148010</c:v>
                </c:pt>
                <c:pt idx="15">
                  <c:v>1604090</c:v>
                </c:pt>
                <c:pt idx="16">
                  <c:v>242630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31166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16159"/>
        <c:axId val="14109867"/>
      </c:barChart>
      <c:catAx>
        <c:axId val="489161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09867"/>
        <c:crosses val="autoZero"/>
        <c:auto val="1"/>
        <c:lblAlgn val="ctr"/>
        <c:lblOffset val="100"/>
        <c:noMultiLvlLbl val="0"/>
      </c:catAx>
      <c:valAx>
        <c:axId val="141098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161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0</c:v>
                </c:pt>
                <c:pt idx="4">
                  <c:v>3278459</c:v>
                </c:pt>
                <c:pt idx="5">
                  <c:v>16853</c:v>
                </c:pt>
                <c:pt idx="6">
                  <c:v>0</c:v>
                </c:pt>
                <c:pt idx="7">
                  <c:v>1539946</c:v>
                </c:pt>
                <c:pt idx="8">
                  <c:v>29656</c:v>
                </c:pt>
                <c:pt idx="9">
                  <c:v>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18</c:v>
                </c:pt>
                <c:pt idx="14">
                  <c:v>22292</c:v>
                </c:pt>
                <c:pt idx="15">
                  <c:v>776810</c:v>
                </c:pt>
                <c:pt idx="16">
                  <c:v>367113</c:v>
                </c:pt>
                <c:pt idx="17">
                  <c:v>410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85956</c:v>
                </c:pt>
                <c:pt idx="22">
                  <c:v>36072</c:v>
                </c:pt>
                <c:pt idx="23">
                  <c:v>8</c:v>
                </c:pt>
                <c:pt idx="24">
                  <c:v>0</c:v>
                </c:pt>
                <c:pt idx="25">
                  <c:v>2222999</c:v>
                </c:pt>
                <c:pt idx="26">
                  <c:v>19706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3811365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234051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21170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14965"/>
        <c:axId val="194979"/>
      </c:barChart>
      <c:catAx>
        <c:axId val="101149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979"/>
        <c:crosses val="autoZero"/>
        <c:auto val="1"/>
        <c:lblAlgn val="ctr"/>
        <c:lblOffset val="100"/>
        <c:noMultiLvlLbl val="0"/>
      </c:catAx>
      <c:valAx>
        <c:axId val="1949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49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4891</c:v>
                </c:pt>
                <c:pt idx="2">
                  <c:v>80348</c:v>
                </c:pt>
                <c:pt idx="3">
                  <c:v>0</c:v>
                </c:pt>
                <c:pt idx="4">
                  <c:v>997299</c:v>
                </c:pt>
                <c:pt idx="5">
                  <c:v>83966</c:v>
                </c:pt>
                <c:pt idx="6">
                  <c:v>971232</c:v>
                </c:pt>
                <c:pt idx="7">
                  <c:v>773259</c:v>
                </c:pt>
                <c:pt idx="8">
                  <c:v>67704</c:v>
                </c:pt>
                <c:pt idx="9">
                  <c:v>0</c:v>
                </c:pt>
                <c:pt idx="10">
                  <c:v>0</c:v>
                </c:pt>
                <c:pt idx="11">
                  <c:v>41155</c:v>
                </c:pt>
                <c:pt idx="12">
                  <c:v>443</c:v>
                </c:pt>
                <c:pt idx="13">
                  <c:v>0</c:v>
                </c:pt>
                <c:pt idx="14">
                  <c:v>46797</c:v>
                </c:pt>
                <c:pt idx="15">
                  <c:v>477215</c:v>
                </c:pt>
                <c:pt idx="16">
                  <c:v>39136</c:v>
                </c:pt>
                <c:pt idx="17">
                  <c:v>0</c:v>
                </c:pt>
                <c:pt idx="18">
                  <c:v>35633</c:v>
                </c:pt>
                <c:pt idx="19">
                  <c:v>3721</c:v>
                </c:pt>
                <c:pt idx="20">
                  <c:v>34134</c:v>
                </c:pt>
                <c:pt idx="21">
                  <c:v>377691</c:v>
                </c:pt>
                <c:pt idx="22">
                  <c:v>108823</c:v>
                </c:pt>
                <c:pt idx="23">
                  <c:v>14606</c:v>
                </c:pt>
                <c:pt idx="24">
                  <c:v>30119</c:v>
                </c:pt>
                <c:pt idx="25">
                  <c:v>944249</c:v>
                </c:pt>
                <c:pt idx="26">
                  <c:v>83074</c:v>
                </c:pt>
                <c:pt idx="27">
                  <c:v>23599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439893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003896"/>
        <c:axId val="18208307"/>
      </c:barChart>
      <c:catAx>
        <c:axId val="60003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08307"/>
        <c:crosses val="autoZero"/>
        <c:auto val="1"/>
        <c:lblAlgn val="ctr"/>
        <c:lblOffset val="100"/>
        <c:noMultiLvlLbl val="0"/>
      </c:catAx>
      <c:valAx>
        <c:axId val="18208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038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114</c:v>
                </c:pt>
                <c:pt idx="2">
                  <c:v>3987</c:v>
                </c:pt>
                <c:pt idx="3">
                  <c:v>0</c:v>
                </c:pt>
                <c:pt idx="4">
                  <c:v>40890</c:v>
                </c:pt>
                <c:pt idx="5">
                  <c:v>3117</c:v>
                </c:pt>
                <c:pt idx="6">
                  <c:v>44348</c:v>
                </c:pt>
                <c:pt idx="7">
                  <c:v>28170</c:v>
                </c:pt>
                <c:pt idx="8">
                  <c:v>2457</c:v>
                </c:pt>
                <c:pt idx="9">
                  <c:v>0</c:v>
                </c:pt>
                <c:pt idx="10">
                  <c:v>0</c:v>
                </c:pt>
                <c:pt idx="11">
                  <c:v>2157</c:v>
                </c:pt>
                <c:pt idx="12">
                  <c:v>2</c:v>
                </c:pt>
                <c:pt idx="13">
                  <c:v>0</c:v>
                </c:pt>
                <c:pt idx="14">
                  <c:v>2390</c:v>
                </c:pt>
                <c:pt idx="15">
                  <c:v>28483</c:v>
                </c:pt>
                <c:pt idx="16">
                  <c:v>1618</c:v>
                </c:pt>
                <c:pt idx="17">
                  <c:v>0</c:v>
                </c:pt>
                <c:pt idx="18">
                  <c:v>2155</c:v>
                </c:pt>
                <c:pt idx="19">
                  <c:v>254</c:v>
                </c:pt>
                <c:pt idx="20">
                  <c:v>217</c:v>
                </c:pt>
                <c:pt idx="21">
                  <c:v>24245</c:v>
                </c:pt>
                <c:pt idx="22">
                  <c:v>2470</c:v>
                </c:pt>
                <c:pt idx="23">
                  <c:v>715</c:v>
                </c:pt>
                <c:pt idx="24">
                  <c:v>0</c:v>
                </c:pt>
                <c:pt idx="25">
                  <c:v>34863</c:v>
                </c:pt>
                <c:pt idx="26">
                  <c:v>1131</c:v>
                </c:pt>
                <c:pt idx="27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48448"/>
        <c:axId val="40287179"/>
      </c:barChart>
      <c:catAx>
        <c:axId val="57548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87179"/>
        <c:crosses val="autoZero"/>
        <c:auto val="1"/>
        <c:lblAlgn val="ctr"/>
        <c:lblOffset val="100"/>
        <c:noMultiLvlLbl val="0"/>
      </c:catAx>
      <c:valAx>
        <c:axId val="402871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484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13029.75</c:v>
                </c:pt>
                <c:pt idx="2">
                  <c:v>1217</c:v>
                </c:pt>
                <c:pt idx="3">
                  <c:v>4</c:v>
                </c:pt>
                <c:pt idx="4">
                  <c:v>339652</c:v>
                </c:pt>
                <c:pt idx="5">
                  <c:v>15140.5</c:v>
                </c:pt>
                <c:pt idx="6">
                  <c:v>5713</c:v>
                </c:pt>
                <c:pt idx="7">
                  <c:v>306370.5</c:v>
                </c:pt>
                <c:pt idx="8">
                  <c:v>27981</c:v>
                </c:pt>
                <c:pt idx="9">
                  <c:v>1548</c:v>
                </c:pt>
                <c:pt idx="10">
                  <c:v>7517.25</c:v>
                </c:pt>
                <c:pt idx="11">
                  <c:v>499</c:v>
                </c:pt>
                <c:pt idx="12">
                  <c:v>41</c:v>
                </c:pt>
                <c:pt idx="13">
                  <c:v>4383</c:v>
                </c:pt>
                <c:pt idx="14">
                  <c:v>9230.25</c:v>
                </c:pt>
                <c:pt idx="15">
                  <c:v>114507</c:v>
                </c:pt>
                <c:pt idx="16">
                  <c:v>29322.25</c:v>
                </c:pt>
                <c:pt idx="17">
                  <c:v>3101.25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38486</c:v>
                </c:pt>
                <c:pt idx="22">
                  <c:v>12792</c:v>
                </c:pt>
                <c:pt idx="23">
                  <c:v>13346.75</c:v>
                </c:pt>
                <c:pt idx="24">
                  <c:v>642</c:v>
                </c:pt>
                <c:pt idx="25">
                  <c:v>404006</c:v>
                </c:pt>
                <c:pt idx="26">
                  <c:v>18738</c:v>
                </c:pt>
                <c:pt idx="27">
                  <c:v>2794.75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356961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89826"/>
        <c:axId val="28963439"/>
      </c:barChart>
      <c:catAx>
        <c:axId val="619898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63439"/>
        <c:crosses val="autoZero"/>
        <c:auto val="1"/>
        <c:lblAlgn val="ctr"/>
        <c:lblOffset val="100"/>
        <c:noMultiLvlLbl val="0"/>
      </c:catAx>
      <c:valAx>
        <c:axId val="289634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898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940.75</c:v>
                </c:pt>
                <c:pt idx="2">
                  <c:v>0</c:v>
                </c:pt>
                <c:pt idx="3">
                  <c:v>0</c:v>
                </c:pt>
                <c:pt idx="4">
                  <c:v>297937</c:v>
                </c:pt>
                <c:pt idx="5">
                  <c:v>1461.25</c:v>
                </c:pt>
                <c:pt idx="6">
                  <c:v>0</c:v>
                </c:pt>
                <c:pt idx="7">
                  <c:v>138521</c:v>
                </c:pt>
                <c:pt idx="8">
                  <c:v>2060.5</c:v>
                </c:pt>
                <c:pt idx="9">
                  <c:v>0</c:v>
                </c:pt>
                <c:pt idx="10">
                  <c:v>1783.25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2231.75</c:v>
                </c:pt>
                <c:pt idx="15">
                  <c:v>68496</c:v>
                </c:pt>
                <c:pt idx="16">
                  <c:v>25405.25</c:v>
                </c:pt>
                <c:pt idx="17">
                  <c:v>178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4601</c:v>
                </c:pt>
                <c:pt idx="22">
                  <c:v>3315.75</c:v>
                </c:pt>
                <c:pt idx="23">
                  <c:v>1</c:v>
                </c:pt>
                <c:pt idx="24">
                  <c:v>0</c:v>
                </c:pt>
                <c:pt idx="25">
                  <c:v>185057</c:v>
                </c:pt>
                <c:pt idx="26">
                  <c:v>1849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308130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20081.25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1435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98724"/>
        <c:axId val="6304131"/>
      </c:barChart>
      <c:catAx>
        <c:axId val="625987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4131"/>
        <c:crosses val="autoZero"/>
        <c:auto val="1"/>
        <c:lblAlgn val="ctr"/>
        <c:lblOffset val="100"/>
        <c:noMultiLvlLbl val="0"/>
      </c:catAx>
      <c:valAx>
        <c:axId val="63041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87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10080.75</c:v>
                </c:pt>
                <c:pt idx="2">
                  <c:v>397</c:v>
                </c:pt>
                <c:pt idx="3">
                  <c:v>0</c:v>
                </c:pt>
                <c:pt idx="4">
                  <c:v>0</c:v>
                </c:pt>
                <c:pt idx="5">
                  <c:v>12466.75</c:v>
                </c:pt>
                <c:pt idx="6">
                  <c:v>5699</c:v>
                </c:pt>
                <c:pt idx="7">
                  <c:v>16068.5</c:v>
                </c:pt>
                <c:pt idx="8">
                  <c:v>1681</c:v>
                </c:pt>
                <c:pt idx="9">
                  <c:v>116</c:v>
                </c:pt>
                <c:pt idx="10">
                  <c:v>175</c:v>
                </c:pt>
                <c:pt idx="11">
                  <c:v>481</c:v>
                </c:pt>
                <c:pt idx="12">
                  <c:v>0</c:v>
                </c:pt>
                <c:pt idx="13">
                  <c:v>436</c:v>
                </c:pt>
                <c:pt idx="14">
                  <c:v>6604.5</c:v>
                </c:pt>
                <c:pt idx="15">
                  <c:v>38229</c:v>
                </c:pt>
                <c:pt idx="16">
                  <c:v>516</c:v>
                </c:pt>
                <c:pt idx="17">
                  <c:v>469.75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28889</c:v>
                </c:pt>
                <c:pt idx="22">
                  <c:v>2420.25</c:v>
                </c:pt>
                <c:pt idx="23">
                  <c:v>13320.75</c:v>
                </c:pt>
                <c:pt idx="24">
                  <c:v>0</c:v>
                </c:pt>
                <c:pt idx="25">
                  <c:v>13527</c:v>
                </c:pt>
                <c:pt idx="26">
                  <c:v>1011</c:v>
                </c:pt>
                <c:pt idx="27">
                  <c:v>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6749"/>
        <c:axId val="36262722"/>
      </c:barChart>
      <c:catAx>
        <c:axId val="4967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62722"/>
        <c:crosses val="autoZero"/>
        <c:auto val="1"/>
        <c:lblAlgn val="ctr"/>
        <c:lblOffset val="100"/>
        <c:noMultiLvlLbl val="0"/>
      </c:catAx>
      <c:valAx>
        <c:axId val="362627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7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2008.25</c:v>
                </c:pt>
                <c:pt idx="2">
                  <c:v>820</c:v>
                </c:pt>
                <c:pt idx="3">
                  <c:v>4</c:v>
                </c:pt>
                <c:pt idx="4">
                  <c:v>41715</c:v>
                </c:pt>
                <c:pt idx="5">
                  <c:v>1212.5</c:v>
                </c:pt>
                <c:pt idx="6">
                  <c:v>14</c:v>
                </c:pt>
                <c:pt idx="7">
                  <c:v>151781</c:v>
                </c:pt>
                <c:pt idx="8">
                  <c:v>24239.5</c:v>
                </c:pt>
                <c:pt idx="9">
                  <c:v>1432</c:v>
                </c:pt>
                <c:pt idx="10">
                  <c:v>5559</c:v>
                </c:pt>
                <c:pt idx="11">
                  <c:v>18</c:v>
                </c:pt>
                <c:pt idx="12">
                  <c:v>41</c:v>
                </c:pt>
                <c:pt idx="13">
                  <c:v>3939</c:v>
                </c:pt>
                <c:pt idx="14">
                  <c:v>394</c:v>
                </c:pt>
                <c:pt idx="15">
                  <c:v>7782</c:v>
                </c:pt>
                <c:pt idx="16">
                  <c:v>3401</c:v>
                </c:pt>
                <c:pt idx="17">
                  <c:v>2453.5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4996</c:v>
                </c:pt>
                <c:pt idx="22">
                  <c:v>7056</c:v>
                </c:pt>
                <c:pt idx="23">
                  <c:v>25</c:v>
                </c:pt>
                <c:pt idx="24">
                  <c:v>642</c:v>
                </c:pt>
                <c:pt idx="25">
                  <c:v>205422</c:v>
                </c:pt>
                <c:pt idx="26">
                  <c:v>15878</c:v>
                </c:pt>
                <c:pt idx="27">
                  <c:v>414.75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1671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15906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933056"/>
        <c:axId val="37629497"/>
      </c:barChart>
      <c:catAx>
        <c:axId val="29933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29497"/>
        <c:crosses val="autoZero"/>
        <c:auto val="1"/>
        <c:lblAlgn val="ctr"/>
        <c:lblOffset val="100"/>
        <c:noMultiLvlLbl val="0"/>
      </c:catAx>
      <c:valAx>
        <c:axId val="37629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330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67</c:v>
                </c:pt>
                <c:pt idx="1">
                  <c:v>60</c:v>
                </c:pt>
                <c:pt idx="2">
                  <c:v>103</c:v>
                </c:pt>
                <c:pt idx="3">
                  <c:v>52</c:v>
                </c:pt>
                <c:pt idx="4">
                  <c:v>2131</c:v>
                </c:pt>
                <c:pt idx="5">
                  <c:v>149</c:v>
                </c:pt>
                <c:pt idx="6">
                  <c:v>2467</c:v>
                </c:pt>
                <c:pt idx="7">
                  <c:v>568</c:v>
                </c:pt>
                <c:pt idx="8">
                  <c:v>169</c:v>
                </c:pt>
                <c:pt idx="9">
                  <c:v>184</c:v>
                </c:pt>
                <c:pt idx="10">
                  <c:v>95</c:v>
                </c:pt>
                <c:pt idx="11">
                  <c:v>778</c:v>
                </c:pt>
                <c:pt idx="12">
                  <c:v>51</c:v>
                </c:pt>
                <c:pt idx="13">
                  <c:v>70</c:v>
                </c:pt>
                <c:pt idx="14">
                  <c:v>165</c:v>
                </c:pt>
                <c:pt idx="15">
                  <c:v>1208</c:v>
                </c:pt>
                <c:pt idx="16">
                  <c:v>112</c:v>
                </c:pt>
                <c:pt idx="17">
                  <c:v>56</c:v>
                </c:pt>
                <c:pt idx="18">
                  <c:v>61</c:v>
                </c:pt>
                <c:pt idx="19">
                  <c:v>40</c:v>
                </c:pt>
                <c:pt idx="20">
                  <c:v>65</c:v>
                </c:pt>
                <c:pt idx="21">
                  <c:v>1500</c:v>
                </c:pt>
                <c:pt idx="22">
                  <c:v>97</c:v>
                </c:pt>
                <c:pt idx="23">
                  <c:v>70</c:v>
                </c:pt>
                <c:pt idx="24">
                  <c:v>146</c:v>
                </c:pt>
                <c:pt idx="25">
                  <c:v>592</c:v>
                </c:pt>
                <c:pt idx="26">
                  <c:v>115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871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36</c:v>
                </c:pt>
                <c:pt idx="18">
                  <c:v>69</c:v>
                </c:pt>
                <c:pt idx="19">
                  <c:v>71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56312"/>
        <c:axId val="62891676"/>
      </c:barChart>
      <c:catAx>
        <c:axId val="33956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91676"/>
        <c:crosses val="autoZero"/>
        <c:auto val="1"/>
        <c:lblAlgn val="ctr"/>
        <c:lblOffset val="100"/>
        <c:noMultiLvlLbl val="0"/>
      </c:catAx>
      <c:valAx>
        <c:axId val="628916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56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845491</c:v>
                </c:pt>
                <c:pt idx="1">
                  <c:v>195217</c:v>
                </c:pt>
                <c:pt idx="2">
                  <c:v>370454</c:v>
                </c:pt>
                <c:pt idx="3">
                  <c:v>379830</c:v>
                </c:pt>
                <c:pt idx="4">
                  <c:v>6464763</c:v>
                </c:pt>
                <c:pt idx="5">
                  <c:v>369350</c:v>
                </c:pt>
                <c:pt idx="6">
                  <c:v>1034074</c:v>
                </c:pt>
                <c:pt idx="7">
                  <c:v>5358581</c:v>
                </c:pt>
                <c:pt idx="8">
                  <c:v>2162772</c:v>
                </c:pt>
                <c:pt idx="9">
                  <c:v>3138100</c:v>
                </c:pt>
                <c:pt idx="10">
                  <c:v>1475909</c:v>
                </c:pt>
                <c:pt idx="11">
                  <c:v>102991</c:v>
                </c:pt>
                <c:pt idx="12">
                  <c:v>496339</c:v>
                </c:pt>
                <c:pt idx="13">
                  <c:v>903029</c:v>
                </c:pt>
                <c:pt idx="14">
                  <c:v>2436619</c:v>
                </c:pt>
                <c:pt idx="15">
                  <c:v>2429444</c:v>
                </c:pt>
                <c:pt idx="16">
                  <c:v>511280</c:v>
                </c:pt>
                <c:pt idx="17">
                  <c:v>164021</c:v>
                </c:pt>
                <c:pt idx="18">
                  <c:v>48341</c:v>
                </c:pt>
                <c:pt idx="19">
                  <c:v>250078</c:v>
                </c:pt>
                <c:pt idx="20">
                  <c:v>249763</c:v>
                </c:pt>
                <c:pt idx="21">
                  <c:v>1042218</c:v>
                </c:pt>
                <c:pt idx="22">
                  <c:v>554759</c:v>
                </c:pt>
                <c:pt idx="23">
                  <c:v>337198</c:v>
                </c:pt>
                <c:pt idx="24">
                  <c:v>2461158</c:v>
                </c:pt>
                <c:pt idx="25">
                  <c:v>5735503</c:v>
                </c:pt>
                <c:pt idx="26">
                  <c:v>304688</c:v>
                </c:pt>
                <c:pt idx="27">
                  <c:v>101087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7646863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2554319</c:v>
                </c:pt>
                <c:pt idx="15">
                  <c:v>2898208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1200774</c:v>
                </c:pt>
                <c:pt idx="22">
                  <c:v>412513</c:v>
                </c:pt>
                <c:pt idx="23">
                  <c:v>298904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496460"/>
        <c:axId val="32907246"/>
      </c:barChart>
      <c:catAx>
        <c:axId val="454964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07246"/>
        <c:crosses val="autoZero"/>
        <c:auto val="1"/>
        <c:lblAlgn val="ctr"/>
        <c:lblOffset val="100"/>
        <c:noMultiLvlLbl val="0"/>
      </c:catAx>
      <c:valAx>
        <c:axId val="329072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64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1300271</c:v>
                </c:pt>
                <c:pt idx="1">
                  <c:v>1351065</c:v>
                </c:pt>
                <c:pt idx="2">
                  <c:v>1707917</c:v>
                </c:pt>
                <c:pt idx="3">
                  <c:v>429744</c:v>
                </c:pt>
                <c:pt idx="4">
                  <c:v>37290779</c:v>
                </c:pt>
                <c:pt idx="5">
                  <c:v>2012634</c:v>
                </c:pt>
                <c:pt idx="6">
                  <c:v>14300264</c:v>
                </c:pt>
                <c:pt idx="7">
                  <c:v>23846179</c:v>
                </c:pt>
                <c:pt idx="8">
                  <c:v>3312239</c:v>
                </c:pt>
                <c:pt idx="9">
                  <c:v>3530272</c:v>
                </c:pt>
                <c:pt idx="10">
                  <c:v>1544872</c:v>
                </c:pt>
                <c:pt idx="11">
                  <c:v>5679004</c:v>
                </c:pt>
                <c:pt idx="12">
                  <c:v>986288</c:v>
                </c:pt>
                <c:pt idx="13">
                  <c:v>1153705</c:v>
                </c:pt>
                <c:pt idx="14">
                  <c:v>2966115</c:v>
                </c:pt>
                <c:pt idx="15">
                  <c:v>30128250</c:v>
                </c:pt>
                <c:pt idx="16">
                  <c:v>5518125</c:v>
                </c:pt>
                <c:pt idx="17">
                  <c:v>336334</c:v>
                </c:pt>
                <c:pt idx="18">
                  <c:v>1721232</c:v>
                </c:pt>
                <c:pt idx="19">
                  <c:v>575904</c:v>
                </c:pt>
                <c:pt idx="20">
                  <c:v>444773</c:v>
                </c:pt>
                <c:pt idx="21">
                  <c:v>23989781</c:v>
                </c:pt>
                <c:pt idx="22">
                  <c:v>1660765</c:v>
                </c:pt>
                <c:pt idx="23">
                  <c:v>413024</c:v>
                </c:pt>
                <c:pt idx="24">
                  <c:v>3079411</c:v>
                </c:pt>
                <c:pt idx="25">
                  <c:v>22290606</c:v>
                </c:pt>
                <c:pt idx="26">
                  <c:v>2638459</c:v>
                </c:pt>
                <c:pt idx="27">
                  <c:v>276333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43900862</c:v>
                </c:pt>
                <c:pt idx="5">
                  <c:v>1878269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6302437</c:v>
                </c:pt>
                <c:pt idx="12">
                  <c:v>678852</c:v>
                </c:pt>
                <c:pt idx="13">
                  <c:v>1397922</c:v>
                </c:pt>
                <c:pt idx="14">
                  <c:v>3120988</c:v>
                </c:pt>
                <c:pt idx="15">
                  <c:v>32114039</c:v>
                </c:pt>
                <c:pt idx="16">
                  <c:v>4116828</c:v>
                </c:pt>
                <c:pt idx="17">
                  <c:v>279013</c:v>
                </c:pt>
                <c:pt idx="18">
                  <c:v>1912089</c:v>
                </c:pt>
                <c:pt idx="19">
                  <c:v>1112336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2990320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138018"/>
        <c:axId val="59761272"/>
      </c:barChart>
      <c:catAx>
        <c:axId val="541380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61272"/>
        <c:crosses val="autoZero"/>
        <c:auto val="1"/>
        <c:lblAlgn val="ctr"/>
        <c:lblOffset val="100"/>
        <c:noMultiLvlLbl val="0"/>
      </c:catAx>
      <c:valAx>
        <c:axId val="597612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380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9</c:v>
                </c:pt>
                <c:pt idx="7">
                  <c:v>32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</c:v>
                </c:pt>
                <c:pt idx="16">
                  <c:v>15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15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82941"/>
        <c:axId val="9122871"/>
      </c:barChart>
      <c:catAx>
        <c:axId val="552829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22871"/>
        <c:crosses val="autoZero"/>
        <c:auto val="1"/>
        <c:lblAlgn val="ctr"/>
        <c:lblOffset val="100"/>
        <c:noMultiLvlLbl val="0"/>
      </c:catAx>
      <c:valAx>
        <c:axId val="9122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829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5529</c:v>
                </c:pt>
                <c:pt idx="1">
                  <c:v>24247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20312</c:v>
                </c:pt>
                <c:pt idx="6">
                  <c:v>244907</c:v>
                </c:pt>
                <c:pt idx="7">
                  <c:v>208160</c:v>
                </c:pt>
                <c:pt idx="8">
                  <c:v>3843</c:v>
                </c:pt>
                <c:pt idx="9">
                  <c:v>4125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456599</c:v>
                </c:pt>
                <c:pt idx="16">
                  <c:v>55706</c:v>
                </c:pt>
                <c:pt idx="17">
                  <c:v>0</c:v>
                </c:pt>
                <c:pt idx="18">
                  <c:v>47821</c:v>
                </c:pt>
                <c:pt idx="19">
                  <c:v>9283</c:v>
                </c:pt>
                <c:pt idx="20">
                  <c:v>0</c:v>
                </c:pt>
                <c:pt idx="21">
                  <c:v>695320</c:v>
                </c:pt>
                <c:pt idx="22">
                  <c:v>6256</c:v>
                </c:pt>
                <c:pt idx="23">
                  <c:v>0</c:v>
                </c:pt>
                <c:pt idx="24">
                  <c:v>0</c:v>
                </c:pt>
                <c:pt idx="25">
                  <c:v>77777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415558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87366"/>
        <c:axId val="29556145"/>
      </c:barChart>
      <c:catAx>
        <c:axId val="23387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56145"/>
        <c:crosses val="autoZero"/>
        <c:auto val="1"/>
        <c:lblAlgn val="ctr"/>
        <c:lblOffset val="100"/>
        <c:noMultiLvlLbl val="0"/>
      </c:catAx>
      <c:valAx>
        <c:axId val="295561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87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13083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2991</c:v>
                </c:pt>
                <c:pt idx="6">
                  <c:v>224815</c:v>
                </c:pt>
                <c:pt idx="7">
                  <c:v>71304</c:v>
                </c:pt>
                <c:pt idx="8">
                  <c:v>3843</c:v>
                </c:pt>
                <c:pt idx="9">
                  <c:v>0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85833</c:v>
                </c:pt>
                <c:pt idx="16">
                  <c:v>27632</c:v>
                </c:pt>
                <c:pt idx="17">
                  <c:v>0</c:v>
                </c:pt>
                <c:pt idx="18">
                  <c:v>46784</c:v>
                </c:pt>
                <c:pt idx="19">
                  <c:v>9283</c:v>
                </c:pt>
                <c:pt idx="20">
                  <c:v>0</c:v>
                </c:pt>
                <c:pt idx="21">
                  <c:v>412389</c:v>
                </c:pt>
                <c:pt idx="22">
                  <c:v>5378</c:v>
                </c:pt>
                <c:pt idx="23">
                  <c:v>0</c:v>
                </c:pt>
                <c:pt idx="24">
                  <c:v>0</c:v>
                </c:pt>
                <c:pt idx="25">
                  <c:v>53787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23302"/>
        <c:axId val="55869206"/>
      </c:barChart>
      <c:catAx>
        <c:axId val="559233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69206"/>
        <c:crosses val="autoZero"/>
        <c:auto val="1"/>
        <c:lblAlgn val="ctr"/>
        <c:lblOffset val="100"/>
        <c:noMultiLvlLbl val="0"/>
      </c:catAx>
      <c:valAx>
        <c:axId val="558692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233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5529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17321</c:v>
                </c:pt>
                <c:pt idx="6">
                  <c:v>20092</c:v>
                </c:pt>
                <c:pt idx="7">
                  <c:v>136856</c:v>
                </c:pt>
                <c:pt idx="8">
                  <c:v>0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370766</c:v>
                </c:pt>
                <c:pt idx="16">
                  <c:v>28074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282931</c:v>
                </c:pt>
                <c:pt idx="22">
                  <c:v>878</c:v>
                </c:pt>
                <c:pt idx="23">
                  <c:v>0</c:v>
                </c:pt>
                <c:pt idx="24">
                  <c:v>0</c:v>
                </c:pt>
                <c:pt idx="25">
                  <c:v>23990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318226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37812"/>
        <c:axId val="9929848"/>
      </c:barChart>
      <c:catAx>
        <c:axId val="24037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29848"/>
        <c:crosses val="autoZero"/>
        <c:auto val="1"/>
        <c:lblAlgn val="ctr"/>
        <c:lblOffset val="100"/>
        <c:noMultiLvlLbl val="0"/>
      </c:catAx>
      <c:valAx>
        <c:axId val="9929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37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6193</c:v>
                </c:pt>
                <c:pt idx="2">
                  <c:v>11030</c:v>
                </c:pt>
                <c:pt idx="3">
                  <c:v>0</c:v>
                </c:pt>
                <c:pt idx="4">
                  <c:v>89951</c:v>
                </c:pt>
                <c:pt idx="5">
                  <c:v>1817</c:v>
                </c:pt>
                <c:pt idx="6">
                  <c:v>60530</c:v>
                </c:pt>
                <c:pt idx="7">
                  <c:v>24957</c:v>
                </c:pt>
                <c:pt idx="8">
                  <c:v>1966</c:v>
                </c:pt>
                <c:pt idx="9">
                  <c:v>0</c:v>
                </c:pt>
                <c:pt idx="10">
                  <c:v>0</c:v>
                </c:pt>
                <c:pt idx="11">
                  <c:v>30557</c:v>
                </c:pt>
                <c:pt idx="12">
                  <c:v>0</c:v>
                </c:pt>
                <c:pt idx="13">
                  <c:v>0</c:v>
                </c:pt>
                <c:pt idx="14">
                  <c:v>1818</c:v>
                </c:pt>
                <c:pt idx="15">
                  <c:v>40388</c:v>
                </c:pt>
                <c:pt idx="16">
                  <c:v>6543</c:v>
                </c:pt>
                <c:pt idx="17">
                  <c:v>0</c:v>
                </c:pt>
                <c:pt idx="18">
                  <c:v>12688</c:v>
                </c:pt>
                <c:pt idx="19">
                  <c:v>3096</c:v>
                </c:pt>
                <c:pt idx="20">
                  <c:v>0</c:v>
                </c:pt>
                <c:pt idx="21">
                  <c:v>126302</c:v>
                </c:pt>
                <c:pt idx="22">
                  <c:v>2506</c:v>
                </c:pt>
                <c:pt idx="23">
                  <c:v>0</c:v>
                </c:pt>
                <c:pt idx="24">
                  <c:v>0</c:v>
                </c:pt>
                <c:pt idx="25">
                  <c:v>17425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59383"/>
        <c:axId val="59786789"/>
      </c:barChart>
      <c:catAx>
        <c:axId val="26559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86789"/>
        <c:crosses val="autoZero"/>
        <c:auto val="1"/>
        <c:lblAlgn val="ctr"/>
        <c:lblOffset val="100"/>
        <c:noMultiLvlLbl val="0"/>
      </c:catAx>
      <c:valAx>
        <c:axId val="597867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59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349</c:v>
                </c:pt>
                <c:pt idx="2">
                  <c:v>191</c:v>
                </c:pt>
                <c:pt idx="3">
                  <c:v>0</c:v>
                </c:pt>
                <c:pt idx="4">
                  <c:v>459</c:v>
                </c:pt>
                <c:pt idx="5">
                  <c:v>1073</c:v>
                </c:pt>
                <c:pt idx="6">
                  <c:v>5498</c:v>
                </c:pt>
                <c:pt idx="7">
                  <c:v>42779</c:v>
                </c:pt>
                <c:pt idx="8">
                  <c:v>689</c:v>
                </c:pt>
                <c:pt idx="9">
                  <c:v>0</c:v>
                </c:pt>
                <c:pt idx="10">
                  <c:v>39</c:v>
                </c:pt>
                <c:pt idx="11">
                  <c:v>408</c:v>
                </c:pt>
                <c:pt idx="12">
                  <c:v>0</c:v>
                </c:pt>
                <c:pt idx="13">
                  <c:v>1</c:v>
                </c:pt>
                <c:pt idx="14">
                  <c:v>2894</c:v>
                </c:pt>
                <c:pt idx="15">
                  <c:v>20505</c:v>
                </c:pt>
                <c:pt idx="16">
                  <c:v>7622</c:v>
                </c:pt>
                <c:pt idx="17">
                  <c:v>33</c:v>
                </c:pt>
                <c:pt idx="18">
                  <c:v>133</c:v>
                </c:pt>
                <c:pt idx="19">
                  <c:v>1</c:v>
                </c:pt>
                <c:pt idx="20">
                  <c:v>12460</c:v>
                </c:pt>
                <c:pt idx="21">
                  <c:v>5339</c:v>
                </c:pt>
                <c:pt idx="22">
                  <c:v>18290</c:v>
                </c:pt>
                <c:pt idx="23">
                  <c:v>2090</c:v>
                </c:pt>
                <c:pt idx="24">
                  <c:v>20523</c:v>
                </c:pt>
                <c:pt idx="25">
                  <c:v>35796</c:v>
                </c:pt>
                <c:pt idx="26">
                  <c:v>39204</c:v>
                </c:pt>
                <c:pt idx="2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25324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98996"/>
        <c:axId val="29121523"/>
      </c:barChart>
      <c:catAx>
        <c:axId val="527989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21523"/>
        <c:crosses val="autoZero"/>
        <c:auto val="1"/>
        <c:lblAlgn val="ctr"/>
        <c:lblOffset val="100"/>
        <c:noMultiLvlLbl val="0"/>
      </c:catAx>
      <c:valAx>
        <c:axId val="291215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989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509189</c:v>
                </c:pt>
                <c:pt idx="1">
                  <c:v>21181</c:v>
                </c:pt>
                <c:pt idx="2">
                  <c:v>44772</c:v>
                </c:pt>
                <c:pt idx="3">
                  <c:v>264318</c:v>
                </c:pt>
                <c:pt idx="4">
                  <c:v>1314972</c:v>
                </c:pt>
                <c:pt idx="5">
                  <c:v>87808</c:v>
                </c:pt>
                <c:pt idx="6">
                  <c:v>6456</c:v>
                </c:pt>
                <c:pt idx="7">
                  <c:v>1400197</c:v>
                </c:pt>
                <c:pt idx="8">
                  <c:v>1385977</c:v>
                </c:pt>
                <c:pt idx="9">
                  <c:v>2115542</c:v>
                </c:pt>
                <c:pt idx="10">
                  <c:v>1039804</c:v>
                </c:pt>
                <c:pt idx="11">
                  <c:v>48492</c:v>
                </c:pt>
                <c:pt idx="12">
                  <c:v>328538</c:v>
                </c:pt>
                <c:pt idx="13">
                  <c:v>614226</c:v>
                </c:pt>
                <c:pt idx="14">
                  <c:v>1286644</c:v>
                </c:pt>
                <c:pt idx="15">
                  <c:v>146386</c:v>
                </c:pt>
                <c:pt idx="16">
                  <c:v>29722</c:v>
                </c:pt>
                <c:pt idx="17">
                  <c:v>112150</c:v>
                </c:pt>
                <c:pt idx="18">
                  <c:v>0</c:v>
                </c:pt>
                <c:pt idx="19">
                  <c:v>96940</c:v>
                </c:pt>
                <c:pt idx="20">
                  <c:v>165547</c:v>
                </c:pt>
                <c:pt idx="21">
                  <c:v>96019</c:v>
                </c:pt>
                <c:pt idx="22">
                  <c:v>314361</c:v>
                </c:pt>
                <c:pt idx="23">
                  <c:v>119342</c:v>
                </c:pt>
                <c:pt idx="24">
                  <c:v>1721663</c:v>
                </c:pt>
                <c:pt idx="25">
                  <c:v>1298690</c:v>
                </c:pt>
                <c:pt idx="26">
                  <c:v>116990</c:v>
                </c:pt>
                <c:pt idx="27">
                  <c:v>55617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7-46A0-B897-F1DA51780E9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1469616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121689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7-46A0-B897-F1DA5178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95843"/>
        <c:axId val="35554478"/>
      </c:barChart>
      <c:catAx>
        <c:axId val="422958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54478"/>
        <c:crosses val="autoZero"/>
        <c:auto val="1"/>
        <c:lblAlgn val="ctr"/>
        <c:lblOffset val="100"/>
        <c:noMultiLvlLbl val="0"/>
      </c:catAx>
      <c:valAx>
        <c:axId val="355544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958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242663</c:v>
                </c:pt>
                <c:pt idx="1">
                  <c:v>2100</c:v>
                </c:pt>
                <c:pt idx="2">
                  <c:v>6600</c:v>
                </c:pt>
                <c:pt idx="3">
                  <c:v>15046</c:v>
                </c:pt>
                <c:pt idx="4">
                  <c:v>861862</c:v>
                </c:pt>
                <c:pt idx="5">
                  <c:v>0</c:v>
                </c:pt>
                <c:pt idx="6">
                  <c:v>0</c:v>
                </c:pt>
                <c:pt idx="7">
                  <c:v>646674</c:v>
                </c:pt>
                <c:pt idx="8">
                  <c:v>982597</c:v>
                </c:pt>
                <c:pt idx="9">
                  <c:v>1472030</c:v>
                </c:pt>
                <c:pt idx="10">
                  <c:v>551439</c:v>
                </c:pt>
                <c:pt idx="11">
                  <c:v>48347</c:v>
                </c:pt>
                <c:pt idx="12">
                  <c:v>182751</c:v>
                </c:pt>
                <c:pt idx="13">
                  <c:v>96558</c:v>
                </c:pt>
                <c:pt idx="14">
                  <c:v>1044448</c:v>
                </c:pt>
                <c:pt idx="15">
                  <c:v>85341</c:v>
                </c:pt>
                <c:pt idx="16">
                  <c:v>8594</c:v>
                </c:pt>
                <c:pt idx="17">
                  <c:v>0</c:v>
                </c:pt>
                <c:pt idx="18">
                  <c:v>0</c:v>
                </c:pt>
                <c:pt idx="19">
                  <c:v>83803</c:v>
                </c:pt>
                <c:pt idx="20">
                  <c:v>0</c:v>
                </c:pt>
                <c:pt idx="21">
                  <c:v>59572</c:v>
                </c:pt>
                <c:pt idx="22">
                  <c:v>14418</c:v>
                </c:pt>
                <c:pt idx="23">
                  <c:v>40576</c:v>
                </c:pt>
                <c:pt idx="24">
                  <c:v>1001694</c:v>
                </c:pt>
                <c:pt idx="25">
                  <c:v>270614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E-49A2-9665-8E05FF25DA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1064222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E-49A2-9665-8E05FF25D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340301"/>
        <c:axId val="13562500"/>
      </c:barChart>
      <c:catAx>
        <c:axId val="53340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62500"/>
        <c:crosses val="autoZero"/>
        <c:auto val="1"/>
        <c:lblAlgn val="ctr"/>
        <c:lblOffset val="100"/>
        <c:noMultiLvlLbl val="0"/>
      </c:catAx>
      <c:valAx>
        <c:axId val="13562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40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241546</c:v>
                </c:pt>
                <c:pt idx="1">
                  <c:v>4500</c:v>
                </c:pt>
                <c:pt idx="2">
                  <c:v>6300</c:v>
                </c:pt>
                <c:pt idx="3">
                  <c:v>151001</c:v>
                </c:pt>
                <c:pt idx="4">
                  <c:v>9343</c:v>
                </c:pt>
                <c:pt idx="5">
                  <c:v>83193</c:v>
                </c:pt>
                <c:pt idx="6">
                  <c:v>5967</c:v>
                </c:pt>
                <c:pt idx="7">
                  <c:v>131445</c:v>
                </c:pt>
                <c:pt idx="8">
                  <c:v>172969</c:v>
                </c:pt>
                <c:pt idx="9">
                  <c:v>613264</c:v>
                </c:pt>
                <c:pt idx="10">
                  <c:v>479300</c:v>
                </c:pt>
                <c:pt idx="11">
                  <c:v>0</c:v>
                </c:pt>
                <c:pt idx="12">
                  <c:v>133695</c:v>
                </c:pt>
                <c:pt idx="13">
                  <c:v>479516</c:v>
                </c:pt>
                <c:pt idx="14">
                  <c:v>210397</c:v>
                </c:pt>
                <c:pt idx="15">
                  <c:v>29413</c:v>
                </c:pt>
                <c:pt idx="16">
                  <c:v>3532</c:v>
                </c:pt>
                <c:pt idx="17">
                  <c:v>69920</c:v>
                </c:pt>
                <c:pt idx="18">
                  <c:v>0</c:v>
                </c:pt>
                <c:pt idx="19">
                  <c:v>9531</c:v>
                </c:pt>
                <c:pt idx="20">
                  <c:v>76323</c:v>
                </c:pt>
                <c:pt idx="21">
                  <c:v>14198</c:v>
                </c:pt>
                <c:pt idx="22">
                  <c:v>250499</c:v>
                </c:pt>
                <c:pt idx="23">
                  <c:v>72777</c:v>
                </c:pt>
                <c:pt idx="24">
                  <c:v>642105</c:v>
                </c:pt>
                <c:pt idx="25">
                  <c:v>115916</c:v>
                </c:pt>
                <c:pt idx="26">
                  <c:v>0</c:v>
                </c:pt>
                <c:pt idx="27">
                  <c:v>15498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0-40A9-95A5-D46A32B8A85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403888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0-40A9-95A5-D46A32B8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514581"/>
        <c:axId val="20594801"/>
      </c:barChart>
      <c:catAx>
        <c:axId val="325145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94801"/>
        <c:crosses val="autoZero"/>
        <c:auto val="1"/>
        <c:lblAlgn val="ctr"/>
        <c:lblOffset val="100"/>
        <c:noMultiLvlLbl val="0"/>
      </c:catAx>
      <c:valAx>
        <c:axId val="205948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145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514226</c:v>
                </c:pt>
                <c:pt idx="1">
                  <c:v>8225</c:v>
                </c:pt>
                <c:pt idx="2">
                  <c:v>6600</c:v>
                </c:pt>
                <c:pt idx="3">
                  <c:v>43421</c:v>
                </c:pt>
                <c:pt idx="4">
                  <c:v>1794611</c:v>
                </c:pt>
                <c:pt idx="5">
                  <c:v>57218</c:v>
                </c:pt>
                <c:pt idx="6">
                  <c:v>38441</c:v>
                </c:pt>
                <c:pt idx="7">
                  <c:v>1338995</c:v>
                </c:pt>
                <c:pt idx="8">
                  <c:v>1336587</c:v>
                </c:pt>
                <c:pt idx="9">
                  <c:v>2151721</c:v>
                </c:pt>
                <c:pt idx="10">
                  <c:v>821398</c:v>
                </c:pt>
                <c:pt idx="11">
                  <c:v>60640</c:v>
                </c:pt>
                <c:pt idx="12">
                  <c:v>236045</c:v>
                </c:pt>
                <c:pt idx="13">
                  <c:v>163456</c:v>
                </c:pt>
                <c:pt idx="14">
                  <c:v>1950854</c:v>
                </c:pt>
                <c:pt idx="15">
                  <c:v>806299</c:v>
                </c:pt>
                <c:pt idx="16">
                  <c:v>10411</c:v>
                </c:pt>
                <c:pt idx="17">
                  <c:v>0</c:v>
                </c:pt>
                <c:pt idx="18">
                  <c:v>7708</c:v>
                </c:pt>
                <c:pt idx="19">
                  <c:v>185608</c:v>
                </c:pt>
                <c:pt idx="20">
                  <c:v>0</c:v>
                </c:pt>
                <c:pt idx="21">
                  <c:v>313600</c:v>
                </c:pt>
                <c:pt idx="22">
                  <c:v>17112</c:v>
                </c:pt>
                <c:pt idx="23">
                  <c:v>42770</c:v>
                </c:pt>
                <c:pt idx="24">
                  <c:v>1352261</c:v>
                </c:pt>
                <c:pt idx="25">
                  <c:v>400087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2208287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338288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790301"/>
        <c:axId val="34377908"/>
      </c:barChart>
      <c:catAx>
        <c:axId val="53790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77908"/>
        <c:crosses val="autoZero"/>
        <c:auto val="1"/>
        <c:lblAlgn val="ctr"/>
        <c:lblOffset val="100"/>
        <c:noMultiLvlLbl val="0"/>
      </c:catAx>
      <c:valAx>
        <c:axId val="343779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90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24980</c:v>
                </c:pt>
                <c:pt idx="1">
                  <c:v>14581</c:v>
                </c:pt>
                <c:pt idx="2">
                  <c:v>31872</c:v>
                </c:pt>
                <c:pt idx="3">
                  <c:v>98271</c:v>
                </c:pt>
                <c:pt idx="4">
                  <c:v>443767</c:v>
                </c:pt>
                <c:pt idx="5">
                  <c:v>4615</c:v>
                </c:pt>
                <c:pt idx="6">
                  <c:v>489</c:v>
                </c:pt>
                <c:pt idx="7">
                  <c:v>622078</c:v>
                </c:pt>
                <c:pt idx="8">
                  <c:v>230411</c:v>
                </c:pt>
                <c:pt idx="9">
                  <c:v>30248</c:v>
                </c:pt>
                <c:pt idx="10">
                  <c:v>9065</c:v>
                </c:pt>
                <c:pt idx="11">
                  <c:v>145</c:v>
                </c:pt>
                <c:pt idx="12">
                  <c:v>12092</c:v>
                </c:pt>
                <c:pt idx="13">
                  <c:v>38152</c:v>
                </c:pt>
                <c:pt idx="14">
                  <c:v>31799</c:v>
                </c:pt>
                <c:pt idx="15">
                  <c:v>31632</c:v>
                </c:pt>
                <c:pt idx="16">
                  <c:v>17596</c:v>
                </c:pt>
                <c:pt idx="17">
                  <c:v>42230</c:v>
                </c:pt>
                <c:pt idx="18">
                  <c:v>0</c:v>
                </c:pt>
                <c:pt idx="19">
                  <c:v>3606</c:v>
                </c:pt>
                <c:pt idx="20">
                  <c:v>89224</c:v>
                </c:pt>
                <c:pt idx="21">
                  <c:v>22249</c:v>
                </c:pt>
                <c:pt idx="22">
                  <c:v>49444</c:v>
                </c:pt>
                <c:pt idx="23">
                  <c:v>5989</c:v>
                </c:pt>
                <c:pt idx="24">
                  <c:v>77864</c:v>
                </c:pt>
                <c:pt idx="25">
                  <c:v>912160</c:v>
                </c:pt>
                <c:pt idx="26">
                  <c:v>116990</c:v>
                </c:pt>
                <c:pt idx="27">
                  <c:v>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1-484E-9012-2E8499947C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117343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1-484E-9012-2E8499947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07050"/>
        <c:axId val="44365612"/>
      </c:barChart>
      <c:catAx>
        <c:axId val="180070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65612"/>
        <c:crosses val="autoZero"/>
        <c:auto val="1"/>
        <c:lblAlgn val="ctr"/>
        <c:lblOffset val="100"/>
        <c:noMultiLvlLbl val="0"/>
      </c:catAx>
      <c:valAx>
        <c:axId val="44365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070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165106</c:v>
                </c:pt>
                <c:pt idx="1">
                  <c:v>90272</c:v>
                </c:pt>
                <c:pt idx="2">
                  <c:v>222953</c:v>
                </c:pt>
                <c:pt idx="3">
                  <c:v>100870</c:v>
                </c:pt>
                <c:pt idx="4">
                  <c:v>540879</c:v>
                </c:pt>
                <c:pt idx="5">
                  <c:v>48706</c:v>
                </c:pt>
                <c:pt idx="6">
                  <c:v>215</c:v>
                </c:pt>
                <c:pt idx="7">
                  <c:v>863746</c:v>
                </c:pt>
                <c:pt idx="8">
                  <c:v>494321</c:v>
                </c:pt>
                <c:pt idx="9">
                  <c:v>714856</c:v>
                </c:pt>
                <c:pt idx="10">
                  <c:v>217667</c:v>
                </c:pt>
                <c:pt idx="11">
                  <c:v>6004</c:v>
                </c:pt>
                <c:pt idx="12">
                  <c:v>160349</c:v>
                </c:pt>
                <c:pt idx="13">
                  <c:v>160111</c:v>
                </c:pt>
                <c:pt idx="14">
                  <c:v>309575</c:v>
                </c:pt>
                <c:pt idx="15">
                  <c:v>34844</c:v>
                </c:pt>
                <c:pt idx="16">
                  <c:v>73868</c:v>
                </c:pt>
                <c:pt idx="17">
                  <c:v>45212</c:v>
                </c:pt>
                <c:pt idx="18">
                  <c:v>0</c:v>
                </c:pt>
                <c:pt idx="19">
                  <c:v>42612</c:v>
                </c:pt>
                <c:pt idx="20">
                  <c:v>70097</c:v>
                </c:pt>
                <c:pt idx="21">
                  <c:v>22068</c:v>
                </c:pt>
                <c:pt idx="22">
                  <c:v>144152</c:v>
                </c:pt>
                <c:pt idx="23">
                  <c:v>61776</c:v>
                </c:pt>
                <c:pt idx="24">
                  <c:v>212056</c:v>
                </c:pt>
                <c:pt idx="25">
                  <c:v>1002333</c:v>
                </c:pt>
                <c:pt idx="26">
                  <c:v>103020</c:v>
                </c:pt>
                <c:pt idx="27">
                  <c:v>18798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D-4A34-B78E-18910E1F195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D-4A34-B78E-18910E1F1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08933"/>
        <c:axId val="44076274"/>
      </c:barChart>
      <c:catAx>
        <c:axId val="607089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6274"/>
        <c:crosses val="autoZero"/>
        <c:auto val="1"/>
        <c:lblAlgn val="ctr"/>
        <c:lblOffset val="100"/>
        <c:noMultiLvlLbl val="0"/>
      </c:catAx>
      <c:valAx>
        <c:axId val="440762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089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113034</c:v>
                </c:pt>
                <c:pt idx="1">
                  <c:v>78</c:v>
                </c:pt>
                <c:pt idx="2">
                  <c:v>0</c:v>
                </c:pt>
                <c:pt idx="3">
                  <c:v>23235</c:v>
                </c:pt>
                <c:pt idx="4">
                  <c:v>195914</c:v>
                </c:pt>
                <c:pt idx="5">
                  <c:v>0</c:v>
                </c:pt>
                <c:pt idx="6">
                  <c:v>0</c:v>
                </c:pt>
                <c:pt idx="7">
                  <c:v>60945</c:v>
                </c:pt>
                <c:pt idx="8">
                  <c:v>181084</c:v>
                </c:pt>
                <c:pt idx="9">
                  <c:v>475941</c:v>
                </c:pt>
                <c:pt idx="10">
                  <c:v>126538</c:v>
                </c:pt>
                <c:pt idx="11">
                  <c:v>6004</c:v>
                </c:pt>
                <c:pt idx="12">
                  <c:v>49290</c:v>
                </c:pt>
                <c:pt idx="13">
                  <c:v>4845</c:v>
                </c:pt>
                <c:pt idx="14">
                  <c:v>220225</c:v>
                </c:pt>
                <c:pt idx="15">
                  <c:v>22001</c:v>
                </c:pt>
                <c:pt idx="16">
                  <c:v>1817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14289</c:v>
                </c:pt>
                <c:pt idx="22">
                  <c:v>0</c:v>
                </c:pt>
                <c:pt idx="23">
                  <c:v>0</c:v>
                </c:pt>
                <c:pt idx="24">
                  <c:v>145813</c:v>
                </c:pt>
                <c:pt idx="25">
                  <c:v>59900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A-4E42-A1D6-A4D8C3AD2B8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A-4E42-A1D6-A4D8C3A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8989"/>
        <c:axId val="57072607"/>
      </c:barChart>
      <c:catAx>
        <c:axId val="164289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72607"/>
        <c:crosses val="autoZero"/>
        <c:auto val="1"/>
        <c:lblAlgn val="ctr"/>
        <c:lblOffset val="100"/>
        <c:noMultiLvlLbl val="0"/>
      </c:catAx>
      <c:valAx>
        <c:axId val="570726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289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38378</c:v>
                </c:pt>
                <c:pt idx="1">
                  <c:v>84889</c:v>
                </c:pt>
                <c:pt idx="2">
                  <c:v>197096</c:v>
                </c:pt>
                <c:pt idx="3">
                  <c:v>47119</c:v>
                </c:pt>
                <c:pt idx="4">
                  <c:v>6</c:v>
                </c:pt>
                <c:pt idx="5">
                  <c:v>37791</c:v>
                </c:pt>
                <c:pt idx="6">
                  <c:v>0</c:v>
                </c:pt>
                <c:pt idx="7">
                  <c:v>138218</c:v>
                </c:pt>
                <c:pt idx="8">
                  <c:v>144339</c:v>
                </c:pt>
                <c:pt idx="9">
                  <c:v>227836</c:v>
                </c:pt>
                <c:pt idx="10">
                  <c:v>43150</c:v>
                </c:pt>
                <c:pt idx="11">
                  <c:v>0</c:v>
                </c:pt>
                <c:pt idx="12">
                  <c:v>70533</c:v>
                </c:pt>
                <c:pt idx="13">
                  <c:v>108012</c:v>
                </c:pt>
                <c:pt idx="14">
                  <c:v>81538</c:v>
                </c:pt>
                <c:pt idx="15">
                  <c:v>0</c:v>
                </c:pt>
                <c:pt idx="16">
                  <c:v>39458</c:v>
                </c:pt>
                <c:pt idx="17">
                  <c:v>0</c:v>
                </c:pt>
                <c:pt idx="18">
                  <c:v>0</c:v>
                </c:pt>
                <c:pt idx="19">
                  <c:v>42612</c:v>
                </c:pt>
                <c:pt idx="20">
                  <c:v>3809</c:v>
                </c:pt>
                <c:pt idx="21">
                  <c:v>0</c:v>
                </c:pt>
                <c:pt idx="22">
                  <c:v>54445</c:v>
                </c:pt>
                <c:pt idx="23">
                  <c:v>27530</c:v>
                </c:pt>
                <c:pt idx="24">
                  <c:v>48198</c:v>
                </c:pt>
                <c:pt idx="25">
                  <c:v>35564</c:v>
                </c:pt>
                <c:pt idx="26">
                  <c:v>0</c:v>
                </c:pt>
                <c:pt idx="27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9-446A-B542-CCB63403F06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F9-446A-B542-CCB63403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29924"/>
        <c:axId val="6314169"/>
      </c:barChart>
      <c:catAx>
        <c:axId val="384299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4169"/>
        <c:crosses val="autoZero"/>
        <c:auto val="1"/>
        <c:lblAlgn val="ctr"/>
        <c:lblOffset val="100"/>
        <c:noMultiLvlLbl val="0"/>
      </c:catAx>
      <c:valAx>
        <c:axId val="63141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299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13694</c:v>
                </c:pt>
                <c:pt idx="1">
                  <c:v>5305</c:v>
                </c:pt>
                <c:pt idx="2">
                  <c:v>25857</c:v>
                </c:pt>
                <c:pt idx="3">
                  <c:v>30516</c:v>
                </c:pt>
                <c:pt idx="4">
                  <c:v>344959</c:v>
                </c:pt>
                <c:pt idx="5">
                  <c:v>10915</c:v>
                </c:pt>
                <c:pt idx="6">
                  <c:v>215</c:v>
                </c:pt>
                <c:pt idx="7">
                  <c:v>664583</c:v>
                </c:pt>
                <c:pt idx="8">
                  <c:v>168898</c:v>
                </c:pt>
                <c:pt idx="9">
                  <c:v>11079</c:v>
                </c:pt>
                <c:pt idx="10">
                  <c:v>47979</c:v>
                </c:pt>
                <c:pt idx="11">
                  <c:v>0</c:v>
                </c:pt>
                <c:pt idx="12">
                  <c:v>40526</c:v>
                </c:pt>
                <c:pt idx="13">
                  <c:v>47254</c:v>
                </c:pt>
                <c:pt idx="14">
                  <c:v>7812</c:v>
                </c:pt>
                <c:pt idx="15">
                  <c:v>12843</c:v>
                </c:pt>
                <c:pt idx="16">
                  <c:v>32593</c:v>
                </c:pt>
                <c:pt idx="17">
                  <c:v>45212</c:v>
                </c:pt>
                <c:pt idx="18">
                  <c:v>0</c:v>
                </c:pt>
                <c:pt idx="19">
                  <c:v>0</c:v>
                </c:pt>
                <c:pt idx="20">
                  <c:v>66288</c:v>
                </c:pt>
                <c:pt idx="21">
                  <c:v>7779</c:v>
                </c:pt>
                <c:pt idx="22">
                  <c:v>89707</c:v>
                </c:pt>
                <c:pt idx="23">
                  <c:v>34246</c:v>
                </c:pt>
                <c:pt idx="24">
                  <c:v>18045</c:v>
                </c:pt>
                <c:pt idx="25">
                  <c:v>906869</c:v>
                </c:pt>
                <c:pt idx="26">
                  <c:v>103020</c:v>
                </c:pt>
                <c:pt idx="27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7-4AA6-8761-7E77CD590A1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7-4AA6-8761-7E77CD590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41005"/>
        <c:axId val="48168760"/>
      </c:barChart>
      <c:catAx>
        <c:axId val="93410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68760"/>
        <c:crosses val="autoZero"/>
        <c:auto val="1"/>
        <c:lblAlgn val="ctr"/>
        <c:lblOffset val="100"/>
        <c:noMultiLvlLbl val="0"/>
      </c:catAx>
      <c:valAx>
        <c:axId val="481687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10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41216694.449000001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1A-46AB-994A-288F0A8B6B69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43150344.68</c:v>
              </c:pt>
              <c:pt idx="1">
                <c:v>43983781.419</c:v>
              </c:pt>
              <c:pt idx="2">
                <c:v>47854044.259000003</c:v>
              </c:pt>
              <c:pt idx="3">
                <c:v>47631404.952999987</c:v>
              </c:pt>
              <c:pt idx="4">
                <c:v>47740797.229999997</c:v>
              </c:pt>
              <c:pt idx="5">
                <c:v>45314735.362000003</c:v>
              </c:pt>
              <c:pt idx="6">
                <c:v>48571675.610999987</c:v>
              </c:pt>
              <c:pt idx="7">
                <c:v>44623336.075999998</c:v>
              </c:pt>
              <c:pt idx="8">
                <c:v>46713654.266000003</c:v>
              </c:pt>
              <c:pt idx="9">
                <c:v>48886226.386999987</c:v>
              </c:pt>
              <c:pt idx="10">
                <c:v>46855673.766000003</c:v>
              </c:pt>
              <c:pt idx="11">
                <c:v>45016934.105000012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1A-46AB-994A-288F0A8B6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098"/>
        <c:axId val="40509598"/>
      </c:lineChart>
      <c:catAx>
        <c:axId val="5260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9598"/>
        <c:crosses val="autoZero"/>
        <c:auto val="1"/>
        <c:lblAlgn val="ctr"/>
        <c:lblOffset val="100"/>
        <c:noMultiLvlLbl val="0"/>
      </c:catAx>
      <c:valAx>
        <c:axId val="4050959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0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13682574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3F-4639-A010-F537880A421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14043886</c:v>
              </c:pt>
              <c:pt idx="1">
                <c:v>13784714</c:v>
              </c:pt>
              <c:pt idx="2">
                <c:v>15275818</c:v>
              </c:pt>
              <c:pt idx="3">
                <c:v>15680520</c:v>
              </c:pt>
              <c:pt idx="4">
                <c:v>14809065</c:v>
              </c:pt>
              <c:pt idx="5">
                <c:v>13346310</c:v>
              </c:pt>
              <c:pt idx="6">
                <c:v>16341190</c:v>
              </c:pt>
              <c:pt idx="7">
                <c:v>14891173</c:v>
              </c:pt>
              <c:pt idx="8">
                <c:v>14951938</c:v>
              </c:pt>
              <c:pt idx="9">
                <c:v>16714929</c:v>
              </c:pt>
              <c:pt idx="10">
                <c:v>14806891</c:v>
              </c:pt>
              <c:pt idx="11">
                <c:v>15730898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3F-4639-A010-F537880A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2524"/>
        <c:axId val="36611667"/>
      </c:lineChart>
      <c:catAx>
        <c:axId val="213925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11667"/>
        <c:crosses val="autoZero"/>
        <c:auto val="1"/>
        <c:lblAlgn val="ctr"/>
        <c:lblOffset val="100"/>
        <c:noMultiLvlLbl val="0"/>
      </c:catAx>
      <c:valAx>
        <c:axId val="3661166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9252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6251604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38-4C65-9272-C7299A0D868E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6647968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38-4C65-9272-C7299A0D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8976"/>
        <c:axId val="61443475"/>
      </c:lineChart>
      <c:catAx>
        <c:axId val="408889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43475"/>
        <c:crosses val="autoZero"/>
        <c:auto val="1"/>
        <c:lblAlgn val="ctr"/>
        <c:lblOffset val="100"/>
        <c:noMultiLvlLbl val="0"/>
      </c:catAx>
      <c:valAx>
        <c:axId val="6144347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89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19988879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EB-4EBF-B7F8-5FE025504AE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21729993</c:v>
              </c:pt>
              <c:pt idx="1">
                <c:v>22085246</c:v>
              </c:pt>
              <c:pt idx="2">
                <c:v>23982688</c:v>
              </c:pt>
              <c:pt idx="3">
                <c:v>24030022</c:v>
              </c:pt>
              <c:pt idx="4">
                <c:v>25169558</c:v>
              </c:pt>
              <c:pt idx="5">
                <c:v>24265899</c:v>
              </c:pt>
              <c:pt idx="6">
                <c:v>24493382</c:v>
              </c:pt>
              <c:pt idx="7">
                <c:v>22176754</c:v>
              </c:pt>
              <c:pt idx="8">
                <c:v>22691692</c:v>
              </c:pt>
              <c:pt idx="9">
                <c:v>23361796</c:v>
              </c:pt>
              <c:pt idx="10">
                <c:v>23191071</c:v>
              </c:pt>
              <c:pt idx="11">
                <c:v>21416267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EB-4EBF-B7F8-5FE02550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3566"/>
        <c:axId val="55166633"/>
      </c:lineChart>
      <c:catAx>
        <c:axId val="329635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66633"/>
        <c:crosses val="autoZero"/>
        <c:auto val="1"/>
        <c:lblAlgn val="ctr"/>
        <c:lblOffset val="100"/>
        <c:noMultiLvlLbl val="0"/>
      </c:catAx>
      <c:valAx>
        <c:axId val="551666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635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13892435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A6-48A3-B5FB-1170D0FE198E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15061551</c:v>
              </c:pt>
              <c:pt idx="1">
                <c:v>14892079</c:v>
              </c:pt>
              <c:pt idx="2">
                <c:v>16084336</c:v>
              </c:pt>
              <c:pt idx="3">
                <c:v>16480739</c:v>
              </c:pt>
              <c:pt idx="4">
                <c:v>16956786</c:v>
              </c:pt>
              <c:pt idx="5">
                <c:v>16456704</c:v>
              </c:pt>
              <c:pt idx="6">
                <c:v>16728317</c:v>
              </c:pt>
              <c:pt idx="7">
                <c:v>15794798</c:v>
              </c:pt>
              <c:pt idx="8">
                <c:v>15298499</c:v>
              </c:pt>
              <c:pt idx="9">
                <c:v>16029631</c:v>
              </c:pt>
              <c:pt idx="10">
                <c:v>15828773</c:v>
              </c:pt>
              <c:pt idx="11">
                <c:v>14680557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A6-48A3-B5FB-1170D0FE1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57325"/>
        <c:axId val="37032933"/>
      </c:lineChart>
      <c:catAx>
        <c:axId val="379573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32933"/>
        <c:crosses val="autoZero"/>
        <c:auto val="1"/>
        <c:lblAlgn val="ctr"/>
        <c:lblOffset val="100"/>
        <c:noMultiLvlLbl val="0"/>
      </c:catAx>
      <c:valAx>
        <c:axId val="370329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5732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292591</c:v>
                </c:pt>
                <c:pt idx="1">
                  <c:v>89389</c:v>
                </c:pt>
                <c:pt idx="2">
                  <c:v>263139</c:v>
                </c:pt>
                <c:pt idx="3">
                  <c:v>207614</c:v>
                </c:pt>
                <c:pt idx="4">
                  <c:v>12087</c:v>
                </c:pt>
                <c:pt idx="5">
                  <c:v>130156</c:v>
                </c:pt>
                <c:pt idx="6">
                  <c:v>20022</c:v>
                </c:pt>
                <c:pt idx="7">
                  <c:v>276203</c:v>
                </c:pt>
                <c:pt idx="8">
                  <c:v>319596</c:v>
                </c:pt>
                <c:pt idx="9">
                  <c:v>941325</c:v>
                </c:pt>
                <c:pt idx="10">
                  <c:v>561603</c:v>
                </c:pt>
                <c:pt idx="11">
                  <c:v>745</c:v>
                </c:pt>
                <c:pt idx="12">
                  <c:v>204228</c:v>
                </c:pt>
                <c:pt idx="13">
                  <c:v>644327</c:v>
                </c:pt>
                <c:pt idx="14">
                  <c:v>334480</c:v>
                </c:pt>
                <c:pt idx="15">
                  <c:v>42976</c:v>
                </c:pt>
                <c:pt idx="16">
                  <c:v>45690</c:v>
                </c:pt>
                <c:pt idx="17">
                  <c:v>69920</c:v>
                </c:pt>
                <c:pt idx="18">
                  <c:v>5000</c:v>
                </c:pt>
                <c:pt idx="19">
                  <c:v>57143</c:v>
                </c:pt>
                <c:pt idx="20">
                  <c:v>84106</c:v>
                </c:pt>
                <c:pt idx="21">
                  <c:v>17188</c:v>
                </c:pt>
                <c:pt idx="22">
                  <c:v>304944</c:v>
                </c:pt>
                <c:pt idx="23">
                  <c:v>142881</c:v>
                </c:pt>
                <c:pt idx="24">
                  <c:v>1000898</c:v>
                </c:pt>
                <c:pt idx="25">
                  <c:v>156110</c:v>
                </c:pt>
                <c:pt idx="26">
                  <c:v>5918</c:v>
                </c:pt>
                <c:pt idx="27">
                  <c:v>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582799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9497"/>
        <c:axId val="38025587"/>
      </c:barChart>
      <c:catAx>
        <c:axId val="23594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25587"/>
        <c:crosses val="autoZero"/>
        <c:auto val="1"/>
        <c:lblAlgn val="ctr"/>
        <c:lblOffset val="100"/>
        <c:noMultiLvlLbl val="0"/>
      </c:catAx>
      <c:valAx>
        <c:axId val="380255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94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1370337.25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02-4B81-8602-31973BE6DB0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1416837.25</c:v>
              </c:pt>
              <c:pt idx="1">
                <c:v>1416593</c:v>
              </c:pt>
              <c:pt idx="2">
                <c:v>1503372</c:v>
              </c:pt>
              <c:pt idx="3">
                <c:v>1569291.75</c:v>
              </c:pt>
              <c:pt idx="4">
                <c:v>1672862.25</c:v>
              </c:pt>
              <c:pt idx="5">
                <c:v>1616634.75</c:v>
              </c:pt>
              <c:pt idx="6">
                <c:v>1674932.5</c:v>
              </c:pt>
              <c:pt idx="7">
                <c:v>1600489.25</c:v>
              </c:pt>
              <c:pt idx="8">
                <c:v>1550965.75</c:v>
              </c:pt>
              <c:pt idx="9">
                <c:v>1614214.75</c:v>
              </c:pt>
              <c:pt idx="10">
                <c:v>1574625.75</c:v>
              </c:pt>
              <c:pt idx="11">
                <c:v>1410859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02-4B81-8602-31973BE6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9514"/>
        <c:axId val="49299398"/>
      </c:lineChart>
      <c:catAx>
        <c:axId val="58695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99398"/>
        <c:crosses val="autoZero"/>
        <c:auto val="1"/>
        <c:lblAlgn val="ctr"/>
        <c:lblOffset val="100"/>
        <c:noMultiLvlLbl val="0"/>
      </c:catAx>
      <c:valAx>
        <c:axId val="4929939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951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-4.4811930132651827E-2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C3-4171-BB31-E533489BBBEE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-5.7898979499401482E-2</c:v>
              </c:pt>
              <c:pt idx="1">
                <c:v>-1.938040811522956E-2</c:v>
              </c:pt>
              <c:pt idx="2">
                <c:v>-9.3221357966862817E-3</c:v>
              </c:pt>
              <c:pt idx="3">
                <c:v>-1.4595888694263089E-2</c:v>
              </c:pt>
              <c:pt idx="4">
                <c:v>-2.591479803042018E-2</c:v>
              </c:pt>
              <c:pt idx="5">
                <c:v>-2.8788547114523499E-2</c:v>
              </c:pt>
              <c:pt idx="6">
                <c:v>-2.0512849440631701E-2</c:v>
              </c:pt>
              <c:pt idx="7">
                <c:v>-2.2249707522550951E-2</c:v>
              </c:pt>
              <c:pt idx="8">
                <c:v>-1.6418426059928048E-2</c:v>
              </c:pt>
              <c:pt idx="9">
                <c:v>-8.8493361021357853E-3</c:v>
              </c:pt>
              <c:pt idx="10">
                <c:v>-3.727777702757785E-3</c:v>
              </c:pt>
              <c:pt idx="11">
                <c:v>-2.5373060898551398E-3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C3-4171-BB31-E533489BB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07743"/>
        <c:axId val="21194873"/>
      </c:lineChart>
      <c:catAx>
        <c:axId val="299077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94873"/>
        <c:crosses val="autoZero"/>
        <c:auto val="1"/>
        <c:lblAlgn val="ctr"/>
        <c:lblOffset val="100"/>
        <c:noMultiLvlLbl val="0"/>
      </c:catAx>
      <c:valAx>
        <c:axId val="211948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077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-2.5727352101832749E-2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8B-465E-B8AD-A5510EE2726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-0.1057306359087469</c:v>
              </c:pt>
              <c:pt idx="1">
                <c:v>-6.9269903333315175E-2</c:v>
              </c:pt>
              <c:pt idx="2">
                <c:v>-4.3178695411752899E-2</c:v>
              </c:pt>
              <c:pt idx="3">
                <c:v>-3.4125514457891908E-2</c:v>
              </c:pt>
              <c:pt idx="4">
                <c:v>-4.2270518654466287E-2</c:v>
              </c:pt>
              <c:pt idx="5">
                <c:v>-5.3150673897488072E-2</c:v>
              </c:pt>
              <c:pt idx="6">
                <c:v>-3.2210467996360292E-2</c:v>
              </c:pt>
              <c:pt idx="7">
                <c:v>-3.1148807426284009E-2</c:v>
              </c:pt>
              <c:pt idx="8">
                <c:v>-1.9833373030963771E-2</c:v>
              </c:pt>
              <c:pt idx="9">
                <c:v>6.7227029709671093E-4</c:v>
              </c:pt>
              <c:pt idx="10">
                <c:v>2.9526921060736289E-3</c:v>
              </c:pt>
              <c:pt idx="11">
                <c:v>8.8894949698441472E-3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8B-465E-B8AD-A5510EE2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32828"/>
        <c:axId val="4098433"/>
      </c:lineChart>
      <c:catAx>
        <c:axId val="619328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433"/>
        <c:crosses val="autoZero"/>
        <c:auto val="1"/>
        <c:lblAlgn val="ctr"/>
        <c:lblOffset val="100"/>
        <c:noMultiLvlLbl val="0"/>
      </c:catAx>
      <c:valAx>
        <c:axId val="40984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328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1.413783414973468E-2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3F-4048-86B6-1BBDEBB49ED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-3.3951795834218257E-2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3F-4048-86B6-1BBDEBB49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82235"/>
        <c:axId val="62050988"/>
      </c:lineChart>
      <c:catAx>
        <c:axId val="382822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50988"/>
        <c:crosses val="autoZero"/>
        <c:auto val="1"/>
        <c:lblAlgn val="ctr"/>
        <c:lblOffset val="100"/>
        <c:noMultiLvlLbl val="0"/>
      </c:catAx>
      <c:valAx>
        <c:axId val="620509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822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-8.0124922267577392E-2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9E-4DF0-95F6-5B63C145E87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2.4840722816197092E-2</c:v>
              </c:pt>
              <c:pt idx="1">
                <c:v>2.3611790588509152E-2</c:v>
              </c:pt>
              <c:pt idx="2">
                <c:v>8.2115842205185974E-3</c:v>
              </c:pt>
              <c:pt idx="3">
                <c:v>-2.188594935851107E-3</c:v>
              </c:pt>
              <c:pt idx="4">
                <c:v>-9.0415787147624105E-3</c:v>
              </c:pt>
              <c:pt idx="5">
                <c:v>-6.6309896444516356E-3</c:v>
              </c:pt>
              <c:pt idx="6">
                <c:v>-9.8548519982188942E-4</c:v>
              </c:pt>
              <c:pt idx="7">
                <c:v>-2.3708388273433472E-3</c:v>
              </c:pt>
              <c:pt idx="8">
                <c:v>-2.230273997186782E-3</c:v>
              </c:pt>
              <c:pt idx="9">
                <c:v>-3.4010144040430572E-3</c:v>
              </c:pt>
              <c:pt idx="10">
                <c:v>1.8652408063684069E-3</c:v>
              </c:pt>
              <c:pt idx="11">
                <c:v>3.0930145779350943E-4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9E-4DF0-95F6-5B63C145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2835"/>
        <c:axId val="497171"/>
      </c:lineChart>
      <c:catAx>
        <c:axId val="374828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171"/>
        <c:crosses val="autoZero"/>
        <c:auto val="1"/>
        <c:lblAlgn val="ctr"/>
        <c:lblOffset val="100"/>
        <c:noMultiLvlLbl val="0"/>
      </c:catAx>
      <c:valAx>
        <c:axId val="4971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828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-7.762255029379117E-2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DA-4E5D-B849-551287BE7F18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2.5922305218464281E-2</c:v>
              </c:pt>
              <c:pt idx="1">
                <c:v>9.774034901112838E-3</c:v>
              </c:pt>
              <c:pt idx="2">
                <c:v>-1.2844079188240711E-2</c:v>
              </c:pt>
              <c:pt idx="3">
                <c:v>-1.890732793012917E-2</c:v>
              </c:pt>
              <c:pt idx="4">
                <c:v>-2.4988097199382001E-2</c:v>
              </c:pt>
              <c:pt idx="5">
                <c:v>-2.5481129873971109E-2</c:v>
              </c:pt>
              <c:pt idx="6">
                <c:v>-1.837848346298954E-2</c:v>
              </c:pt>
              <c:pt idx="7">
                <c:v>-1.8656745208824991E-2</c:v>
              </c:pt>
              <c:pt idx="8">
                <c:v>-1.9657852266045991E-2</c:v>
              </c:pt>
              <c:pt idx="9">
                <c:v>-1.9325446071956631E-2</c:v>
              </c:pt>
              <c:pt idx="10">
                <c:v>-1.229886423731053E-2</c:v>
              </c:pt>
              <c:pt idx="11">
                <c:v>-1.397486465811537E-2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DA-4E5D-B849-551287BE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83629"/>
        <c:axId val="43192430"/>
      </c:lineChart>
      <c:catAx>
        <c:axId val="641836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92430"/>
        <c:crosses val="autoZero"/>
        <c:auto val="1"/>
        <c:lblAlgn val="ctr"/>
        <c:lblOffset val="100"/>
        <c:noMultiLvlLbl val="0"/>
      </c:catAx>
      <c:valAx>
        <c:axId val="431924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836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-3.2819577548515173E-2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85-45DE-855D-31EF12F8A15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5.073454187865778E-2</c:v>
              </c:pt>
              <c:pt idx="1">
                <c:v>3.3138265269474047E-2</c:v>
              </c:pt>
              <c:pt idx="2">
                <c:v>8.2033883292638166E-3</c:v>
              </c:pt>
              <c:pt idx="3">
                <c:v>5.029962170311153E-3</c:v>
              </c:pt>
              <c:pt idx="4">
                <c:v>3.0411353130683771E-3</c:v>
              </c:pt>
              <c:pt idx="5">
                <c:v>5.4961402692326189E-3</c:v>
              </c:pt>
              <c:pt idx="6">
                <c:v>1.7565617711098321E-2</c:v>
              </c:pt>
              <c:pt idx="7">
                <c:v>2.0069004886118069E-2</c:v>
              </c:pt>
              <c:pt idx="8">
                <c:v>2.1375568902220369E-2</c:v>
              </c:pt>
              <c:pt idx="9">
                <c:v>2.334546713988073E-2</c:v>
              </c:pt>
              <c:pt idx="10">
                <c:v>3.0442529757925829E-2</c:v>
              </c:pt>
              <c:pt idx="11">
                <c:v>2.699396805713361E-2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85-45DE-855D-31EF12F8A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7037"/>
        <c:axId val="6934359"/>
      </c:lineChart>
      <c:catAx>
        <c:axId val="96770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34359"/>
        <c:crosses val="autoZero"/>
        <c:auto val="1"/>
        <c:lblAlgn val="ctr"/>
        <c:lblOffset val="100"/>
        <c:noMultiLvlLbl val="0"/>
      </c:catAx>
      <c:valAx>
        <c:axId val="69343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70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6-424C-9864-2A45D875AE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6-424C-9864-2A45D875AE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6-424C-9864-2A45D875AE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6-424C-9864-2A45D875AE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6-424C-9864-2A45D875AE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6-424C-9864-2A45D875AE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6-424C-9864-2A45D875AE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6-424C-9864-2A45D875AE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6-424C-9864-2A45D875AE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6-424C-9864-2A45D875AE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E6-424C-9864-2A45D875AE0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556.03574107199995</c:v>
              </c:pt>
              <c:pt idx="1">
                <c:v>556.48759119199985</c:v>
              </c:pt>
              <c:pt idx="2">
                <c:v>555.05283387199995</c:v>
              </c:pt>
              <c:pt idx="3">
                <c:v>551.62924740200003</c:v>
              </c:pt>
              <c:pt idx="4">
                <c:v>549.58627802599995</c:v>
              </c:pt>
              <c:pt idx="5">
                <c:v>550.96729207099986</c:v>
              </c:pt>
              <c:pt idx="6">
                <c:v>549.36379371200007</c:v>
              </c:pt>
              <c:pt idx="7">
                <c:v>550.82068221400016</c:v>
              </c:pt>
              <c:pt idx="8">
                <c:v>553.61086151700022</c:v>
              </c:pt>
              <c:pt idx="9">
                <c:v>555.84456982100028</c:v>
              </c:pt>
              <c:pt idx="10">
                <c:v>556.34260811400031</c:v>
              </c:pt>
              <c:pt idx="11">
                <c:v>554.40895788300031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7E6-424C-9864-2A45D875AE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143936"/>
        <c:axId val="6204473"/>
      </c:lineChart>
      <c:catAx>
        <c:axId val="471439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4473"/>
        <c:crosses val="autoZero"/>
        <c:auto val="1"/>
        <c:lblAlgn val="ctr"/>
        <c:lblOffset val="100"/>
        <c:noMultiLvlLbl val="0"/>
      </c:catAx>
      <c:valAx>
        <c:axId val="62044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439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6-4E33-A80D-C953D6D859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6-4E33-A80D-C953D6D859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6-4E33-A80D-C953D6D859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6-4E33-A80D-C953D6D859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6-4E33-A80D-C953D6D859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6-4E33-A80D-C953D6D859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6-4E33-A80D-C953D6D859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6-4E33-A80D-C953D6D859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6-4E33-A80D-C953D6D859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6-4E33-A80D-C953D6D859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6-4E33-A80D-C953D6D859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176.71684400000001</c:v>
              </c:pt>
              <c:pt idx="1">
                <c:v>176.842814</c:v>
              </c:pt>
              <c:pt idx="2">
                <c:v>176.71105399999999</c:v>
              </c:pt>
              <c:pt idx="3">
                <c:v>175.539839</c:v>
              </c:pt>
              <c:pt idx="4">
                <c:v>173.907668</c:v>
              </c:pt>
              <c:pt idx="5">
                <c:v>175.35052899999999</c:v>
              </c:pt>
              <c:pt idx="6">
                <c:v>174.98871600000001</c:v>
              </c:pt>
              <c:pt idx="7">
                <c:v>176.09426099999999</c:v>
              </c:pt>
              <c:pt idx="8">
                <c:v>178.88866200000001</c:v>
              </c:pt>
              <c:pt idx="9">
                <c:v>179.272716</c:v>
              </c:pt>
              <c:pt idx="10">
                <c:v>180.377332</c:v>
              </c:pt>
              <c:pt idx="11">
                <c:v>180.01602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D6-4E33-A80D-C953D6D859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74781"/>
        <c:axId val="47451771"/>
      </c:lineChart>
      <c:catAx>
        <c:axId val="110747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1771"/>
        <c:crosses val="autoZero"/>
        <c:auto val="1"/>
        <c:lblAlgn val="ctr"/>
        <c:lblOffset val="100"/>
        <c:noMultiLvlLbl val="0"/>
      </c:catAx>
      <c:valAx>
        <c:axId val="474517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747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8-4666-9B26-383F54777B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8-4666-9B26-383F54777B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8-4666-9B26-383F54777B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8-4666-9B26-383F54777B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8-4666-9B26-383F54777B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8-4666-9B26-383F54777B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8-4666-9B26-383F54777B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8-4666-9B26-383F54777B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8-4666-9B26-383F54777BE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F8-4666-9B26-383F54777BE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F8-4666-9B26-383F54777BE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84.130527999999998</c:v>
              </c:pt>
              <c:pt idx="1">
                <c:v>84.853377999999992</c:v>
              </c:pt>
              <c:pt idx="2">
                <c:v>84.497326999999999</c:v>
              </c:pt>
              <c:pt idx="3">
                <c:v>83.212052999999997</c:v>
              </c:pt>
              <c:pt idx="4">
                <c:v>82.772154999999998</c:v>
              </c:pt>
              <c:pt idx="5">
                <c:v>81.932886999999994</c:v>
              </c:pt>
              <c:pt idx="6">
                <c:v>81.026380000000003</c:v>
              </c:pt>
              <c:pt idx="7">
                <c:v>81.355896999999999</c:v>
              </c:pt>
              <c:pt idx="8">
                <c:v>81.568699999999993</c:v>
              </c:pt>
              <c:pt idx="9">
                <c:v>82.096963000000002</c:v>
              </c:pt>
              <c:pt idx="10">
                <c:v>81.885711000000001</c:v>
              </c:pt>
              <c:pt idx="11">
                <c:v>81.97286299999999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5F8-4666-9B26-383F54777B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946512"/>
        <c:axId val="31942122"/>
      </c:lineChart>
      <c:catAx>
        <c:axId val="239465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42122"/>
        <c:crosses val="autoZero"/>
        <c:auto val="1"/>
        <c:lblAlgn val="ctr"/>
        <c:lblOffset val="100"/>
        <c:noMultiLvlLbl val="0"/>
      </c:catAx>
      <c:valAx>
        <c:axId val="319421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65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38674</c:v>
                </c:pt>
                <c:pt idx="1">
                  <c:v>97603</c:v>
                </c:pt>
                <c:pt idx="2">
                  <c:v>100715</c:v>
                </c:pt>
                <c:pt idx="3">
                  <c:v>128795</c:v>
                </c:pt>
                <c:pt idx="4">
                  <c:v>4658065</c:v>
                </c:pt>
                <c:pt idx="5">
                  <c:v>181976</c:v>
                </c:pt>
                <c:pt idx="6">
                  <c:v>975611</c:v>
                </c:pt>
                <c:pt idx="7">
                  <c:v>3743383</c:v>
                </c:pt>
                <c:pt idx="8">
                  <c:v>506589</c:v>
                </c:pt>
                <c:pt idx="9">
                  <c:v>45054</c:v>
                </c:pt>
                <c:pt idx="10">
                  <c:v>92908</c:v>
                </c:pt>
                <c:pt idx="11">
                  <c:v>41606</c:v>
                </c:pt>
                <c:pt idx="12">
                  <c:v>56066</c:v>
                </c:pt>
                <c:pt idx="13">
                  <c:v>95246</c:v>
                </c:pt>
                <c:pt idx="14">
                  <c:v>151285</c:v>
                </c:pt>
                <c:pt idx="15">
                  <c:v>1580169</c:v>
                </c:pt>
                <c:pt idx="16">
                  <c:v>455179</c:v>
                </c:pt>
                <c:pt idx="17">
                  <c:v>94101</c:v>
                </c:pt>
                <c:pt idx="18">
                  <c:v>35633</c:v>
                </c:pt>
                <c:pt idx="19">
                  <c:v>7327</c:v>
                </c:pt>
                <c:pt idx="20">
                  <c:v>165657</c:v>
                </c:pt>
                <c:pt idx="21">
                  <c:v>711430</c:v>
                </c:pt>
                <c:pt idx="22">
                  <c:v>232703</c:v>
                </c:pt>
                <c:pt idx="23">
                  <c:v>151547</c:v>
                </c:pt>
                <c:pt idx="24">
                  <c:v>107999</c:v>
                </c:pt>
                <c:pt idx="25">
                  <c:v>5179306</c:v>
                </c:pt>
                <c:pt idx="26">
                  <c:v>298770</c:v>
                </c:pt>
                <c:pt idx="27">
                  <c:v>55482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5422432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1943768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819555</c:v>
                </c:pt>
                <c:pt idx="22">
                  <c:v>224864</c:v>
                </c:pt>
                <c:pt idx="23">
                  <c:v>118177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18739"/>
        <c:axId val="7253885"/>
      </c:barChart>
      <c:catAx>
        <c:axId val="534187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53885"/>
        <c:crosses val="autoZero"/>
        <c:auto val="1"/>
        <c:lblAlgn val="ctr"/>
        <c:lblOffset val="100"/>
        <c:noMultiLvlLbl val="0"/>
      </c:catAx>
      <c:valAx>
        <c:axId val="72538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87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0-4A44-98C4-D9040855C8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0-4A44-98C4-D9040855C8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0-4A44-98C4-D9040855C8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0-4A44-98C4-D9040855C8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0-4A44-98C4-D9040855C8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A44-98C4-D9040855C8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A44-98C4-D9040855C8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0-4A44-98C4-D9040855C8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0-4A44-98C4-D9040855C8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0-4A44-98C4-D9040855C8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0-4A44-98C4-D9040855C8F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279.51891699999999</c:v>
              </c:pt>
              <c:pt idx="1">
                <c:v>279.06041900000002</c:v>
              </c:pt>
              <c:pt idx="2">
                <c:v>278.30680999999998</c:v>
              </c:pt>
              <c:pt idx="3">
                <c:v>277.44073100000003</c:v>
              </c:pt>
              <c:pt idx="4">
                <c:v>277.56525599999998</c:v>
              </c:pt>
              <c:pt idx="5">
                <c:v>278.34471300000001</c:v>
              </c:pt>
              <c:pt idx="6">
                <c:v>278.06160599999998</c:v>
              </c:pt>
              <c:pt idx="7">
                <c:v>278.03742299999999</c:v>
              </c:pt>
              <c:pt idx="8">
                <c:v>277.70971600000001</c:v>
              </c:pt>
              <c:pt idx="9">
                <c:v>278.987031</c:v>
              </c:pt>
              <c:pt idx="10">
                <c:v>278.59436799999997</c:v>
              </c:pt>
              <c:pt idx="11">
                <c:v>276.85325399999999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270-4A44-98C4-D9040855C8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375130"/>
        <c:axId val="39530459"/>
      </c:lineChart>
      <c:catAx>
        <c:axId val="353751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0459"/>
        <c:crosses val="autoZero"/>
        <c:auto val="1"/>
        <c:lblAlgn val="ctr"/>
        <c:lblOffset val="100"/>
        <c:noMultiLvlLbl val="0"/>
      </c:catAx>
      <c:valAx>
        <c:axId val="395304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751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12-4828-98AD-F5543BA9E1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12-4828-98AD-F5543BA9E1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2-4828-98AD-F5543BA9E1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2-4828-98AD-F5543BA9E1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2-4828-98AD-F5543BA9E1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12-4828-98AD-F5543BA9E1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12-4828-98AD-F5543BA9E1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12-4828-98AD-F5543BA9E1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12-4828-98AD-F5543BA9E1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12-4828-98AD-F5543BA9E1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12-4828-98AD-F5543BA9E1E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193.27970999999999</c:v>
              </c:pt>
              <c:pt idx="1">
                <c:v>192.39076700000001</c:v>
              </c:pt>
              <c:pt idx="2">
                <c:v>191.78493399999999</c:v>
              </c:pt>
              <c:pt idx="3">
                <c:v>190.95293799999999</c:v>
              </c:pt>
              <c:pt idx="4">
                <c:v>190.48139900000001</c:v>
              </c:pt>
              <c:pt idx="5">
                <c:v>190.880481</c:v>
              </c:pt>
              <c:pt idx="6">
                <c:v>190.54765599999999</c:v>
              </c:pt>
              <c:pt idx="7">
                <c:v>190.10722000000001</c:v>
              </c:pt>
              <c:pt idx="8">
                <c:v>189.84103899999999</c:v>
              </c:pt>
              <c:pt idx="9">
                <c:v>190.80305100000001</c:v>
              </c:pt>
              <c:pt idx="10">
                <c:v>190.29276999999999</c:v>
              </c:pt>
              <c:pt idx="11">
                <c:v>189.12365399999999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412-4828-98AD-F5543BA9E1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056182"/>
        <c:axId val="24862640"/>
      </c:lineChart>
      <c:catAx>
        <c:axId val="360561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62640"/>
        <c:crosses val="autoZero"/>
        <c:auto val="1"/>
        <c:lblAlgn val="ctr"/>
        <c:lblOffset val="100"/>
        <c:noMultiLvlLbl val="0"/>
      </c:catAx>
      <c:valAx>
        <c:axId val="248626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561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9-40AB-B9DC-5240FDB8BE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9-40AB-B9DC-5240FDB8BE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9-40AB-B9DC-5240FDB8BE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9-40AB-B9DC-5240FDB8BE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9-40AB-B9DC-5240FDB8BE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9-40AB-B9DC-5240FDB8BE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9-40AB-B9DC-5240FDB8BE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9-40AB-B9DC-5240FDB8BE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9-40AB-B9DC-5240FDB8BE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9-40AB-B9DC-5240FDB8BE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9-40AB-B9DC-5240FDB8BE7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18.22310075</c:v>
              </c:pt>
              <c:pt idx="1">
                <c:v>18.1675045</c:v>
              </c:pt>
              <c:pt idx="2">
                <c:v>18.161776249999999</c:v>
              </c:pt>
              <c:pt idx="3">
                <c:v>18.155196249999999</c:v>
              </c:pt>
              <c:pt idx="4">
                <c:v>18.182481500000002</c:v>
              </c:pt>
              <c:pt idx="5">
                <c:v>18.319868750000001</c:v>
              </c:pt>
              <c:pt idx="6">
                <c:v>18.377574249999999</c:v>
              </c:pt>
              <c:pt idx="7">
                <c:v>18.425672500000001</c:v>
              </c:pt>
              <c:pt idx="8">
                <c:v>18.48892425</c:v>
              </c:pt>
              <c:pt idx="9">
                <c:v>18.640679500000001</c:v>
              </c:pt>
              <c:pt idx="10">
                <c:v>18.621677999999999</c:v>
              </c:pt>
              <c:pt idx="11">
                <c:v>18.575178000000001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B79-40AB-B9DC-5240FDB8BE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090023"/>
        <c:axId val="30972291"/>
      </c:lineChart>
      <c:catAx>
        <c:axId val="160900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72291"/>
        <c:crosses val="autoZero"/>
        <c:auto val="1"/>
        <c:lblAlgn val="ctr"/>
        <c:lblOffset val="100"/>
        <c:noMultiLvlLbl val="0"/>
      </c:catAx>
      <c:valAx>
        <c:axId val="309722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00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C-49B0-9248-E91E69DECC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C-49B0-9248-E91E69DECC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C-49B0-9248-E91E69DECC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C-49B0-9248-E91E69DECC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C-49B0-9248-E91E69DECC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C-49B0-9248-E91E69DECC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C-49B0-9248-E91E69DECC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C-49B0-9248-E91E69DECC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C-49B0-9248-E91E69DECC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C-49B0-9248-E91E69DECC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C-49B0-9248-E91E69DECCF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1.964062647013308E-2</c:v>
              </c:pt>
              <c:pt idx="1">
                <c:v>2.0626210731102618E-2</c:v>
              </c:pt>
              <c:pt idx="2">
                <c:v>1.403334189212745E-2</c:v>
              </c:pt>
              <c:pt idx="3">
                <c:v>6.1845049717328192E-4</c:v>
              </c:pt>
              <c:pt idx="4">
                <c:v>-5.8944980559038386E-3</c:v>
              </c:pt>
              <c:pt idx="5">
                <c:v>-4.6352980630659478E-3</c:v>
              </c:pt>
              <c:pt idx="6">
                <c:v>-1.009147443094701E-2</c:v>
              </c:pt>
              <c:pt idx="7">
                <c:v>-9.5996219379327202E-3</c:v>
              </c:pt>
              <c:pt idx="8">
                <c:v>-6.2486562262785653E-3</c:v>
              </c:pt>
              <c:pt idx="9">
                <c:v>-1.4923708981448281E-3</c:v>
              </c:pt>
              <c:pt idx="10">
                <c:v>-2.537306089855345E-3</c:v>
              </c:pt>
              <c:pt idx="11">
                <c:v>-1.25552455349066E-3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61C-49B0-9248-E91E69DECC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231375"/>
        <c:axId val="65896802"/>
      </c:lineChart>
      <c:catAx>
        <c:axId val="322313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6802"/>
        <c:crosses val="autoZero"/>
        <c:auto val="1"/>
        <c:lblAlgn val="ctr"/>
        <c:lblOffset val="100"/>
        <c:noMultiLvlLbl val="0"/>
      </c:catAx>
      <c:valAx>
        <c:axId val="658968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313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3-444A-9198-3F24F40CF6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3-444A-9198-3F24F40CF6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3-444A-9198-3F24F40CF6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3-444A-9198-3F24F40CF6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3-444A-9198-3F24F40CF6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3-444A-9198-3F24F40CF6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3-444A-9198-3F24F40CF6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3-444A-9198-3F24F40CF6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3-444A-9198-3F24F40CF6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3-444A-9198-3F24F40CF6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3-444A-9198-3F24F40CF6D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8.4419776537204855E-3</c:v>
              </c:pt>
              <c:pt idx="1">
                <c:v>7.992080377163157E-3</c:v>
              </c:pt>
              <c:pt idx="2">
                <c:v>6.9492532000933896E-3</c:v>
              </c:pt>
              <c:pt idx="3">
                <c:v>-9.4678517175286834E-3</c:v>
              </c:pt>
              <c:pt idx="4">
                <c:v>-2.7120366616796891E-2</c:v>
              </c:pt>
              <c:pt idx="5">
                <c:v>-1.9134263830797249E-2</c:v>
              </c:pt>
              <c:pt idx="6">
                <c:v>-2.4069498317345488E-2</c:v>
              </c:pt>
              <c:pt idx="7">
                <c:v>-1.7227744293724472E-2</c:v>
              </c:pt>
              <c:pt idx="8">
                <c:v>1.565889912142155E-3</c:v>
              </c:pt>
              <c:pt idx="9">
                <c:v>4.1169909244590944E-3</c:v>
              </c:pt>
              <c:pt idx="10">
                <c:v>8.8894949698440882E-3</c:v>
              </c:pt>
              <c:pt idx="11">
                <c:v>1.63071734117958E-2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F53-444A-9198-3F24F40CF6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2431"/>
        <c:axId val="10667485"/>
      </c:lineChart>
      <c:catAx>
        <c:axId val="79824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67485"/>
        <c:crosses val="autoZero"/>
        <c:auto val="1"/>
        <c:lblAlgn val="ctr"/>
        <c:lblOffset val="100"/>
        <c:noMultiLvlLbl val="0"/>
      </c:catAx>
      <c:valAx>
        <c:axId val="106674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824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7-4EEF-9998-B30342ECAB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7-4EEF-9998-B30342ECAB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7-4EEF-9998-B30342ECAB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7-4EEF-9998-B30342ECAB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7-4EEF-9998-B30342ECAB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7-4EEF-9998-B30342ECAB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7-4EEF-9998-B30342ECAB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7-4EEF-9998-B30342ECAB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7-4EEF-9998-B30342ECAB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7-4EEF-9998-B30342ECAB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7-4EEF-9998-B30342ECAB7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-5.3847885853632413E-2</c:v>
              </c:pt>
              <c:pt idx="1">
                <c:v>-2.7235942445200601E-2</c:v>
              </c:pt>
              <c:pt idx="2">
                <c:v>-2.335535206928363E-2</c:v>
              </c:pt>
              <c:pt idx="3">
                <c:v>-4.1993398034082183E-2</c:v>
              </c:pt>
              <c:pt idx="4">
                <c:v>-2.9292975207706781E-2</c:v>
              </c:pt>
              <c:pt idx="5">
                <c:v>-3.7752231304421298E-2</c:v>
              </c:pt>
              <c:pt idx="6">
                <c:v>-4.4959803894366587E-2</c:v>
              </c:pt>
              <c:pt idx="7">
                <c:v>-4.1427818142569753E-2</c:v>
              </c:pt>
              <c:pt idx="8">
                <c:v>-3.8389274359952513E-2</c:v>
              </c:pt>
              <c:pt idx="9">
                <c:v>-3.2870427892209897E-2</c:v>
              </c:pt>
              <c:pt idx="10">
                <c:v>-3.3951795834218292E-2</c:v>
              </c:pt>
              <c:pt idx="11">
                <c:v>-1.7147697734205901E-2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37-4EEF-9998-B30342ECAB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624327"/>
        <c:axId val="3630003"/>
      </c:lineChart>
      <c:catAx>
        <c:axId val="436243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003"/>
        <c:crosses val="autoZero"/>
        <c:auto val="1"/>
        <c:lblAlgn val="ctr"/>
        <c:lblOffset val="100"/>
        <c:noMultiLvlLbl val="0"/>
      </c:catAx>
      <c:valAx>
        <c:axId val="36300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43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D-425F-AA35-CEF7CB7F54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D-425F-AA35-CEF7CB7F54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D-425F-AA35-CEF7CB7F54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D-425F-AA35-CEF7CB7F54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D-425F-AA35-CEF7CB7F54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D-425F-AA35-CEF7CB7F54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D-425F-AA35-CEF7CB7F54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D-425F-AA35-CEF7CB7F54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D-425F-AA35-CEF7CB7F54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D-425F-AA35-CEF7CB7F54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D-425F-AA35-CEF7CB7F54E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5.2791522452306873E-2</c:v>
              </c:pt>
              <c:pt idx="1">
                <c:v>4.491018818330194E-2</c:v>
              </c:pt>
              <c:pt idx="2">
                <c:v>3.2293263786585522E-2</c:v>
              </c:pt>
              <c:pt idx="3">
                <c:v>2.2150319268422591E-2</c:v>
              </c:pt>
              <c:pt idx="4">
                <c:v>1.6880042937639159E-2</c:v>
              </c:pt>
              <c:pt idx="5">
                <c:v>1.674403394974823E-2</c:v>
              </c:pt>
              <c:pt idx="6">
                <c:v>1.120601148791908E-2</c:v>
              </c:pt>
              <c:pt idx="7">
                <c:v>6.4009270383513289E-3</c:v>
              </c:pt>
              <c:pt idx="8">
                <c:v>-1.8191228259433701E-4</c:v>
              </c:pt>
              <c:pt idx="9">
                <c:v>5.6181487434395546E-3</c:v>
              </c:pt>
              <c:pt idx="10">
                <c:v>3.0930145779357139E-4</c:v>
              </c:pt>
              <c:pt idx="11">
                <c:v>-7.8186483677867864E-3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2BD-425F-AA35-CEF7CB7F54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119459"/>
        <c:axId val="55904471"/>
      </c:lineChart>
      <c:catAx>
        <c:axId val="591194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04471"/>
        <c:crosses val="autoZero"/>
        <c:auto val="1"/>
        <c:lblAlgn val="ctr"/>
        <c:lblOffset val="100"/>
        <c:noMultiLvlLbl val="0"/>
      </c:catAx>
      <c:valAx>
        <c:axId val="559044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194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6D-459A-83F9-4978053CDE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6D-459A-83F9-4978053CDE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D-459A-83F9-4978053CDE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D-459A-83F9-4978053CDE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D-459A-83F9-4978053CDE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D-459A-83F9-4978053CDE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D-459A-83F9-4978053CDE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D-459A-83F9-4978053CDE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D-459A-83F9-4978053CDE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D-459A-83F9-4978053CDE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D-459A-83F9-4978053CDE0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6.62450468807875E-2</c:v>
              </c:pt>
              <c:pt idx="1">
                <c:v>5.0221708675795153E-2</c:v>
              </c:pt>
              <c:pt idx="2">
                <c:v>3.6095178425688747E-2</c:v>
              </c:pt>
              <c:pt idx="3">
                <c:v>2.3114213591220518E-2</c:v>
              </c:pt>
              <c:pt idx="4">
                <c:v>1.014420105599597E-2</c:v>
              </c:pt>
              <c:pt idx="5">
                <c:v>8.3321794083187403E-3</c:v>
              </c:pt>
              <c:pt idx="6">
                <c:v>4.6392809005444596E-6</c:v>
              </c:pt>
              <c:pt idx="7">
                <c:v>-8.254700986323929E-3</c:v>
              </c:pt>
              <c:pt idx="8">
                <c:v>-1.497317671554825E-2</c:v>
              </c:pt>
              <c:pt idx="9">
                <c:v>-8.5500332213567041E-3</c:v>
              </c:pt>
              <c:pt idx="10">
                <c:v>-1.3974864658115361E-2</c:v>
              </c:pt>
              <c:pt idx="11">
                <c:v>-2.1961418581766892E-2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36D-459A-83F9-4978053CDE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196788"/>
        <c:axId val="9519759"/>
      </c:lineChart>
      <c:catAx>
        <c:axId val="131967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19759"/>
        <c:crosses val="autoZero"/>
        <c:auto val="1"/>
        <c:lblAlgn val="ctr"/>
        <c:lblOffset val="100"/>
        <c:noMultiLvlLbl val="0"/>
      </c:catAx>
      <c:valAx>
        <c:axId val="95197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67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6-4508-968A-554D2DE061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6-4508-968A-554D2DE061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6-4508-968A-554D2DE061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6-4508-968A-554D2DE061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6-4508-968A-554D2DE061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6-4508-968A-554D2DE061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6-4508-968A-554D2DE061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6-4508-968A-554D2DE061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6-4508-968A-554D2DE061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6-4508-968A-554D2DE061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6-4508-968A-554D2DE0611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9.6473703985686651E-2</c:v>
              </c:pt>
              <c:pt idx="1">
                <c:v>8.105936412809088E-2</c:v>
              </c:pt>
              <c:pt idx="2">
                <c:v>6.7280299675455998E-2</c:v>
              </c:pt>
              <c:pt idx="3">
                <c:v>5.4174581297835721E-2</c:v>
              </c:pt>
              <c:pt idx="4">
                <c:v>4.3249888079670923E-2</c:v>
              </c:pt>
              <c:pt idx="5">
                <c:v>4.5295944830345457E-2</c:v>
              </c:pt>
              <c:pt idx="6">
                <c:v>3.9962450589250728E-2</c:v>
              </c:pt>
              <c:pt idx="7">
                <c:v>3.2900636637374983E-2</c:v>
              </c:pt>
              <c:pt idx="8">
                <c:v>2.735802734892839E-2</c:v>
              </c:pt>
              <c:pt idx="9">
                <c:v>3.3419335746257349E-2</c:v>
              </c:pt>
              <c:pt idx="10">
                <c:v>2.6993968057133659E-2</c:v>
              </c:pt>
              <c:pt idx="11">
                <c:v>2.0578890150185328E-2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826-4508-968A-554D2DE061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27125"/>
        <c:axId val="31451800"/>
      </c:lineChart>
      <c:catAx>
        <c:axId val="335271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51800"/>
        <c:crosses val="autoZero"/>
        <c:auto val="1"/>
        <c:lblAlgn val="ctr"/>
        <c:lblOffset val="100"/>
        <c:noMultiLvlLbl val="0"/>
      </c:catAx>
      <c:valAx>
        <c:axId val="314518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271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89621</c:v>
                </c:pt>
                <c:pt idx="2">
                  <c:v>13073</c:v>
                </c:pt>
                <c:pt idx="3">
                  <c:v>49</c:v>
                </c:pt>
                <c:pt idx="4">
                  <c:v>3642225</c:v>
                </c:pt>
                <c:pt idx="5">
                  <c:v>109544</c:v>
                </c:pt>
                <c:pt idx="6">
                  <c:v>18373</c:v>
                </c:pt>
                <c:pt idx="7">
                  <c:v>2984576</c:v>
                </c:pt>
                <c:pt idx="8">
                  <c:v>308536</c:v>
                </c:pt>
                <c:pt idx="9">
                  <c:v>25473</c:v>
                </c:pt>
                <c:pt idx="10">
                  <c:v>87552</c:v>
                </c:pt>
                <c:pt idx="11">
                  <c:v>5899</c:v>
                </c:pt>
                <c:pt idx="12">
                  <c:v>536</c:v>
                </c:pt>
                <c:pt idx="13">
                  <c:v>67131</c:v>
                </c:pt>
                <c:pt idx="14">
                  <c:v>70542</c:v>
                </c:pt>
                <c:pt idx="15">
                  <c:v>1115561</c:v>
                </c:pt>
                <c:pt idx="16">
                  <c:v>413556</c:v>
                </c:pt>
                <c:pt idx="17">
                  <c:v>34579</c:v>
                </c:pt>
                <c:pt idx="18">
                  <c:v>1914</c:v>
                </c:pt>
                <c:pt idx="19">
                  <c:v>0</c:v>
                </c:pt>
                <c:pt idx="20">
                  <c:v>0</c:v>
                </c:pt>
                <c:pt idx="21">
                  <c:v>338363</c:v>
                </c:pt>
                <c:pt idx="22">
                  <c:v>111375</c:v>
                </c:pt>
                <c:pt idx="23">
                  <c:v>92710</c:v>
                </c:pt>
                <c:pt idx="24">
                  <c:v>6723</c:v>
                </c:pt>
                <c:pt idx="25">
                  <c:v>4139738</c:v>
                </c:pt>
                <c:pt idx="26">
                  <c:v>191840</c:v>
                </c:pt>
                <c:pt idx="27">
                  <c:v>22946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4291947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1473808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92371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71571"/>
        <c:axId val="1248584"/>
      </c:barChart>
      <c:catAx>
        <c:axId val="597715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584"/>
        <c:crosses val="autoZero"/>
        <c:auto val="1"/>
        <c:lblAlgn val="ctr"/>
        <c:lblOffset val="100"/>
        <c:noMultiLvlLbl val="0"/>
      </c:catAx>
      <c:valAx>
        <c:axId val="12485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715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839.82600000000002</c:v>
                </c:pt>
                <c:pt idx="1">
                  <c:v>0</c:v>
                </c:pt>
                <c:pt idx="2">
                  <c:v>134.80000000000001</c:v>
                </c:pt>
                <c:pt idx="3">
                  <c:v>405.26100000000002</c:v>
                </c:pt>
                <c:pt idx="4">
                  <c:v>65.731999999999999</c:v>
                </c:pt>
                <c:pt idx="5">
                  <c:v>538.43100000000004</c:v>
                </c:pt>
                <c:pt idx="6">
                  <c:v>47.31</c:v>
                </c:pt>
                <c:pt idx="7">
                  <c:v>0</c:v>
                </c:pt>
                <c:pt idx="8">
                  <c:v>0</c:v>
                </c:pt>
                <c:pt idx="9">
                  <c:v>5.2370000000000001</c:v>
                </c:pt>
                <c:pt idx="10">
                  <c:v>214.65600000000001</c:v>
                </c:pt>
                <c:pt idx="11">
                  <c:v>0</c:v>
                </c:pt>
                <c:pt idx="12">
                  <c:v>9.1509999999999998</c:v>
                </c:pt>
                <c:pt idx="13">
                  <c:v>50.455000000000013</c:v>
                </c:pt>
                <c:pt idx="14">
                  <c:v>6.9139999999999997</c:v>
                </c:pt>
                <c:pt idx="15">
                  <c:v>9.8770000000000007</c:v>
                </c:pt>
                <c:pt idx="16">
                  <c:v>2.242</c:v>
                </c:pt>
                <c:pt idx="17">
                  <c:v>116.92</c:v>
                </c:pt>
                <c:pt idx="18">
                  <c:v>0</c:v>
                </c:pt>
                <c:pt idx="19">
                  <c:v>40.113</c:v>
                </c:pt>
                <c:pt idx="20">
                  <c:v>1069.6569999999999</c:v>
                </c:pt>
                <c:pt idx="21">
                  <c:v>180.08600000000001</c:v>
                </c:pt>
                <c:pt idx="22">
                  <c:v>106.13200000000001</c:v>
                </c:pt>
                <c:pt idx="23">
                  <c:v>0</c:v>
                </c:pt>
                <c:pt idx="24">
                  <c:v>69.685000000000002</c:v>
                </c:pt>
                <c:pt idx="25">
                  <c:v>161.51599999999999</c:v>
                </c:pt>
                <c:pt idx="26">
                  <c:v>1532.4480000000001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721.7399999999999</c:v>
                </c:pt>
                <c:pt idx="6">
                  <c:v>78.033000000000001</c:v>
                </c:pt>
                <c:pt idx="7">
                  <c:v>260.96699999999998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33525"/>
        <c:axId val="32414378"/>
      </c:barChart>
      <c:catAx>
        <c:axId val="142335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14378"/>
        <c:crosses val="autoZero"/>
        <c:auto val="1"/>
        <c:lblAlgn val="ctr"/>
        <c:lblOffset val="100"/>
        <c:noMultiLvlLbl val="0"/>
      </c:catAx>
      <c:valAx>
        <c:axId val="324143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335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1876</c:v>
                </c:pt>
                <c:pt idx="1">
                  <c:v>2212</c:v>
                </c:pt>
                <c:pt idx="2">
                  <c:v>4717</c:v>
                </c:pt>
                <c:pt idx="3">
                  <c:v>3373</c:v>
                </c:pt>
                <c:pt idx="4">
                  <c:v>252498</c:v>
                </c:pt>
                <c:pt idx="5">
                  <c:v>9732</c:v>
                </c:pt>
                <c:pt idx="6">
                  <c:v>4091</c:v>
                </c:pt>
                <c:pt idx="7">
                  <c:v>113750</c:v>
                </c:pt>
                <c:pt idx="8">
                  <c:v>1638</c:v>
                </c:pt>
                <c:pt idx="9">
                  <c:v>17649</c:v>
                </c:pt>
                <c:pt idx="10">
                  <c:v>1759</c:v>
                </c:pt>
                <c:pt idx="11">
                  <c:v>51403</c:v>
                </c:pt>
                <c:pt idx="12">
                  <c:v>1163</c:v>
                </c:pt>
                <c:pt idx="13">
                  <c:v>0</c:v>
                </c:pt>
                <c:pt idx="14">
                  <c:v>12975</c:v>
                </c:pt>
                <c:pt idx="15">
                  <c:v>240155</c:v>
                </c:pt>
                <c:pt idx="16">
                  <c:v>15237</c:v>
                </c:pt>
                <c:pt idx="17">
                  <c:v>2305</c:v>
                </c:pt>
                <c:pt idx="18">
                  <c:v>30</c:v>
                </c:pt>
                <c:pt idx="19">
                  <c:v>1483</c:v>
                </c:pt>
                <c:pt idx="20">
                  <c:v>2896</c:v>
                </c:pt>
                <c:pt idx="21">
                  <c:v>112436</c:v>
                </c:pt>
                <c:pt idx="22">
                  <c:v>3447</c:v>
                </c:pt>
                <c:pt idx="23">
                  <c:v>9555</c:v>
                </c:pt>
                <c:pt idx="24">
                  <c:v>13814</c:v>
                </c:pt>
                <c:pt idx="25">
                  <c:v>44599</c:v>
                </c:pt>
                <c:pt idx="26">
                  <c:v>9619</c:v>
                </c:pt>
                <c:pt idx="2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3593</c:v>
                </c:pt>
                <c:pt idx="1">
                  <c:v>678</c:v>
                </c:pt>
                <c:pt idx="2">
                  <c:v>5931</c:v>
                </c:pt>
                <c:pt idx="3">
                  <c:v>3880</c:v>
                </c:pt>
                <c:pt idx="4">
                  <c:v>261468</c:v>
                </c:pt>
                <c:pt idx="5">
                  <c:v>8878</c:v>
                </c:pt>
                <c:pt idx="6">
                  <c:v>7831</c:v>
                </c:pt>
                <c:pt idx="7">
                  <c:v>110682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59327</c:v>
                </c:pt>
                <c:pt idx="12">
                  <c:v>501</c:v>
                </c:pt>
                <c:pt idx="13">
                  <c:v>6831</c:v>
                </c:pt>
                <c:pt idx="14">
                  <c:v>27416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2113</c:v>
                </c:pt>
                <c:pt idx="20">
                  <c:v>2922</c:v>
                </c:pt>
                <c:pt idx="21">
                  <c:v>64383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39405"/>
        <c:axId val="65117038"/>
      </c:barChart>
      <c:catAx>
        <c:axId val="174394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7038"/>
        <c:crosses val="autoZero"/>
        <c:auto val="1"/>
        <c:lblAlgn val="ctr"/>
        <c:lblOffset val="100"/>
        <c:noMultiLvlLbl val="0"/>
      </c:catAx>
      <c:valAx>
        <c:axId val="651170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94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1261</c:v>
                </c:pt>
                <c:pt idx="1">
                  <c:v>218</c:v>
                </c:pt>
                <c:pt idx="2">
                  <c:v>2165</c:v>
                </c:pt>
                <c:pt idx="3">
                  <c:v>1405</c:v>
                </c:pt>
                <c:pt idx="4">
                  <c:v>242364</c:v>
                </c:pt>
                <c:pt idx="5">
                  <c:v>1278</c:v>
                </c:pt>
                <c:pt idx="6">
                  <c:v>0</c:v>
                </c:pt>
                <c:pt idx="7">
                  <c:v>90548</c:v>
                </c:pt>
                <c:pt idx="8">
                  <c:v>1415</c:v>
                </c:pt>
                <c:pt idx="9">
                  <c:v>1998</c:v>
                </c:pt>
                <c:pt idx="10">
                  <c:v>0</c:v>
                </c:pt>
                <c:pt idx="11">
                  <c:v>48962</c:v>
                </c:pt>
                <c:pt idx="12">
                  <c:v>694</c:v>
                </c:pt>
                <c:pt idx="13">
                  <c:v>0</c:v>
                </c:pt>
                <c:pt idx="14">
                  <c:v>11182</c:v>
                </c:pt>
                <c:pt idx="15">
                  <c:v>200915</c:v>
                </c:pt>
                <c:pt idx="16">
                  <c:v>10819</c:v>
                </c:pt>
                <c:pt idx="17">
                  <c:v>1567</c:v>
                </c:pt>
                <c:pt idx="18">
                  <c:v>0</c:v>
                </c:pt>
                <c:pt idx="19">
                  <c:v>877</c:v>
                </c:pt>
                <c:pt idx="20">
                  <c:v>1520</c:v>
                </c:pt>
                <c:pt idx="21">
                  <c:v>88480</c:v>
                </c:pt>
                <c:pt idx="22">
                  <c:v>2393</c:v>
                </c:pt>
                <c:pt idx="23">
                  <c:v>5790</c:v>
                </c:pt>
                <c:pt idx="24">
                  <c:v>5745</c:v>
                </c:pt>
                <c:pt idx="25">
                  <c:v>36825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250027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56167</c:v>
                </c:pt>
                <c:pt idx="12">
                  <c:v>343</c:v>
                </c:pt>
                <c:pt idx="13">
                  <c:v>6831</c:v>
                </c:pt>
                <c:pt idx="14">
                  <c:v>23113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20199"/>
        <c:axId val="32078154"/>
      </c:barChart>
      <c:catAx>
        <c:axId val="519201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8154"/>
        <c:crosses val="autoZero"/>
        <c:auto val="1"/>
        <c:lblAlgn val="ctr"/>
        <c:lblOffset val="100"/>
        <c:noMultiLvlLbl val="0"/>
      </c:catAx>
      <c:valAx>
        <c:axId val="32078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201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4E7E9A0-65DA-45E0-A6F6-6719B1D4F03E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72A3A5A0-0D2A-4D8F-89E6-F0C2186528A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0591B29-6CEA-43BD-928E-1145EC413B2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48989C54-E2D3-4678-A2CA-350AA25B624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3C568A0-062B-41D0-B147-366AB01C470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F23EDC-60A1-4945-AC43-6B761CA896F7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EB04666-B601-4410-BB0F-AD15498E13D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174539-86ED-4860-AA29-7126E018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8EF76B-E7B1-46DE-9A15-44598778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071E60-688E-42C2-8663-E1A376F1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040BF8-B160-4CA5-82F1-59C5E7B9D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21515C-4C79-4845-BF2F-17C37965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EB17BA-9EE1-4B60-928B-5AB064B9A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8D69A2-13BD-4822-B550-53E1E2D9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7FC614-E179-4225-9FDF-3D9DF9A8A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F0F4E3-23A4-49A9-BD60-AF21DD56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7B50B7-596B-45E4-B311-DE0E498B6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FDBDC7-F926-45B0-91A7-9EBFD7EBE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512C81-E79A-4270-A0A2-E5C66F8C8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B2B35C-BFF6-42EE-9118-8F7FD44FB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081E64-26ED-4EE0-BC1E-9890EB595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F6994C-1A25-4DB7-A732-CE451FB1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AFCC9F-0372-4EBD-ABAC-3B1427E6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E217600-EFB9-497F-8E2D-F3D3D4AC3D37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AA1BED4-9D3B-4C4D-9EE5-6AE4DF7B91F6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E3CF8D7-C55E-4A68-B8B5-91BE45C8145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901913-A676-41E9-B287-F61C6F90392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0CA44B6-D9DD-417E-8AED-0ADA4645045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1D18FD0-B283-4867-BBC4-EF342A77DE5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DD3D120-3FFA-4226-9593-583DDCDC86D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CF64D9-B714-43B9-9688-AEAB34BD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A1562C-3795-4CD6-896D-18665394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51B42BC-083B-4829-8D64-CE00A71CE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706A35-032F-476E-AF70-46C18937B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05E2CC-DD3C-4D7F-89D7-DCD3ABB0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35FBD5-D08B-4FFE-8E66-232992B67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51A48-DDCA-41C3-8960-AA2AA9042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E3D1E-35EF-42A2-8A99-FCDD23C8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8CD4B7-E62C-4CD1-A85E-970D17DD7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A4FDD90-BC47-48EC-8666-49209E850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4F9947D-4780-4ADC-8D7F-86CB59E04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43795C-49D0-446C-94DF-377E695BB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A72AB2-443A-4088-B0C8-4EB0788EE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5AB30D1-0B7B-4755-9582-9B93C8A6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F5CD9D-475C-4D82-90DD-1B86F421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16EA60-33EB-4A89-ABCE-58B2B1B7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94F81B-4C98-4D3D-A91A-F8D7C0674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01EC69-27C3-46B5-BCDA-B3B339903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AC94C7-3B19-4418-B270-85A856023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0DC51D-A293-4494-835F-02FF9DE5C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9E10271-6A29-4AEB-9D92-6973D3A9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76242B9-F53B-4073-A1C3-F9C3C99CE8A0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E42DD2-CAED-4831-B2D4-BE267780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6ACBE98-50C8-41E2-BFC0-E8ECE6A71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788EEB-875A-49CA-9C68-BEA090747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38C26D-0674-4BEF-BE76-E432903E4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C9EA86D-95D0-4F51-8F7E-797244739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2B26E0-1916-4CDA-85AC-7B3A48610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7709C6-8F4E-418F-9B19-FC0A2ACB1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DACA5-C75E-4794-84A0-EF40921EBAE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753D-4EFC-4524-A21F-0E99FA03D129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14893</v>
      </c>
      <c r="C7" s="203">
        <v>38674</v>
      </c>
      <c r="D7" s="203">
        <v>14893</v>
      </c>
      <c r="E7" s="203">
        <v>38674</v>
      </c>
      <c r="F7" s="204">
        <v>159.67904384610219</v>
      </c>
      <c r="G7" s="27"/>
    </row>
    <row r="8" spans="1:14" ht="15.6" customHeight="1">
      <c r="A8" s="202" t="s">
        <v>11</v>
      </c>
      <c r="B8" s="203">
        <v>110750</v>
      </c>
      <c r="C8" s="203">
        <v>97603</v>
      </c>
      <c r="D8" s="203">
        <v>110750</v>
      </c>
      <c r="E8" s="203">
        <v>97603</v>
      </c>
      <c r="F8" s="204">
        <v>-11.870880361173819</v>
      </c>
      <c r="G8" s="20"/>
    </row>
    <row r="9" spans="1:14" ht="15.6" customHeight="1">
      <c r="A9" s="202" t="s">
        <v>8</v>
      </c>
      <c r="B9" s="203">
        <v>144519</v>
      </c>
      <c r="C9" s="203">
        <v>100715</v>
      </c>
      <c r="D9" s="203">
        <v>144519</v>
      </c>
      <c r="E9" s="203">
        <v>100715</v>
      </c>
      <c r="F9" s="204">
        <v>-30.31020142680201</v>
      </c>
      <c r="G9" s="20"/>
    </row>
    <row r="10" spans="1:14" ht="15.6" customHeight="1">
      <c r="A10" s="202" t="s">
        <v>10</v>
      </c>
      <c r="B10" s="203">
        <v>102380</v>
      </c>
      <c r="C10" s="203">
        <v>128795</v>
      </c>
      <c r="D10" s="203">
        <v>102380</v>
      </c>
      <c r="E10" s="203">
        <v>128795</v>
      </c>
      <c r="F10" s="204">
        <v>25.800937683141239</v>
      </c>
    </row>
    <row r="11" spans="1:14" ht="15.6" customHeight="1">
      <c r="A11" s="202" t="s">
        <v>9</v>
      </c>
      <c r="B11" s="203">
        <v>5422432</v>
      </c>
      <c r="C11" s="203">
        <v>4658065</v>
      </c>
      <c r="D11" s="203">
        <v>5422432</v>
      </c>
      <c r="E11" s="203">
        <v>4658065</v>
      </c>
      <c r="F11" s="204">
        <v>-14.096387008633769</v>
      </c>
    </row>
    <row r="12" spans="1:14" ht="15.6" customHeight="1">
      <c r="A12" s="202" t="s">
        <v>6</v>
      </c>
      <c r="B12" s="203">
        <v>203354</v>
      </c>
      <c r="C12" s="203">
        <v>181976</v>
      </c>
      <c r="D12" s="203">
        <v>203354</v>
      </c>
      <c r="E12" s="203">
        <v>181976</v>
      </c>
      <c r="F12" s="204">
        <v>-10.51270198766683</v>
      </c>
    </row>
    <row r="13" spans="1:14" ht="15.6" customHeight="1">
      <c r="A13" s="202" t="s">
        <v>175</v>
      </c>
      <c r="B13" s="203">
        <v>1063990</v>
      </c>
      <c r="C13" s="203">
        <v>975611</v>
      </c>
      <c r="D13" s="203">
        <v>1063990</v>
      </c>
      <c r="E13" s="203">
        <v>975611</v>
      </c>
      <c r="F13" s="204">
        <v>-8.3063750599159789</v>
      </c>
    </row>
    <row r="14" spans="1:14" ht="15.6" customHeight="1">
      <c r="A14" s="202" t="s">
        <v>148</v>
      </c>
      <c r="B14" s="203">
        <v>3667507</v>
      </c>
      <c r="C14" s="203">
        <v>3743383</v>
      </c>
      <c r="D14" s="203">
        <v>3667507</v>
      </c>
      <c r="E14" s="203">
        <v>3743383</v>
      </c>
      <c r="F14" s="204">
        <v>2.068871306857758</v>
      </c>
    </row>
    <row r="15" spans="1:14" ht="15.6" customHeight="1">
      <c r="A15" s="202" t="s">
        <v>145</v>
      </c>
      <c r="B15" s="203">
        <v>585625</v>
      </c>
      <c r="C15" s="203">
        <v>506589</v>
      </c>
      <c r="D15" s="203">
        <v>585625</v>
      </c>
      <c r="E15" s="203">
        <v>506589</v>
      </c>
      <c r="F15" s="204">
        <v>-13.49600853788688</v>
      </c>
    </row>
    <row r="16" spans="1:14" ht="15.6" customHeight="1">
      <c r="A16" s="202" t="s">
        <v>144</v>
      </c>
      <c r="B16" s="203">
        <v>81779</v>
      </c>
      <c r="C16" s="203">
        <v>45054</v>
      </c>
      <c r="D16" s="203">
        <v>81779</v>
      </c>
      <c r="E16" s="203">
        <v>45054</v>
      </c>
      <c r="F16" s="204">
        <v>-44.907616869856568</v>
      </c>
      <c r="G16" s="15"/>
    </row>
    <row r="17" spans="1:7" ht="15.6" customHeight="1">
      <c r="A17" s="202" t="s">
        <v>150</v>
      </c>
      <c r="B17" s="203">
        <v>86144</v>
      </c>
      <c r="C17" s="203">
        <v>92908</v>
      </c>
      <c r="D17" s="203">
        <v>86144</v>
      </c>
      <c r="E17" s="203">
        <v>92908</v>
      </c>
      <c r="F17" s="204">
        <v>7.85196879643388</v>
      </c>
      <c r="G17" s="16"/>
    </row>
    <row r="18" spans="1:7" ht="15.6" customHeight="1">
      <c r="A18" s="202" t="s">
        <v>147</v>
      </c>
      <c r="B18" s="203">
        <v>51238</v>
      </c>
      <c r="C18" s="203">
        <v>41606</v>
      </c>
      <c r="D18" s="203">
        <v>51238</v>
      </c>
      <c r="E18" s="203">
        <v>41606</v>
      </c>
      <c r="F18" s="204">
        <v>-18.798547952691369</v>
      </c>
    </row>
    <row r="19" spans="1:7" ht="15.6" customHeight="1">
      <c r="A19" s="202" t="s">
        <v>143</v>
      </c>
      <c r="B19" s="203">
        <v>51237</v>
      </c>
      <c r="C19" s="203">
        <v>56066</v>
      </c>
      <c r="D19" s="203">
        <v>51237</v>
      </c>
      <c r="E19" s="203">
        <v>56066</v>
      </c>
      <c r="F19" s="204">
        <v>9.4248297129027918</v>
      </c>
    </row>
    <row r="20" spans="1:7" ht="15.6" customHeight="1">
      <c r="A20" s="202" t="s">
        <v>142</v>
      </c>
      <c r="B20" s="203">
        <v>110457</v>
      </c>
      <c r="C20" s="203">
        <v>95246</v>
      </c>
      <c r="D20" s="203">
        <v>110457</v>
      </c>
      <c r="E20" s="203">
        <v>95246</v>
      </c>
      <c r="F20" s="204">
        <v>-13.77096969861574</v>
      </c>
    </row>
    <row r="21" spans="1:7" ht="15.6" customHeight="1">
      <c r="A21" s="202" t="s">
        <v>149</v>
      </c>
      <c r="B21" s="203">
        <v>121533</v>
      </c>
      <c r="C21" s="203">
        <v>151285</v>
      </c>
      <c r="D21" s="203">
        <v>121533</v>
      </c>
      <c r="E21" s="203">
        <v>151285</v>
      </c>
      <c r="F21" s="204">
        <v>24.480593748200079</v>
      </c>
    </row>
    <row r="22" spans="1:7" ht="15.6" customHeight="1">
      <c r="A22" s="202" t="s">
        <v>146</v>
      </c>
      <c r="B22" s="203">
        <v>1943768</v>
      </c>
      <c r="C22" s="203">
        <v>1580169</v>
      </c>
      <c r="D22" s="203">
        <v>1943768</v>
      </c>
      <c r="E22" s="203">
        <v>1580169</v>
      </c>
      <c r="F22" s="204">
        <v>-18.705884652900959</v>
      </c>
    </row>
    <row r="23" spans="1:7" ht="15.6" customHeight="1">
      <c r="A23" s="202" t="s">
        <v>165</v>
      </c>
      <c r="B23" s="203">
        <v>290931</v>
      </c>
      <c r="C23" s="203">
        <v>455179</v>
      </c>
      <c r="D23" s="203">
        <v>290931</v>
      </c>
      <c r="E23" s="203">
        <v>455179</v>
      </c>
      <c r="F23" s="204">
        <v>56.45599815763876</v>
      </c>
    </row>
    <row r="24" spans="1:7" ht="15.6" customHeight="1">
      <c r="A24" s="202" t="s">
        <v>141</v>
      </c>
      <c r="B24" s="203">
        <v>86281</v>
      </c>
      <c r="C24" s="203">
        <v>94101</v>
      </c>
      <c r="D24" s="203">
        <v>86281</v>
      </c>
      <c r="E24" s="203">
        <v>94101</v>
      </c>
      <c r="F24" s="204">
        <v>9.0634090935431857</v>
      </c>
    </row>
    <row r="25" spans="1:7" ht="15.6" customHeight="1">
      <c r="A25" s="202" t="s">
        <v>140</v>
      </c>
      <c r="B25" s="203">
        <v>39701</v>
      </c>
      <c r="C25" s="203">
        <v>35633</v>
      </c>
      <c r="D25" s="203">
        <v>39701</v>
      </c>
      <c r="E25" s="203">
        <v>35633</v>
      </c>
      <c r="F25" s="204">
        <v>-10.246593284803909</v>
      </c>
    </row>
    <row r="26" spans="1:7" ht="15.6" customHeight="1">
      <c r="A26" s="202" t="s">
        <v>152</v>
      </c>
      <c r="B26" s="203">
        <v>66019</v>
      </c>
      <c r="C26" s="203">
        <v>7327</v>
      </c>
      <c r="D26" s="203">
        <v>66019</v>
      </c>
      <c r="E26" s="203">
        <v>7327</v>
      </c>
      <c r="F26" s="204">
        <v>-88.901679819445917</v>
      </c>
    </row>
    <row r="27" spans="1:7" ht="15.6" customHeight="1">
      <c r="A27" s="202" t="s">
        <v>173</v>
      </c>
      <c r="B27" s="203">
        <v>115177</v>
      </c>
      <c r="C27" s="203">
        <v>165657</v>
      </c>
      <c r="D27" s="203">
        <v>115177</v>
      </c>
      <c r="E27" s="203">
        <v>165657</v>
      </c>
      <c r="F27" s="204">
        <v>43.828194865294279</v>
      </c>
    </row>
    <row r="28" spans="1:7" ht="15.6" customHeight="1">
      <c r="A28" s="202" t="s">
        <v>177</v>
      </c>
      <c r="B28" s="203">
        <v>819555</v>
      </c>
      <c r="C28" s="203">
        <v>711430</v>
      </c>
      <c r="D28" s="203">
        <v>819555</v>
      </c>
      <c r="E28" s="203">
        <v>711430</v>
      </c>
      <c r="F28" s="204">
        <v>-13.193135299034241</v>
      </c>
    </row>
    <row r="29" spans="1:7" ht="15.6" customHeight="1">
      <c r="A29" s="202" t="s">
        <v>178</v>
      </c>
      <c r="B29" s="203">
        <v>224864</v>
      </c>
      <c r="C29" s="203">
        <v>232703</v>
      </c>
      <c r="D29" s="203">
        <v>224864</v>
      </c>
      <c r="E29" s="203">
        <v>232703</v>
      </c>
      <c r="F29" s="204">
        <v>3.4861071581044589</v>
      </c>
    </row>
    <row r="30" spans="1:7" ht="15.6" customHeight="1">
      <c r="A30" s="202" t="s">
        <v>179</v>
      </c>
      <c r="B30" s="203">
        <v>118177</v>
      </c>
      <c r="C30" s="203">
        <v>151547</v>
      </c>
      <c r="D30" s="203">
        <v>118177</v>
      </c>
      <c r="E30" s="203">
        <v>151547</v>
      </c>
      <c r="F30" s="204">
        <v>28.237305059360121</v>
      </c>
    </row>
    <row r="31" spans="1:7" ht="15.6" customHeight="1">
      <c r="A31" s="202" t="s">
        <v>180</v>
      </c>
      <c r="B31" s="203">
        <v>152790</v>
      </c>
      <c r="C31" s="203">
        <v>107999</v>
      </c>
      <c r="D31" s="203">
        <v>152790</v>
      </c>
      <c r="E31" s="203">
        <v>107999</v>
      </c>
      <c r="F31" s="204">
        <v>-29.31540022252765</v>
      </c>
    </row>
    <row r="32" spans="1:7" ht="15.6" customHeight="1">
      <c r="A32" s="202" t="s">
        <v>181</v>
      </c>
      <c r="B32" s="203">
        <v>5688897</v>
      </c>
      <c r="C32" s="203">
        <v>5179306</v>
      </c>
      <c r="D32" s="203">
        <v>5688897</v>
      </c>
      <c r="E32" s="203">
        <v>5179306</v>
      </c>
      <c r="F32" s="204">
        <v>-8.957641525237662</v>
      </c>
    </row>
    <row r="33" spans="1:6" ht="15.6" customHeight="1">
      <c r="A33" s="202" t="s">
        <v>182</v>
      </c>
      <c r="B33" s="203">
        <v>302688</v>
      </c>
      <c r="C33" s="203">
        <v>298770</v>
      </c>
      <c r="D33" s="203">
        <v>302688</v>
      </c>
      <c r="E33" s="203">
        <v>298770</v>
      </c>
      <c r="F33" s="204">
        <v>-1.294402156676185</v>
      </c>
    </row>
    <row r="34" spans="1:6" ht="15.6" customHeight="1">
      <c r="A34" s="202" t="s">
        <v>183</v>
      </c>
      <c r="B34" s="203">
        <v>63307</v>
      </c>
      <c r="C34" s="203">
        <v>55482</v>
      </c>
      <c r="D34" s="203">
        <v>63307</v>
      </c>
      <c r="E34" s="203">
        <v>55482</v>
      </c>
      <c r="F34" s="204">
        <v>-12.360402483137721</v>
      </c>
    </row>
    <row r="35" spans="1:6" ht="15.6" customHeight="1">
      <c r="A35" s="170" t="s">
        <v>153</v>
      </c>
      <c r="B35" s="90">
        <f>SUM(B7:B34)</f>
        <v>21729993</v>
      </c>
      <c r="C35" s="91">
        <f>SUM(C7:C34)</f>
        <v>19988879</v>
      </c>
      <c r="D35" s="90">
        <f>SUM(D7:D34)</f>
        <v>21729993</v>
      </c>
      <c r="E35" s="92">
        <f>SUM(E7:E34)</f>
        <v>19988879</v>
      </c>
      <c r="F35" s="191">
        <f>E35*100/D35-100</f>
        <v>-8.012492226757729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0D322-59BB-434D-B68A-7EA684CA56DA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13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>
      <c r="A8" s="202" t="s">
        <v>11</v>
      </c>
      <c r="B8" s="203">
        <v>104065</v>
      </c>
      <c r="C8" s="203">
        <v>89621</v>
      </c>
      <c r="D8" s="203">
        <v>104065</v>
      </c>
      <c r="E8" s="203">
        <v>89621</v>
      </c>
      <c r="F8" s="204">
        <v>-13.87978667179166</v>
      </c>
      <c r="G8" s="20"/>
    </row>
    <row r="9" spans="1:14" ht="15.6" customHeight="1">
      <c r="A9" s="202" t="s">
        <v>8</v>
      </c>
      <c r="B9" s="203">
        <v>26995</v>
      </c>
      <c r="C9" s="203">
        <v>13073</v>
      </c>
      <c r="D9" s="203">
        <v>26995</v>
      </c>
      <c r="E9" s="203">
        <v>13073</v>
      </c>
      <c r="F9" s="204">
        <v>-51.57251342841267</v>
      </c>
      <c r="G9" s="20"/>
    </row>
    <row r="10" spans="1:14" ht="15.6" customHeight="1">
      <c r="A10" s="202" t="s">
        <v>10</v>
      </c>
      <c r="B10" s="203">
        <v>0</v>
      </c>
      <c r="C10" s="203">
        <v>49</v>
      </c>
      <c r="D10" s="203">
        <v>0</v>
      </c>
      <c r="E10" s="203">
        <v>49</v>
      </c>
      <c r="F10" s="204" t="s">
        <v>151</v>
      </c>
    </row>
    <row r="11" spans="1:14" ht="15.6" customHeight="1">
      <c r="A11" s="202" t="s">
        <v>9</v>
      </c>
      <c r="B11" s="203">
        <v>4291947</v>
      </c>
      <c r="C11" s="203">
        <v>3642225</v>
      </c>
      <c r="D11" s="203">
        <v>4291947</v>
      </c>
      <c r="E11" s="203">
        <v>3642225</v>
      </c>
      <c r="F11" s="204">
        <v>-15.13816456726982</v>
      </c>
    </row>
    <row r="12" spans="1:14" ht="15.6" customHeight="1">
      <c r="A12" s="202" t="s">
        <v>6</v>
      </c>
      <c r="B12" s="203">
        <v>129120</v>
      </c>
      <c r="C12" s="203">
        <v>109544</v>
      </c>
      <c r="D12" s="203">
        <v>129120</v>
      </c>
      <c r="E12" s="203">
        <v>109544</v>
      </c>
      <c r="F12" s="204">
        <v>-15.16109045848823</v>
      </c>
    </row>
    <row r="13" spans="1:14" ht="15.6" customHeight="1">
      <c r="A13" s="202" t="s">
        <v>175</v>
      </c>
      <c r="B13" s="203">
        <v>21484</v>
      </c>
      <c r="C13" s="203">
        <v>18373</v>
      </c>
      <c r="D13" s="203">
        <v>21484</v>
      </c>
      <c r="E13" s="203">
        <v>18373</v>
      </c>
      <c r="F13" s="204">
        <v>-14.480543660398441</v>
      </c>
    </row>
    <row r="14" spans="1:14" ht="15.6" customHeight="1">
      <c r="A14" s="202" t="s">
        <v>148</v>
      </c>
      <c r="B14" s="203">
        <v>2859781</v>
      </c>
      <c r="C14" s="203">
        <v>2984576</v>
      </c>
      <c r="D14" s="203">
        <v>2859781</v>
      </c>
      <c r="E14" s="203">
        <v>2984576</v>
      </c>
      <c r="F14" s="204">
        <v>4.363795689250324</v>
      </c>
    </row>
    <row r="15" spans="1:14" ht="15.6" customHeight="1">
      <c r="A15" s="202" t="s">
        <v>145</v>
      </c>
      <c r="B15" s="203">
        <v>330707</v>
      </c>
      <c r="C15" s="203">
        <v>308536</v>
      </c>
      <c r="D15" s="203">
        <v>330707</v>
      </c>
      <c r="E15" s="203">
        <v>308536</v>
      </c>
      <c r="F15" s="204">
        <v>-6.70412177546892</v>
      </c>
    </row>
    <row r="16" spans="1:14" ht="15.6" customHeight="1">
      <c r="A16" s="202" t="s">
        <v>144</v>
      </c>
      <c r="B16" s="203">
        <v>56593</v>
      </c>
      <c r="C16" s="203">
        <v>25473</v>
      </c>
      <c r="D16" s="203">
        <v>56593</v>
      </c>
      <c r="E16" s="203">
        <v>25473</v>
      </c>
      <c r="F16" s="204">
        <v>-54.989132931634657</v>
      </c>
      <c r="G16" s="15"/>
    </row>
    <row r="17" spans="1:7" ht="15.6" customHeight="1">
      <c r="A17" s="202" t="s">
        <v>150</v>
      </c>
      <c r="B17" s="203">
        <v>85803</v>
      </c>
      <c r="C17" s="203">
        <v>87552</v>
      </c>
      <c r="D17" s="203">
        <v>85803</v>
      </c>
      <c r="E17" s="203">
        <v>87552</v>
      </c>
      <c r="F17" s="204">
        <v>2.038390266074614</v>
      </c>
      <c r="G17" s="16"/>
    </row>
    <row r="18" spans="1:7" ht="15.6" customHeight="1">
      <c r="A18" s="202" t="s">
        <v>147</v>
      </c>
      <c r="B18" s="203">
        <v>5754</v>
      </c>
      <c r="C18" s="203">
        <v>5899</v>
      </c>
      <c r="D18" s="203">
        <v>5754</v>
      </c>
      <c r="E18" s="203">
        <v>5899</v>
      </c>
      <c r="F18" s="204">
        <v>2.5199860966284291</v>
      </c>
    </row>
    <row r="19" spans="1:7" ht="15.6" customHeight="1">
      <c r="A19" s="202" t="s">
        <v>143</v>
      </c>
      <c r="B19" s="203">
        <v>9255</v>
      </c>
      <c r="C19" s="203">
        <v>536</v>
      </c>
      <c r="D19" s="203">
        <v>9255</v>
      </c>
      <c r="E19" s="203">
        <v>536</v>
      </c>
      <c r="F19" s="204">
        <v>-94.208535926526196</v>
      </c>
    </row>
    <row r="20" spans="1:7" ht="15.6" customHeight="1">
      <c r="A20" s="202" t="s">
        <v>142</v>
      </c>
      <c r="B20" s="203">
        <v>78164</v>
      </c>
      <c r="C20" s="203">
        <v>67131</v>
      </c>
      <c r="D20" s="203">
        <v>78164</v>
      </c>
      <c r="E20" s="203">
        <v>67131</v>
      </c>
      <c r="F20" s="204">
        <v>-14.115193695307299</v>
      </c>
    </row>
    <row r="21" spans="1:7" ht="15.6" customHeight="1">
      <c r="A21" s="202" t="s">
        <v>149</v>
      </c>
      <c r="B21" s="203">
        <v>61816</v>
      </c>
      <c r="C21" s="203">
        <v>70542</v>
      </c>
      <c r="D21" s="203">
        <v>61816</v>
      </c>
      <c r="E21" s="203">
        <v>70542</v>
      </c>
      <c r="F21" s="204">
        <v>14.11608645011</v>
      </c>
    </row>
    <row r="22" spans="1:7" ht="15.6" customHeight="1">
      <c r="A22" s="202" t="s">
        <v>146</v>
      </c>
      <c r="B22" s="203">
        <v>1473808</v>
      </c>
      <c r="C22" s="203">
        <v>1115561</v>
      </c>
      <c r="D22" s="203">
        <v>1473808</v>
      </c>
      <c r="E22" s="203">
        <v>1115561</v>
      </c>
      <c r="F22" s="204">
        <v>-24.307576020757111</v>
      </c>
    </row>
    <row r="23" spans="1:7" ht="15.6" customHeight="1">
      <c r="A23" s="202" t="s">
        <v>165</v>
      </c>
      <c r="B23" s="203">
        <v>256294</v>
      </c>
      <c r="C23" s="203">
        <v>413556</v>
      </c>
      <c r="D23" s="203">
        <v>256294</v>
      </c>
      <c r="E23" s="203">
        <v>413556</v>
      </c>
      <c r="F23" s="204">
        <v>61.36000062428306</v>
      </c>
    </row>
    <row r="24" spans="1:7" ht="15.6" customHeight="1">
      <c r="A24" s="202" t="s">
        <v>141</v>
      </c>
      <c r="B24" s="203">
        <v>35013</v>
      </c>
      <c r="C24" s="203">
        <v>34579</v>
      </c>
      <c r="D24" s="203">
        <v>35013</v>
      </c>
      <c r="E24" s="203">
        <v>34579</v>
      </c>
      <c r="F24" s="204">
        <v>-1.2395395995772991</v>
      </c>
    </row>
    <row r="25" spans="1:7" ht="15.6" customHeight="1">
      <c r="A25" s="202" t="s">
        <v>140</v>
      </c>
      <c r="B25" s="203">
        <v>3406</v>
      </c>
      <c r="C25" s="203">
        <v>1914</v>
      </c>
      <c r="D25" s="203">
        <v>3406</v>
      </c>
      <c r="E25" s="203">
        <v>1914</v>
      </c>
      <c r="F25" s="204">
        <v>-43.805049911920143</v>
      </c>
    </row>
    <row r="26" spans="1:7" ht="15.6" customHeight="1">
      <c r="A26" s="202" t="s">
        <v>152</v>
      </c>
      <c r="B26" s="203">
        <v>27</v>
      </c>
      <c r="C26" s="203">
        <v>0</v>
      </c>
      <c r="D26" s="203">
        <v>27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351168</v>
      </c>
      <c r="C28" s="203">
        <v>338363</v>
      </c>
      <c r="D28" s="203">
        <v>351168</v>
      </c>
      <c r="E28" s="203">
        <v>338363</v>
      </c>
      <c r="F28" s="204">
        <v>-3.6464028613085451</v>
      </c>
    </row>
    <row r="29" spans="1:7" ht="15.6" customHeight="1">
      <c r="A29" s="202" t="s">
        <v>178</v>
      </c>
      <c r="B29" s="203">
        <v>105628</v>
      </c>
      <c r="C29" s="203">
        <v>111375</v>
      </c>
      <c r="D29" s="203">
        <v>105628</v>
      </c>
      <c r="E29" s="203">
        <v>111375</v>
      </c>
      <c r="F29" s="204">
        <v>5.4407922141856346</v>
      </c>
    </row>
    <row r="30" spans="1:7" ht="15.6" customHeight="1">
      <c r="A30" s="202" t="s">
        <v>179</v>
      </c>
      <c r="B30" s="203">
        <v>92371</v>
      </c>
      <c r="C30" s="203">
        <v>92710</v>
      </c>
      <c r="D30" s="203">
        <v>92371</v>
      </c>
      <c r="E30" s="203">
        <v>92710</v>
      </c>
      <c r="F30" s="204">
        <v>0.36699830033235509</v>
      </c>
    </row>
    <row r="31" spans="1:7" ht="15.6" customHeight="1">
      <c r="A31" s="202" t="s">
        <v>180</v>
      </c>
      <c r="B31" s="203">
        <v>7231</v>
      </c>
      <c r="C31" s="203">
        <v>6723</v>
      </c>
      <c r="D31" s="203">
        <v>7231</v>
      </c>
      <c r="E31" s="203">
        <v>6723</v>
      </c>
      <c r="F31" s="204">
        <v>-7.0253077029456534</v>
      </c>
    </row>
    <row r="32" spans="1:7" ht="15.6" customHeight="1">
      <c r="A32" s="202" t="s">
        <v>181</v>
      </c>
      <c r="B32" s="203">
        <v>4457115</v>
      </c>
      <c r="C32" s="203">
        <v>4139738</v>
      </c>
      <c r="D32" s="203">
        <v>4457115</v>
      </c>
      <c r="E32" s="203">
        <v>4139738</v>
      </c>
      <c r="F32" s="204">
        <v>-7.1206823247773494</v>
      </c>
    </row>
    <row r="33" spans="1:6" ht="15.6" customHeight="1">
      <c r="A33" s="202" t="s">
        <v>182</v>
      </c>
      <c r="B33" s="203">
        <v>196751</v>
      </c>
      <c r="C33" s="203">
        <v>191840</v>
      </c>
      <c r="D33" s="203">
        <v>196751</v>
      </c>
      <c r="E33" s="203">
        <v>191840</v>
      </c>
      <c r="F33" s="204">
        <v>-2.496048304710015</v>
      </c>
    </row>
    <row r="34" spans="1:6" ht="15.6" customHeight="1">
      <c r="A34" s="202" t="s">
        <v>183</v>
      </c>
      <c r="B34" s="203">
        <v>21242</v>
      </c>
      <c r="C34" s="203">
        <v>22946</v>
      </c>
      <c r="D34" s="203">
        <v>21242</v>
      </c>
      <c r="E34" s="203">
        <v>22946</v>
      </c>
      <c r="F34" s="204">
        <v>8.0218435175595459</v>
      </c>
    </row>
    <row r="35" spans="1:6" ht="15.6" customHeight="1">
      <c r="A35" s="170" t="s">
        <v>153</v>
      </c>
      <c r="B35" s="90">
        <f>SUM(B7:B34)</f>
        <v>15061551</v>
      </c>
      <c r="C35" s="91">
        <f>SUM(C7:C34)</f>
        <v>13892435</v>
      </c>
      <c r="D35" s="192">
        <f>SUM(D7:D34)</f>
        <v>15061551</v>
      </c>
      <c r="E35" s="92">
        <f>SUM(E7:E34)</f>
        <v>13892435</v>
      </c>
      <c r="F35" s="154">
        <f>E35*100/D35-100</f>
        <v>-7.7622550293791193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CEFEC-5F3C-463C-9A7C-F30DCDE0981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851.89400000000001</v>
      </c>
      <c r="C7" s="203">
        <v>839.82600000000002</v>
      </c>
      <c r="D7" s="203">
        <v>851.89400000000001</v>
      </c>
      <c r="E7" s="203">
        <v>839.82600000000002</v>
      </c>
      <c r="F7" s="204">
        <v>-1.416608169561002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194.137</v>
      </c>
      <c r="C9" s="203">
        <v>134.80000000000001</v>
      </c>
      <c r="D9" s="203">
        <v>194.137</v>
      </c>
      <c r="E9" s="203">
        <v>134.80000000000001</v>
      </c>
      <c r="F9" s="204">
        <v>-30.564498266687949</v>
      </c>
      <c r="G9" s="20"/>
    </row>
    <row r="10" spans="1:14" ht="15.6" customHeight="1">
      <c r="A10" s="202" t="s">
        <v>10</v>
      </c>
      <c r="B10" s="203">
        <v>396.87799999999999</v>
      </c>
      <c r="C10" s="203">
        <v>405.26100000000002</v>
      </c>
      <c r="D10" s="203">
        <v>396.87799999999999</v>
      </c>
      <c r="E10" s="203">
        <v>405.26100000000002</v>
      </c>
      <c r="F10" s="204">
        <v>2.1122360019955981</v>
      </c>
    </row>
    <row r="11" spans="1:14" ht="15.6" customHeight="1">
      <c r="A11" s="202" t="s">
        <v>9</v>
      </c>
      <c r="B11" s="203">
        <v>104.04900000000001</v>
      </c>
      <c r="C11" s="203">
        <v>65.731999999999999</v>
      </c>
      <c r="D11" s="203">
        <v>104.04900000000001</v>
      </c>
      <c r="E11" s="203">
        <v>65.731999999999999</v>
      </c>
      <c r="F11" s="204">
        <v>-36.825918557602677</v>
      </c>
    </row>
    <row r="12" spans="1:14" ht="15.6" customHeight="1">
      <c r="A12" s="202" t="s">
        <v>6</v>
      </c>
      <c r="B12" s="203">
        <v>721.7399999999999</v>
      </c>
      <c r="C12" s="203">
        <v>538.43100000000004</v>
      </c>
      <c r="D12" s="203">
        <v>721.7399999999999</v>
      </c>
      <c r="E12" s="203">
        <v>538.43100000000004</v>
      </c>
      <c r="F12" s="204">
        <v>-25.39820433951283</v>
      </c>
    </row>
    <row r="13" spans="1:14" ht="15.6" customHeight="1">
      <c r="A13" s="202" t="s">
        <v>175</v>
      </c>
      <c r="B13" s="203">
        <v>78.033000000000001</v>
      </c>
      <c r="C13" s="203">
        <v>47.31</v>
      </c>
      <c r="D13" s="203">
        <v>78.033000000000001</v>
      </c>
      <c r="E13" s="203">
        <v>47.31</v>
      </c>
      <c r="F13" s="204">
        <v>-39.371804236669107</v>
      </c>
    </row>
    <row r="14" spans="1:14" ht="15.6" customHeight="1">
      <c r="A14" s="202" t="s">
        <v>148</v>
      </c>
      <c r="B14" s="203">
        <v>260.96699999999998</v>
      </c>
      <c r="C14" s="203">
        <v>0</v>
      </c>
      <c r="D14" s="203">
        <v>260.96699999999998</v>
      </c>
      <c r="E14" s="203">
        <v>0</v>
      </c>
      <c r="F14" s="204">
        <v>-100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6.6509999999999998</v>
      </c>
      <c r="C16" s="203">
        <v>5.2370000000000001</v>
      </c>
      <c r="D16" s="203">
        <v>6.6509999999999998</v>
      </c>
      <c r="E16" s="203">
        <v>5.2370000000000001</v>
      </c>
      <c r="F16" s="204">
        <v>-21.259960908134101</v>
      </c>
      <c r="G16" s="15"/>
    </row>
    <row r="17" spans="1:7" ht="15.6" customHeight="1">
      <c r="A17" s="202" t="s">
        <v>150</v>
      </c>
      <c r="B17" s="203">
        <v>93.83</v>
      </c>
      <c r="C17" s="203">
        <v>214.65600000000001</v>
      </c>
      <c r="D17" s="203">
        <v>93.83</v>
      </c>
      <c r="E17" s="203">
        <v>214.65600000000001</v>
      </c>
      <c r="F17" s="204">
        <v>128.7711819247576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15.250999999999999</v>
      </c>
      <c r="C19" s="203">
        <v>9.1509999999999998</v>
      </c>
      <c r="D19" s="203">
        <v>15.250999999999999</v>
      </c>
      <c r="E19" s="203">
        <v>9.1509999999999998</v>
      </c>
      <c r="F19" s="204">
        <v>-39.997377221165827</v>
      </c>
    </row>
    <row r="20" spans="1:7" ht="15.6" customHeight="1">
      <c r="A20" s="202" t="s">
        <v>142</v>
      </c>
      <c r="B20" s="203">
        <v>110.68300000000001</v>
      </c>
      <c r="C20" s="203">
        <v>50.455000000000013</v>
      </c>
      <c r="D20" s="203">
        <v>110.68300000000001</v>
      </c>
      <c r="E20" s="203">
        <v>50.455000000000013</v>
      </c>
      <c r="F20" s="204">
        <v>-54.41486045734213</v>
      </c>
    </row>
    <row r="21" spans="1:7" ht="15.6" customHeight="1">
      <c r="A21" s="202" t="s">
        <v>149</v>
      </c>
      <c r="B21" s="203">
        <v>10.878</v>
      </c>
      <c r="C21" s="203">
        <v>6.9139999999999997</v>
      </c>
      <c r="D21" s="203">
        <v>10.878</v>
      </c>
      <c r="E21" s="203">
        <v>6.9139999999999997</v>
      </c>
      <c r="F21" s="204">
        <v>-36.44052215480788</v>
      </c>
    </row>
    <row r="22" spans="1:7" ht="15.6" customHeight="1">
      <c r="A22" s="202" t="s">
        <v>146</v>
      </c>
      <c r="B22" s="203">
        <v>19.59</v>
      </c>
      <c r="C22" s="203">
        <v>9.8770000000000007</v>
      </c>
      <c r="D22" s="203">
        <v>19.59</v>
      </c>
      <c r="E22" s="203">
        <v>9.8770000000000007</v>
      </c>
      <c r="F22" s="204">
        <v>-49.581419091373149</v>
      </c>
    </row>
    <row r="23" spans="1:7" ht="15.6" customHeight="1">
      <c r="A23" s="202" t="s">
        <v>165</v>
      </c>
      <c r="B23" s="203">
        <v>0.58900000000000008</v>
      </c>
      <c r="C23" s="203">
        <v>2.242</v>
      </c>
      <c r="D23" s="203">
        <v>0.58900000000000008</v>
      </c>
      <c r="E23" s="203">
        <v>2.242</v>
      </c>
      <c r="F23" s="204">
        <v>280.64516129032251</v>
      </c>
    </row>
    <row r="24" spans="1:7" ht="15.6" customHeight="1">
      <c r="A24" s="202" t="s">
        <v>141</v>
      </c>
      <c r="B24" s="203">
        <v>162.154</v>
      </c>
      <c r="C24" s="203">
        <v>116.92</v>
      </c>
      <c r="D24" s="203">
        <v>162.154</v>
      </c>
      <c r="E24" s="203">
        <v>116.92</v>
      </c>
      <c r="F24" s="204">
        <v>-27.89570408377222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76.375</v>
      </c>
      <c r="C26" s="203">
        <v>40.113</v>
      </c>
      <c r="D26" s="203">
        <v>76.375</v>
      </c>
      <c r="E26" s="203">
        <v>40.113</v>
      </c>
      <c r="F26" s="204">
        <v>-47.47888707037643</v>
      </c>
    </row>
    <row r="27" spans="1:7" ht="15.6" customHeight="1">
      <c r="A27" s="202" t="s">
        <v>173</v>
      </c>
      <c r="B27" s="203">
        <v>1200.973</v>
      </c>
      <c r="C27" s="203">
        <v>1069.6569999999999</v>
      </c>
      <c r="D27" s="203">
        <v>1200.973</v>
      </c>
      <c r="E27" s="203">
        <v>1069.6569999999999</v>
      </c>
      <c r="F27" s="204">
        <v>-10.934134239487459</v>
      </c>
    </row>
    <row r="28" spans="1:7" ht="15.6" customHeight="1">
      <c r="A28" s="202" t="s">
        <v>177</v>
      </c>
      <c r="B28" s="203">
        <v>235.363</v>
      </c>
      <c r="C28" s="203">
        <v>180.08600000000001</v>
      </c>
      <c r="D28" s="203">
        <v>235.363</v>
      </c>
      <c r="E28" s="203">
        <v>180.08600000000001</v>
      </c>
      <c r="F28" s="204">
        <v>-23.485849517553749</v>
      </c>
    </row>
    <row r="29" spans="1:7" ht="15.6" customHeight="1">
      <c r="A29" s="202" t="s">
        <v>178</v>
      </c>
      <c r="B29" s="203">
        <v>222.43600000000001</v>
      </c>
      <c r="C29" s="203">
        <v>106.13200000000001</v>
      </c>
      <c r="D29" s="203">
        <v>222.43600000000001</v>
      </c>
      <c r="E29" s="203">
        <v>106.13200000000001</v>
      </c>
      <c r="F29" s="204">
        <v>-52.286500386628063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80.774000000000001</v>
      </c>
      <c r="C31" s="203">
        <v>69.685000000000002</v>
      </c>
      <c r="D31" s="203">
        <v>80.774000000000001</v>
      </c>
      <c r="E31" s="203">
        <v>69.685000000000002</v>
      </c>
      <c r="F31" s="204">
        <v>-13.72842746428306</v>
      </c>
    </row>
    <row r="32" spans="1:7" ht="15.6" customHeight="1">
      <c r="A32" s="202" t="s">
        <v>181</v>
      </c>
      <c r="B32" s="203">
        <v>78.681000000000012</v>
      </c>
      <c r="C32" s="203">
        <v>161.51599999999999</v>
      </c>
      <c r="D32" s="203">
        <v>78.681000000000012</v>
      </c>
      <c r="E32" s="203">
        <v>161.51599999999999</v>
      </c>
      <c r="F32" s="204">
        <v>105.2795465233029</v>
      </c>
    </row>
    <row r="33" spans="1:6" ht="15.6" customHeight="1">
      <c r="A33" s="202" t="s">
        <v>182</v>
      </c>
      <c r="B33" s="203">
        <v>1773.7539999999999</v>
      </c>
      <c r="C33" s="203">
        <v>1532.4480000000001</v>
      </c>
      <c r="D33" s="203">
        <v>1773.7539999999999</v>
      </c>
      <c r="E33" s="203">
        <v>1532.4480000000001</v>
      </c>
      <c r="F33" s="204">
        <v>-13.60425402846167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6695.68</v>
      </c>
      <c r="C35" s="91">
        <f>SUM(C7:C34)</f>
        <v>5606.4490000000005</v>
      </c>
      <c r="D35" s="90">
        <f>SUM(D7:D34)</f>
        <v>6695.68</v>
      </c>
      <c r="E35" s="92">
        <f>SUM(E7:E34)</f>
        <v>5606.4490000000005</v>
      </c>
      <c r="F35" s="154">
        <f>E35*100/D35-100</f>
        <v>-16.267668108392272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CA844-AEF0-4031-B5F6-580A2A34FD3F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3593</v>
      </c>
      <c r="C7" s="203">
        <v>1876</v>
      </c>
      <c r="D7" s="203">
        <v>3593</v>
      </c>
      <c r="E7" s="203">
        <v>1876</v>
      </c>
      <c r="F7" s="204">
        <v>-47.787364319510161</v>
      </c>
      <c r="G7" s="51"/>
    </row>
    <row r="8" spans="1:14" ht="15.6" customHeight="1">
      <c r="A8" s="202" t="s">
        <v>11</v>
      </c>
      <c r="B8" s="203">
        <v>678</v>
      </c>
      <c r="C8" s="203">
        <v>2212</v>
      </c>
      <c r="D8" s="203">
        <v>678</v>
      </c>
      <c r="E8" s="203">
        <v>2212</v>
      </c>
      <c r="F8" s="204">
        <v>226.25368731563421</v>
      </c>
      <c r="G8" s="20"/>
    </row>
    <row r="9" spans="1:14" ht="15.6" customHeight="1">
      <c r="A9" s="202" t="s">
        <v>8</v>
      </c>
      <c r="B9" s="203">
        <v>5931</v>
      </c>
      <c r="C9" s="203">
        <v>4717</v>
      </c>
      <c r="D9" s="203">
        <v>5931</v>
      </c>
      <c r="E9" s="203">
        <v>4717</v>
      </c>
      <c r="F9" s="204">
        <v>-20.468723655370081</v>
      </c>
      <c r="G9" s="20"/>
    </row>
    <row r="10" spans="1:14" ht="15.6" customHeight="1">
      <c r="A10" s="202" t="s">
        <v>10</v>
      </c>
      <c r="B10" s="203">
        <v>3880</v>
      </c>
      <c r="C10" s="203">
        <v>3373</v>
      </c>
      <c r="D10" s="203">
        <v>3880</v>
      </c>
      <c r="E10" s="203">
        <v>3373</v>
      </c>
      <c r="F10" s="204">
        <v>-13.06701030927834</v>
      </c>
    </row>
    <row r="11" spans="1:14" ht="15.6" customHeight="1">
      <c r="A11" s="202" t="s">
        <v>9</v>
      </c>
      <c r="B11" s="203">
        <v>261468</v>
      </c>
      <c r="C11" s="203">
        <v>252498</v>
      </c>
      <c r="D11" s="203">
        <v>261468</v>
      </c>
      <c r="E11" s="203">
        <v>252498</v>
      </c>
      <c r="F11" s="204">
        <v>-3.430630134471528</v>
      </c>
    </row>
    <row r="12" spans="1:14" ht="15.6" customHeight="1">
      <c r="A12" s="202" t="s">
        <v>6</v>
      </c>
      <c r="B12" s="203">
        <v>8878</v>
      </c>
      <c r="C12" s="203">
        <v>9732</v>
      </c>
      <c r="D12" s="203">
        <v>8878</v>
      </c>
      <c r="E12" s="203">
        <v>9732</v>
      </c>
      <c r="F12" s="204">
        <v>9.6192836224374929</v>
      </c>
    </row>
    <row r="13" spans="1:14" ht="15.6" customHeight="1">
      <c r="A13" s="202" t="s">
        <v>175</v>
      </c>
      <c r="B13" s="203">
        <v>7831</v>
      </c>
      <c r="C13" s="203">
        <v>4091</v>
      </c>
      <c r="D13" s="203">
        <v>7831</v>
      </c>
      <c r="E13" s="203">
        <v>4091</v>
      </c>
      <c r="F13" s="204">
        <v>-47.758906908440807</v>
      </c>
    </row>
    <row r="14" spans="1:14" ht="15.6" customHeight="1">
      <c r="A14" s="202" t="s">
        <v>148</v>
      </c>
      <c r="B14" s="203">
        <v>110682</v>
      </c>
      <c r="C14" s="203">
        <v>113750</v>
      </c>
      <c r="D14" s="203">
        <v>110682</v>
      </c>
      <c r="E14" s="203">
        <v>113750</v>
      </c>
      <c r="F14" s="204">
        <v>2.7719050974864961</v>
      </c>
    </row>
    <row r="15" spans="1:14" ht="15.6" customHeight="1">
      <c r="A15" s="202" t="s">
        <v>145</v>
      </c>
      <c r="B15" s="203">
        <v>1649</v>
      </c>
      <c r="C15" s="203">
        <v>1638</v>
      </c>
      <c r="D15" s="203">
        <v>1649</v>
      </c>
      <c r="E15" s="203">
        <v>1638</v>
      </c>
      <c r="F15" s="204">
        <v>-0.66707095209217471</v>
      </c>
    </row>
    <row r="16" spans="1:14" ht="15.6" customHeight="1">
      <c r="A16" s="202" t="s">
        <v>144</v>
      </c>
      <c r="B16" s="203">
        <v>20010</v>
      </c>
      <c r="C16" s="203">
        <v>17649</v>
      </c>
      <c r="D16" s="203">
        <v>20010</v>
      </c>
      <c r="E16" s="203">
        <v>17649</v>
      </c>
      <c r="F16" s="204">
        <v>-11.799100449775111</v>
      </c>
      <c r="G16" s="15"/>
    </row>
    <row r="17" spans="1:7" ht="15.6" customHeight="1">
      <c r="A17" s="202" t="s">
        <v>150</v>
      </c>
      <c r="B17" s="203">
        <v>1038</v>
      </c>
      <c r="C17" s="203">
        <v>1759</v>
      </c>
      <c r="D17" s="203">
        <v>1038</v>
      </c>
      <c r="E17" s="203">
        <v>1759</v>
      </c>
      <c r="F17" s="204">
        <v>69.460500963391127</v>
      </c>
      <c r="G17" s="16"/>
    </row>
    <row r="18" spans="1:7" ht="15.6" customHeight="1">
      <c r="A18" s="202" t="s">
        <v>147</v>
      </c>
      <c r="B18" s="203">
        <v>59327</v>
      </c>
      <c r="C18" s="203">
        <v>51403</v>
      </c>
      <c r="D18" s="203">
        <v>59327</v>
      </c>
      <c r="E18" s="203">
        <v>51403</v>
      </c>
      <c r="F18" s="204">
        <v>-13.35648187166046</v>
      </c>
    </row>
    <row r="19" spans="1:7" ht="15.6" customHeight="1">
      <c r="A19" s="202" t="s">
        <v>143</v>
      </c>
      <c r="B19" s="203">
        <v>501</v>
      </c>
      <c r="C19" s="203">
        <v>1163</v>
      </c>
      <c r="D19" s="203">
        <v>501</v>
      </c>
      <c r="E19" s="203">
        <v>1163</v>
      </c>
      <c r="F19" s="204">
        <v>132.13572854291419</v>
      </c>
    </row>
    <row r="20" spans="1:7" ht="15.6" customHeight="1">
      <c r="A20" s="202" t="s">
        <v>142</v>
      </c>
      <c r="B20" s="203">
        <v>6831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27416</v>
      </c>
      <c r="C21" s="203">
        <v>12975</v>
      </c>
      <c r="D21" s="203">
        <v>27416</v>
      </c>
      <c r="E21" s="203">
        <v>12975</v>
      </c>
      <c r="F21" s="204">
        <v>-52.673621243069739</v>
      </c>
    </row>
    <row r="22" spans="1:7" ht="15.6" customHeight="1">
      <c r="A22" s="202" t="s">
        <v>146</v>
      </c>
      <c r="B22" s="203">
        <v>229770</v>
      </c>
      <c r="C22" s="203">
        <v>240155</v>
      </c>
      <c r="D22" s="203">
        <v>229770</v>
      </c>
      <c r="E22" s="203">
        <v>240155</v>
      </c>
      <c r="F22" s="204">
        <v>4.5197371284327801</v>
      </c>
    </row>
    <row r="23" spans="1:7" ht="15.6" customHeight="1">
      <c r="A23" s="202" t="s">
        <v>165</v>
      </c>
      <c r="B23" s="203">
        <v>3430</v>
      </c>
      <c r="C23" s="203">
        <v>15237</v>
      </c>
      <c r="D23" s="203">
        <v>3430</v>
      </c>
      <c r="E23" s="203">
        <v>15237</v>
      </c>
      <c r="F23" s="204">
        <v>344.22740524781352</v>
      </c>
    </row>
    <row r="24" spans="1:7" ht="15.6" customHeight="1">
      <c r="A24" s="202" t="s">
        <v>141</v>
      </c>
      <c r="B24" s="203">
        <v>3456</v>
      </c>
      <c r="C24" s="203">
        <v>2305</v>
      </c>
      <c r="D24" s="203">
        <v>3456</v>
      </c>
      <c r="E24" s="203">
        <v>2305</v>
      </c>
      <c r="F24" s="204">
        <v>-33.304398148148152</v>
      </c>
    </row>
    <row r="25" spans="1:7" ht="15.6" customHeight="1">
      <c r="A25" s="202" t="s">
        <v>140</v>
      </c>
      <c r="B25" s="203">
        <v>0</v>
      </c>
      <c r="C25" s="203">
        <v>30</v>
      </c>
      <c r="D25" s="203">
        <v>0</v>
      </c>
      <c r="E25" s="203">
        <v>30</v>
      </c>
      <c r="F25" s="204" t="s">
        <v>151</v>
      </c>
    </row>
    <row r="26" spans="1:7" ht="15.6" customHeight="1">
      <c r="A26" s="202" t="s">
        <v>152</v>
      </c>
      <c r="B26" s="203">
        <v>2113</v>
      </c>
      <c r="C26" s="203">
        <v>1483</v>
      </c>
      <c r="D26" s="203">
        <v>2113</v>
      </c>
      <c r="E26" s="203">
        <v>1483</v>
      </c>
      <c r="F26" s="204">
        <v>-29.81542830099384</v>
      </c>
    </row>
    <row r="27" spans="1:7" ht="15.6" customHeight="1">
      <c r="A27" s="202" t="s">
        <v>173</v>
      </c>
      <c r="B27" s="203">
        <v>2922</v>
      </c>
      <c r="C27" s="203">
        <v>2896</v>
      </c>
      <c r="D27" s="203">
        <v>2922</v>
      </c>
      <c r="E27" s="203">
        <v>2896</v>
      </c>
      <c r="F27" s="204">
        <v>-0.88980150581792827</v>
      </c>
    </row>
    <row r="28" spans="1:7" ht="15.6" customHeight="1">
      <c r="A28" s="202" t="s">
        <v>177</v>
      </c>
      <c r="B28" s="203">
        <v>64383</v>
      </c>
      <c r="C28" s="203">
        <v>112436</v>
      </c>
      <c r="D28" s="203">
        <v>64383</v>
      </c>
      <c r="E28" s="203">
        <v>112436</v>
      </c>
      <c r="F28" s="204">
        <v>74.63616171970861</v>
      </c>
    </row>
    <row r="29" spans="1:7" ht="15.6" customHeight="1">
      <c r="A29" s="202" t="s">
        <v>178</v>
      </c>
      <c r="B29" s="203">
        <v>4145</v>
      </c>
      <c r="C29" s="203">
        <v>3447</v>
      </c>
      <c r="D29" s="203">
        <v>4145</v>
      </c>
      <c r="E29" s="203">
        <v>3447</v>
      </c>
      <c r="F29" s="204">
        <v>-16.839565741857651</v>
      </c>
    </row>
    <row r="30" spans="1:7" ht="15.6" customHeight="1">
      <c r="A30" s="202" t="s">
        <v>179</v>
      </c>
      <c r="B30" s="203">
        <v>1780</v>
      </c>
      <c r="C30" s="203">
        <v>9555</v>
      </c>
      <c r="D30" s="203">
        <v>1780</v>
      </c>
      <c r="E30" s="203">
        <v>9555</v>
      </c>
      <c r="F30" s="204">
        <v>436.79775280898878</v>
      </c>
    </row>
    <row r="31" spans="1:7" ht="15.6" customHeight="1">
      <c r="A31" s="202" t="s">
        <v>180</v>
      </c>
      <c r="B31" s="203">
        <v>9942</v>
      </c>
      <c r="C31" s="203">
        <v>13814</v>
      </c>
      <c r="D31" s="203">
        <v>9942</v>
      </c>
      <c r="E31" s="203">
        <v>13814</v>
      </c>
      <c r="F31" s="204">
        <v>38.94588613960974</v>
      </c>
    </row>
    <row r="32" spans="1:7" ht="15.6" customHeight="1">
      <c r="A32" s="202" t="s">
        <v>181</v>
      </c>
      <c r="B32" s="203">
        <v>41870</v>
      </c>
      <c r="C32" s="203">
        <v>44599</v>
      </c>
      <c r="D32" s="203">
        <v>41870</v>
      </c>
      <c r="E32" s="203">
        <v>44599</v>
      </c>
      <c r="F32" s="204">
        <v>6.5177931693336566</v>
      </c>
    </row>
    <row r="33" spans="1:6" ht="15.6" customHeight="1">
      <c r="A33" s="202" t="s">
        <v>182</v>
      </c>
      <c r="B33" s="203">
        <v>8142</v>
      </c>
      <c r="C33" s="203">
        <v>9619</v>
      </c>
      <c r="D33" s="203">
        <v>8142</v>
      </c>
      <c r="E33" s="203">
        <v>9619</v>
      </c>
      <c r="F33" s="204">
        <v>18.140506018177351</v>
      </c>
    </row>
    <row r="34" spans="1:6" ht="15.6" customHeight="1">
      <c r="A34" s="202" t="s">
        <v>183</v>
      </c>
      <c r="B34" s="203">
        <v>410</v>
      </c>
      <c r="C34" s="203">
        <v>663</v>
      </c>
      <c r="D34" s="203">
        <v>410</v>
      </c>
      <c r="E34" s="203">
        <v>663</v>
      </c>
      <c r="F34" s="204">
        <v>61.707317073170742</v>
      </c>
    </row>
    <row r="35" spans="1:6" ht="15.6" customHeight="1">
      <c r="A35" s="170" t="s">
        <v>153</v>
      </c>
      <c r="B35" s="90">
        <f>SUM(B7:B34)</f>
        <v>892076</v>
      </c>
      <c r="C35" s="91">
        <f>SUM(C7:C34)</f>
        <v>935075</v>
      </c>
      <c r="D35" s="192">
        <f>SUM(D7:D34)</f>
        <v>892076</v>
      </c>
      <c r="E35" s="192">
        <f>SUM(E7:E34)</f>
        <v>935075</v>
      </c>
      <c r="F35" s="154">
        <f>E35*100/D35-100</f>
        <v>4.8201050134741905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156A0-9033-42D5-9E9E-7C73C3E98484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2764</v>
      </c>
      <c r="C7" s="203">
        <v>1261</v>
      </c>
      <c r="D7" s="203">
        <v>2764</v>
      </c>
      <c r="E7" s="203">
        <v>1261</v>
      </c>
      <c r="F7" s="204">
        <v>-54.37771345875543</v>
      </c>
      <c r="G7" s="51"/>
    </row>
    <row r="8" spans="1:14" ht="15.6" customHeight="1">
      <c r="A8" s="202" t="s">
        <v>11</v>
      </c>
      <c r="B8" s="203">
        <v>89</v>
      </c>
      <c r="C8" s="203">
        <v>218</v>
      </c>
      <c r="D8" s="203">
        <v>89</v>
      </c>
      <c r="E8" s="203">
        <v>218</v>
      </c>
      <c r="F8" s="204">
        <v>144.9438202247191</v>
      </c>
      <c r="G8" s="20"/>
    </row>
    <row r="9" spans="1:14" ht="15.6" customHeight="1">
      <c r="A9" s="202" t="s">
        <v>8</v>
      </c>
      <c r="B9" s="203">
        <v>2529</v>
      </c>
      <c r="C9" s="203">
        <v>2165</v>
      </c>
      <c r="D9" s="203">
        <v>2529</v>
      </c>
      <c r="E9" s="203">
        <v>2165</v>
      </c>
      <c r="F9" s="204">
        <v>-14.393040727560299</v>
      </c>
      <c r="G9" s="20"/>
    </row>
    <row r="10" spans="1:14" ht="15.6" customHeight="1">
      <c r="A10" s="202" t="s">
        <v>10</v>
      </c>
      <c r="B10" s="203">
        <v>1363</v>
      </c>
      <c r="C10" s="203">
        <v>1405</v>
      </c>
      <c r="D10" s="203">
        <v>1363</v>
      </c>
      <c r="E10" s="203">
        <v>1405</v>
      </c>
      <c r="F10" s="204">
        <v>3.0814380044020599</v>
      </c>
    </row>
    <row r="11" spans="1:14" ht="15.6" customHeight="1">
      <c r="A11" s="202" t="s">
        <v>9</v>
      </c>
      <c r="B11" s="203">
        <v>250027</v>
      </c>
      <c r="C11" s="203">
        <v>242364</v>
      </c>
      <c r="D11" s="203">
        <v>250027</v>
      </c>
      <c r="E11" s="203">
        <v>242364</v>
      </c>
      <c r="F11" s="204">
        <v>-3.0648689941486249</v>
      </c>
    </row>
    <row r="12" spans="1:14" ht="15.6" customHeight="1">
      <c r="A12" s="202" t="s">
        <v>6</v>
      </c>
      <c r="B12" s="203">
        <v>1974</v>
      </c>
      <c r="C12" s="203">
        <v>1278</v>
      </c>
      <c r="D12" s="203">
        <v>1974</v>
      </c>
      <c r="E12" s="203">
        <v>1278</v>
      </c>
      <c r="F12" s="204">
        <v>-35.258358662613993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92239</v>
      </c>
      <c r="C14" s="203">
        <v>90548</v>
      </c>
      <c r="D14" s="203">
        <v>92239</v>
      </c>
      <c r="E14" s="203">
        <v>90548</v>
      </c>
      <c r="F14" s="204">
        <v>-1.8332809332278119</v>
      </c>
    </row>
    <row r="15" spans="1:14" ht="15.6" customHeight="1">
      <c r="A15" s="202" t="s">
        <v>145</v>
      </c>
      <c r="B15" s="203">
        <v>1406</v>
      </c>
      <c r="C15" s="203">
        <v>1415</v>
      </c>
      <c r="D15" s="203">
        <v>1406</v>
      </c>
      <c r="E15" s="203">
        <v>1415</v>
      </c>
      <c r="F15" s="204">
        <v>0.64011379800852808</v>
      </c>
    </row>
    <row r="16" spans="1:14" ht="15.6" customHeight="1">
      <c r="A16" s="202" t="s">
        <v>144</v>
      </c>
      <c r="B16" s="203">
        <v>1208</v>
      </c>
      <c r="C16" s="203">
        <v>1998</v>
      </c>
      <c r="D16" s="203">
        <v>1208</v>
      </c>
      <c r="E16" s="203">
        <v>1998</v>
      </c>
      <c r="F16" s="204">
        <v>65.397350993377472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56167</v>
      </c>
      <c r="C18" s="203">
        <v>48962</v>
      </c>
      <c r="D18" s="203">
        <v>56167</v>
      </c>
      <c r="E18" s="203">
        <v>48962</v>
      </c>
      <c r="F18" s="204">
        <v>-12.827817045596159</v>
      </c>
    </row>
    <row r="19" spans="1:7" ht="15.6" customHeight="1">
      <c r="A19" s="202" t="s">
        <v>143</v>
      </c>
      <c r="B19" s="203">
        <v>343</v>
      </c>
      <c r="C19" s="203">
        <v>694</v>
      </c>
      <c r="D19" s="203">
        <v>343</v>
      </c>
      <c r="E19" s="203">
        <v>694</v>
      </c>
      <c r="F19" s="204">
        <v>102.33236151603499</v>
      </c>
    </row>
    <row r="20" spans="1:7" ht="15.6" customHeight="1">
      <c r="A20" s="202" t="s">
        <v>142</v>
      </c>
      <c r="B20" s="203">
        <v>6831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23113</v>
      </c>
      <c r="C21" s="203">
        <v>11182</v>
      </c>
      <c r="D21" s="203">
        <v>23113</v>
      </c>
      <c r="E21" s="203">
        <v>11182</v>
      </c>
      <c r="F21" s="204">
        <v>-51.62030026392074</v>
      </c>
    </row>
    <row r="22" spans="1:7" ht="15.6" customHeight="1">
      <c r="A22" s="202" t="s">
        <v>146</v>
      </c>
      <c r="B22" s="203">
        <v>202209</v>
      </c>
      <c r="C22" s="203">
        <v>200915</v>
      </c>
      <c r="D22" s="203">
        <v>202209</v>
      </c>
      <c r="E22" s="203">
        <v>200915</v>
      </c>
      <c r="F22" s="204">
        <v>-0.63993195159463312</v>
      </c>
    </row>
    <row r="23" spans="1:7" ht="15.6" customHeight="1">
      <c r="A23" s="202" t="s">
        <v>165</v>
      </c>
      <c r="B23" s="203">
        <v>1424</v>
      </c>
      <c r="C23" s="203">
        <v>10819</v>
      </c>
      <c r="D23" s="203">
        <v>1424</v>
      </c>
      <c r="E23" s="203">
        <v>10819</v>
      </c>
      <c r="F23" s="204">
        <v>659.76123595505624</v>
      </c>
    </row>
    <row r="24" spans="1:7" ht="15.6" customHeight="1">
      <c r="A24" s="202" t="s">
        <v>141</v>
      </c>
      <c r="B24" s="203">
        <v>2851</v>
      </c>
      <c r="C24" s="203">
        <v>1567</v>
      </c>
      <c r="D24" s="203">
        <v>2851</v>
      </c>
      <c r="E24" s="203">
        <v>1567</v>
      </c>
      <c r="F24" s="204">
        <v>-45.036829182742899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1143</v>
      </c>
      <c r="C26" s="203">
        <v>877</v>
      </c>
      <c r="D26" s="203">
        <v>1143</v>
      </c>
      <c r="E26" s="203">
        <v>877</v>
      </c>
      <c r="F26" s="204">
        <v>-23.27209098862642</v>
      </c>
    </row>
    <row r="27" spans="1:7" ht="15.6" customHeight="1">
      <c r="A27" s="202" t="s">
        <v>173</v>
      </c>
      <c r="B27" s="203">
        <v>1239</v>
      </c>
      <c r="C27" s="203">
        <v>1520</v>
      </c>
      <c r="D27" s="203">
        <v>1239</v>
      </c>
      <c r="E27" s="203">
        <v>1520</v>
      </c>
      <c r="F27" s="204">
        <v>22.679580306698949</v>
      </c>
    </row>
    <row r="28" spans="1:7" ht="15.6" customHeight="1">
      <c r="A28" s="202" t="s">
        <v>177</v>
      </c>
      <c r="B28" s="203">
        <v>46307</v>
      </c>
      <c r="C28" s="203">
        <v>88480</v>
      </c>
      <c r="D28" s="203">
        <v>46307</v>
      </c>
      <c r="E28" s="203">
        <v>88480</v>
      </c>
      <c r="F28" s="204">
        <v>91.072624009329047</v>
      </c>
    </row>
    <row r="29" spans="1:7" ht="15.6" customHeight="1">
      <c r="A29" s="202" t="s">
        <v>178</v>
      </c>
      <c r="B29" s="203">
        <v>2640</v>
      </c>
      <c r="C29" s="203">
        <v>2393</v>
      </c>
      <c r="D29" s="203">
        <v>2640</v>
      </c>
      <c r="E29" s="203">
        <v>2393</v>
      </c>
      <c r="F29" s="204">
        <v>-9.3560606060606091</v>
      </c>
    </row>
    <row r="30" spans="1:7" ht="15.6" customHeight="1">
      <c r="A30" s="202" t="s">
        <v>179</v>
      </c>
      <c r="B30" s="203">
        <v>1106</v>
      </c>
      <c r="C30" s="203">
        <v>5790</v>
      </c>
      <c r="D30" s="203">
        <v>1106</v>
      </c>
      <c r="E30" s="203">
        <v>5790</v>
      </c>
      <c r="F30" s="204">
        <v>423.50813743218811</v>
      </c>
    </row>
    <row r="31" spans="1:7" ht="15.6" customHeight="1">
      <c r="A31" s="202" t="s">
        <v>180</v>
      </c>
      <c r="B31" s="203">
        <v>4828</v>
      </c>
      <c r="C31" s="203">
        <v>5745</v>
      </c>
      <c r="D31" s="203">
        <v>4828</v>
      </c>
      <c r="E31" s="203">
        <v>5745</v>
      </c>
      <c r="F31" s="204">
        <v>18.99337199668599</v>
      </c>
    </row>
    <row r="32" spans="1:7" ht="15.6" customHeight="1">
      <c r="A32" s="202" t="s">
        <v>181</v>
      </c>
      <c r="B32" s="203">
        <v>32858</v>
      </c>
      <c r="C32" s="203">
        <v>36825</v>
      </c>
      <c r="D32" s="203">
        <v>32858</v>
      </c>
      <c r="E32" s="203">
        <v>36825</v>
      </c>
      <c r="F32" s="204">
        <v>12.073163308783251</v>
      </c>
    </row>
    <row r="33" spans="1:6" ht="15.6" customHeight="1">
      <c r="A33" s="202" t="s">
        <v>182</v>
      </c>
      <c r="B33" s="203">
        <v>4421</v>
      </c>
      <c r="C33" s="203">
        <v>5335</v>
      </c>
      <c r="D33" s="203">
        <v>4421</v>
      </c>
      <c r="E33" s="203">
        <v>5335</v>
      </c>
      <c r="F33" s="204">
        <v>20.674055643519569</v>
      </c>
    </row>
    <row r="34" spans="1:6" ht="15.6" customHeight="1">
      <c r="A34" s="202" t="s">
        <v>183</v>
      </c>
      <c r="B34" s="203">
        <v>205</v>
      </c>
      <c r="C34" s="203">
        <v>133</v>
      </c>
      <c r="D34" s="203">
        <v>205</v>
      </c>
      <c r="E34" s="203">
        <v>133</v>
      </c>
      <c r="F34" s="204">
        <v>-35.121951219512198</v>
      </c>
    </row>
    <row r="35" spans="1:6" ht="15.6" customHeight="1">
      <c r="A35" s="170" t="s">
        <v>153</v>
      </c>
      <c r="B35" s="90">
        <f>SUM(B7:B34)</f>
        <v>741284</v>
      </c>
      <c r="C35" s="91">
        <f>SUM(C7:C34)</f>
        <v>763889</v>
      </c>
      <c r="D35" s="90">
        <f>SUM(D7:D34)</f>
        <v>741284</v>
      </c>
      <c r="E35" s="92">
        <f>SUM(E7:E34)</f>
        <v>763889</v>
      </c>
      <c r="F35" s="154">
        <f>E35*100/D35-100</f>
        <v>3.0494385417734691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220F9-2812-408D-A31C-378121750EDA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303000</v>
      </c>
      <c r="C11" s="203">
        <v>276580</v>
      </c>
      <c r="D11" s="203">
        <v>303000</v>
      </c>
      <c r="E11" s="203">
        <v>276580</v>
      </c>
      <c r="F11" s="204">
        <v>-8.7194719471947195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4942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9994</v>
      </c>
      <c r="C21" s="203">
        <v>71299</v>
      </c>
      <c r="D21" s="203">
        <v>9994</v>
      </c>
      <c r="E21" s="203">
        <v>71299</v>
      </c>
      <c r="F21" s="204">
        <v>613.41805083049826</v>
      </c>
    </row>
    <row r="22" spans="1:7" ht="15.6" customHeight="1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164</v>
      </c>
      <c r="C28" s="203">
        <v>135</v>
      </c>
      <c r="D28" s="203">
        <v>164</v>
      </c>
      <c r="E28" s="203">
        <v>135</v>
      </c>
      <c r="F28" s="204">
        <v>-17.6829268292683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84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313242</v>
      </c>
      <c r="C35" s="91">
        <f>SUM(C7:C34)</f>
        <v>352956</v>
      </c>
      <c r="D35" s="192">
        <f>SUM(D7:D34)</f>
        <v>313242</v>
      </c>
      <c r="E35" s="192">
        <f>SUM(E7:E34)</f>
        <v>352956</v>
      </c>
      <c r="F35" s="154">
        <f>E35*100/D35-100</f>
        <v>12.678376462926423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717F-E189-4F5E-AE64-D26FE86DD96D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86396</v>
      </c>
      <c r="C7" s="203">
        <v>0</v>
      </c>
      <c r="D7" s="203">
        <v>86396</v>
      </c>
      <c r="E7" s="203">
        <v>0</v>
      </c>
      <c r="F7" s="204">
        <v>-100</v>
      </c>
      <c r="G7" s="27"/>
    </row>
    <row r="8" spans="1:14" ht="15.6" customHeight="1">
      <c r="A8" s="202" t="s">
        <v>11</v>
      </c>
      <c r="B8" s="203">
        <v>5249</v>
      </c>
      <c r="C8" s="203">
        <v>8809</v>
      </c>
      <c r="D8" s="203">
        <v>5249</v>
      </c>
      <c r="E8" s="203">
        <v>8809</v>
      </c>
      <c r="F8" s="204">
        <v>67.822442369975221</v>
      </c>
      <c r="G8" s="20"/>
    </row>
    <row r="9" spans="1:14" ht="15.6" customHeight="1">
      <c r="A9" s="202" t="s">
        <v>8</v>
      </c>
      <c r="B9" s="203">
        <v>15</v>
      </c>
      <c r="C9" s="203">
        <v>0</v>
      </c>
      <c r="D9" s="203">
        <v>15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9494</v>
      </c>
      <c r="D10" s="203">
        <v>0</v>
      </c>
      <c r="E10" s="203">
        <v>9494</v>
      </c>
      <c r="F10" s="204" t="s">
        <v>151</v>
      </c>
    </row>
    <row r="11" spans="1:14" ht="15.6" customHeight="1">
      <c r="A11" s="202" t="s">
        <v>9</v>
      </c>
      <c r="B11" s="203">
        <v>4967766</v>
      </c>
      <c r="C11" s="203">
        <v>4041425</v>
      </c>
      <c r="D11" s="203">
        <v>4967766</v>
      </c>
      <c r="E11" s="203">
        <v>4041425</v>
      </c>
      <c r="F11" s="204">
        <v>-18.647033696836768</v>
      </c>
    </row>
    <row r="12" spans="1:14" ht="15.6" customHeight="1">
      <c r="A12" s="202" t="s">
        <v>6</v>
      </c>
      <c r="B12" s="203">
        <v>47143</v>
      </c>
      <c r="C12" s="203">
        <v>79775</v>
      </c>
      <c r="D12" s="203">
        <v>47143</v>
      </c>
      <c r="E12" s="203">
        <v>79775</v>
      </c>
      <c r="F12" s="204">
        <v>69.219184184290356</v>
      </c>
    </row>
    <row r="13" spans="1:14" ht="15.6" customHeight="1">
      <c r="A13" s="202" t="s">
        <v>175</v>
      </c>
      <c r="B13" s="203">
        <v>1123</v>
      </c>
      <c r="C13" s="203">
        <v>430</v>
      </c>
      <c r="D13" s="203">
        <v>1123</v>
      </c>
      <c r="E13" s="203">
        <v>430</v>
      </c>
      <c r="F13" s="204">
        <v>-61.709706144256458</v>
      </c>
    </row>
    <row r="14" spans="1:14" ht="15.6" customHeight="1">
      <c r="A14" s="202" t="s">
        <v>148</v>
      </c>
      <c r="B14" s="203">
        <v>1597412</v>
      </c>
      <c r="C14" s="203">
        <v>2165917</v>
      </c>
      <c r="D14" s="203">
        <v>1597412</v>
      </c>
      <c r="E14" s="203">
        <v>2165917</v>
      </c>
      <c r="F14" s="204">
        <v>35.589127914401558</v>
      </c>
    </row>
    <row r="15" spans="1:14" ht="15.6" customHeight="1">
      <c r="A15" s="202" t="s">
        <v>145</v>
      </c>
      <c r="B15" s="203">
        <v>3998</v>
      </c>
      <c r="C15" s="203">
        <v>30103</v>
      </c>
      <c r="D15" s="203">
        <v>3998</v>
      </c>
      <c r="E15" s="203">
        <v>30103</v>
      </c>
      <c r="F15" s="204">
        <v>652.95147573786892</v>
      </c>
    </row>
    <row r="16" spans="1:14" ht="15.6" customHeight="1">
      <c r="A16" s="202" t="s">
        <v>144</v>
      </c>
      <c r="B16" s="203">
        <v>2277</v>
      </c>
      <c r="C16" s="203">
        <v>78000</v>
      </c>
      <c r="D16" s="203">
        <v>2277</v>
      </c>
      <c r="E16" s="203">
        <v>78000</v>
      </c>
      <c r="F16" s="204">
        <v>3325.559947299078</v>
      </c>
      <c r="G16" s="15"/>
    </row>
    <row r="17" spans="1:7" ht="15.6" customHeight="1">
      <c r="A17" s="202" t="s">
        <v>150</v>
      </c>
      <c r="B17" s="203">
        <v>285</v>
      </c>
      <c r="C17" s="203">
        <v>22320</v>
      </c>
      <c r="D17" s="203">
        <v>285</v>
      </c>
      <c r="E17" s="203">
        <v>22320</v>
      </c>
      <c r="F17" s="204">
        <v>7731.5789473684208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26570</v>
      </c>
      <c r="C19" s="203">
        <v>0</v>
      </c>
      <c r="D19" s="203">
        <v>26570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8260</v>
      </c>
      <c r="C20" s="203">
        <v>12370</v>
      </c>
      <c r="D20" s="203">
        <v>8260</v>
      </c>
      <c r="E20" s="203">
        <v>12370</v>
      </c>
      <c r="F20" s="204">
        <v>49.757869249394673</v>
      </c>
    </row>
    <row r="21" spans="1:7" ht="15.6" customHeight="1">
      <c r="A21" s="202" t="s">
        <v>149</v>
      </c>
      <c r="B21" s="203">
        <v>148010</v>
      </c>
      <c r="C21" s="203">
        <v>282970</v>
      </c>
      <c r="D21" s="203">
        <v>148010</v>
      </c>
      <c r="E21" s="203">
        <v>282970</v>
      </c>
      <c r="F21" s="204">
        <v>91.183028173772044</v>
      </c>
    </row>
    <row r="22" spans="1:7" ht="15.6" customHeight="1">
      <c r="A22" s="202" t="s">
        <v>146</v>
      </c>
      <c r="B22" s="203">
        <v>1604090</v>
      </c>
      <c r="C22" s="203">
        <v>1249226</v>
      </c>
      <c r="D22" s="203">
        <v>1604090</v>
      </c>
      <c r="E22" s="203">
        <v>1249226</v>
      </c>
      <c r="F22" s="204">
        <v>-22.12244948849504</v>
      </c>
    </row>
    <row r="23" spans="1:7" ht="15.6" customHeight="1">
      <c r="A23" s="202" t="s">
        <v>165</v>
      </c>
      <c r="B23" s="203">
        <v>242630</v>
      </c>
      <c r="C23" s="203">
        <v>370007</v>
      </c>
      <c r="D23" s="203">
        <v>242630</v>
      </c>
      <c r="E23" s="203">
        <v>370007</v>
      </c>
      <c r="F23" s="204">
        <v>52.498454436796777</v>
      </c>
    </row>
    <row r="24" spans="1:7" ht="15.6" customHeight="1">
      <c r="A24" s="202" t="s">
        <v>141</v>
      </c>
      <c r="B24" s="203">
        <v>0</v>
      </c>
      <c r="C24" s="203">
        <v>480</v>
      </c>
      <c r="D24" s="203">
        <v>0</v>
      </c>
      <c r="E24" s="203">
        <v>480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1636</v>
      </c>
      <c r="C27" s="203">
        <v>1926</v>
      </c>
      <c r="D27" s="203">
        <v>1636</v>
      </c>
      <c r="E27" s="203">
        <v>1926</v>
      </c>
      <c r="F27" s="204">
        <v>17.72616136919315</v>
      </c>
    </row>
    <row r="28" spans="1:7" ht="15.6" customHeight="1">
      <c r="A28" s="202" t="s">
        <v>177</v>
      </c>
      <c r="B28" s="203">
        <v>74780</v>
      </c>
      <c r="C28" s="203">
        <v>91524</v>
      </c>
      <c r="D28" s="203">
        <v>74780</v>
      </c>
      <c r="E28" s="203">
        <v>91524</v>
      </c>
      <c r="F28" s="204">
        <v>22.391013640010701</v>
      </c>
    </row>
    <row r="29" spans="1:7" ht="15.6" customHeight="1">
      <c r="A29" s="202" t="s">
        <v>178</v>
      </c>
      <c r="B29" s="203">
        <v>24001</v>
      </c>
      <c r="C29" s="203">
        <v>36072</v>
      </c>
      <c r="D29" s="203">
        <v>24001</v>
      </c>
      <c r="E29" s="203">
        <v>36072</v>
      </c>
      <c r="F29" s="204">
        <v>50.293737760926632</v>
      </c>
    </row>
    <row r="30" spans="1:7" ht="15.6" customHeight="1">
      <c r="A30" s="202" t="s">
        <v>179</v>
      </c>
      <c r="B30" s="203">
        <v>0</v>
      </c>
      <c r="C30" s="203">
        <v>8</v>
      </c>
      <c r="D30" s="203">
        <v>0</v>
      </c>
      <c r="E30" s="203">
        <v>8</v>
      </c>
      <c r="F30" s="204" t="s">
        <v>151</v>
      </c>
    </row>
    <row r="31" spans="1:7" ht="15.6" customHeight="1">
      <c r="A31" s="202" t="s">
        <v>180</v>
      </c>
      <c r="B31" s="203">
        <v>20274</v>
      </c>
      <c r="C31" s="203">
        <v>332800</v>
      </c>
      <c r="D31" s="203">
        <v>20274</v>
      </c>
      <c r="E31" s="203">
        <v>332800</v>
      </c>
      <c r="F31" s="204">
        <v>1541.511295255006</v>
      </c>
    </row>
    <row r="32" spans="1:7" ht="15.6" customHeight="1">
      <c r="A32" s="202" t="s">
        <v>181</v>
      </c>
      <c r="B32" s="203">
        <v>2525904</v>
      </c>
      <c r="C32" s="203">
        <v>2251834</v>
      </c>
      <c r="D32" s="203">
        <v>2525904</v>
      </c>
      <c r="E32" s="203">
        <v>2251834</v>
      </c>
      <c r="F32" s="204">
        <v>-10.85037277742938</v>
      </c>
    </row>
    <row r="33" spans="1:6" ht="15.6" customHeight="1">
      <c r="A33" s="202" t="s">
        <v>182</v>
      </c>
      <c r="B33" s="203">
        <v>31166</v>
      </c>
      <c r="C33" s="203">
        <v>29332</v>
      </c>
      <c r="D33" s="203">
        <v>31166</v>
      </c>
      <c r="E33" s="203">
        <v>29332</v>
      </c>
      <c r="F33" s="204">
        <v>-5.8846178527882964</v>
      </c>
    </row>
    <row r="34" spans="1:6" ht="15.6" customHeight="1">
      <c r="A34" s="202" t="s">
        <v>183</v>
      </c>
      <c r="B34" s="203">
        <v>2246</v>
      </c>
      <c r="C34" s="203">
        <v>0</v>
      </c>
      <c r="D34" s="203">
        <v>2246</v>
      </c>
      <c r="E34" s="203">
        <v>0</v>
      </c>
      <c r="F34" s="204">
        <v>-100</v>
      </c>
    </row>
    <row r="35" spans="1:6" ht="15.6" customHeight="1">
      <c r="A35" s="170" t="s">
        <v>153</v>
      </c>
      <c r="B35" s="90">
        <f>SUM(B7:B34)</f>
        <v>11421231</v>
      </c>
      <c r="C35" s="91">
        <f>SUM(C7:C34)</f>
        <v>11094822</v>
      </c>
      <c r="D35" s="192">
        <f>SUM(D7:D34)</f>
        <v>11421231</v>
      </c>
      <c r="E35" s="192">
        <f>SUM(E7:E34)</f>
        <v>11094822</v>
      </c>
      <c r="F35" s="191">
        <f>E35*100/D35-100</f>
        <v>-2.8579143526647925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AD24E-D62E-4087-B6E1-5937139D2B25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5249</v>
      </c>
      <c r="C8" s="203">
        <v>8809</v>
      </c>
      <c r="D8" s="203">
        <v>5249</v>
      </c>
      <c r="E8" s="203">
        <v>8809</v>
      </c>
      <c r="F8" s="204">
        <v>67.822442369975221</v>
      </c>
      <c r="G8" s="20"/>
    </row>
    <row r="9" spans="1:14" ht="15.6" customHeight="1">
      <c r="A9" s="202" t="s">
        <v>8</v>
      </c>
      <c r="B9" s="203">
        <v>15</v>
      </c>
      <c r="C9" s="203">
        <v>0</v>
      </c>
      <c r="D9" s="203">
        <v>15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3811365</v>
      </c>
      <c r="C11" s="203">
        <v>3278459</v>
      </c>
      <c r="D11" s="203">
        <v>3811365</v>
      </c>
      <c r="E11" s="203">
        <v>3278459</v>
      </c>
      <c r="F11" s="204">
        <v>-13.982024812632741</v>
      </c>
    </row>
    <row r="12" spans="1:14" ht="15.6" customHeight="1">
      <c r="A12" s="202" t="s">
        <v>6</v>
      </c>
      <c r="B12" s="203">
        <v>16749</v>
      </c>
      <c r="C12" s="203">
        <v>16853</v>
      </c>
      <c r="D12" s="203">
        <v>16749</v>
      </c>
      <c r="E12" s="203">
        <v>16853</v>
      </c>
      <c r="F12" s="204">
        <v>0.62093259299062709</v>
      </c>
    </row>
    <row r="13" spans="1:14" ht="15.6" customHeight="1">
      <c r="A13" s="202" t="s">
        <v>175</v>
      </c>
      <c r="B13" s="203">
        <v>5</v>
      </c>
      <c r="C13" s="203">
        <v>0</v>
      </c>
      <c r="D13" s="203">
        <v>5</v>
      </c>
      <c r="E13" s="203">
        <v>0</v>
      </c>
      <c r="F13" s="204">
        <v>-100</v>
      </c>
    </row>
    <row r="14" spans="1:14" ht="15.6" customHeight="1">
      <c r="A14" s="202" t="s">
        <v>148</v>
      </c>
      <c r="B14" s="203">
        <v>1324582</v>
      </c>
      <c r="C14" s="203">
        <v>1539946</v>
      </c>
      <c r="D14" s="203">
        <v>1324582</v>
      </c>
      <c r="E14" s="203">
        <v>1539946</v>
      </c>
      <c r="F14" s="204">
        <v>16.25901605185636</v>
      </c>
    </row>
    <row r="15" spans="1:14" ht="15.6" customHeight="1">
      <c r="A15" s="202" t="s">
        <v>145</v>
      </c>
      <c r="B15" s="203">
        <v>3998</v>
      </c>
      <c r="C15" s="203">
        <v>29656</v>
      </c>
      <c r="D15" s="203">
        <v>3998</v>
      </c>
      <c r="E15" s="203">
        <v>29656</v>
      </c>
      <c r="F15" s="204">
        <v>641.77088544272146</v>
      </c>
    </row>
    <row r="16" spans="1:14" ht="15.6" customHeight="1">
      <c r="A16" s="202" t="s">
        <v>144</v>
      </c>
      <c r="B16" s="203">
        <v>1445</v>
      </c>
      <c r="C16" s="203">
        <v>0</v>
      </c>
      <c r="D16" s="203">
        <v>1445</v>
      </c>
      <c r="E16" s="203">
        <v>0</v>
      </c>
      <c r="F16" s="204">
        <v>-100</v>
      </c>
      <c r="G16" s="15"/>
    </row>
    <row r="17" spans="1:7" ht="15.6" customHeight="1">
      <c r="A17" s="202" t="s">
        <v>150</v>
      </c>
      <c r="B17" s="203">
        <v>285</v>
      </c>
      <c r="C17" s="203">
        <v>22320</v>
      </c>
      <c r="D17" s="203">
        <v>285</v>
      </c>
      <c r="E17" s="203">
        <v>22320</v>
      </c>
      <c r="F17" s="204">
        <v>7731.5789473684208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306</v>
      </c>
      <c r="C19" s="203">
        <v>0</v>
      </c>
      <c r="D19" s="203">
        <v>306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49</v>
      </c>
      <c r="C20" s="203">
        <v>18</v>
      </c>
      <c r="D20" s="203">
        <v>49</v>
      </c>
      <c r="E20" s="203">
        <v>18</v>
      </c>
      <c r="F20" s="204">
        <v>-63.265306122448983</v>
      </c>
    </row>
    <row r="21" spans="1:7" ht="15.6" customHeight="1">
      <c r="A21" s="202" t="s">
        <v>149</v>
      </c>
      <c r="B21" s="203">
        <v>10306</v>
      </c>
      <c r="C21" s="203">
        <v>22292</v>
      </c>
      <c r="D21" s="203">
        <v>10306</v>
      </c>
      <c r="E21" s="203">
        <v>22292</v>
      </c>
      <c r="F21" s="204">
        <v>116.30118377644089</v>
      </c>
    </row>
    <row r="22" spans="1:7" ht="15.6" customHeight="1">
      <c r="A22" s="202" t="s">
        <v>146</v>
      </c>
      <c r="B22" s="203">
        <v>1112140</v>
      </c>
      <c r="C22" s="203">
        <v>776810</v>
      </c>
      <c r="D22" s="203">
        <v>1112140</v>
      </c>
      <c r="E22" s="203">
        <v>776810</v>
      </c>
      <c r="F22" s="204">
        <v>-30.151779452227231</v>
      </c>
    </row>
    <row r="23" spans="1:7" ht="15.6" customHeight="1">
      <c r="A23" s="202" t="s">
        <v>165</v>
      </c>
      <c r="B23" s="203">
        <v>234051</v>
      </c>
      <c r="C23" s="203">
        <v>367113</v>
      </c>
      <c r="D23" s="203">
        <v>234051</v>
      </c>
      <c r="E23" s="203">
        <v>367113</v>
      </c>
      <c r="F23" s="204">
        <v>56.85171180640117</v>
      </c>
    </row>
    <row r="24" spans="1:7" ht="15.6" customHeight="1">
      <c r="A24" s="202" t="s">
        <v>141</v>
      </c>
      <c r="B24" s="203">
        <v>0</v>
      </c>
      <c r="C24" s="203">
        <v>410</v>
      </c>
      <c r="D24" s="203">
        <v>0</v>
      </c>
      <c r="E24" s="203">
        <v>410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71549</v>
      </c>
      <c r="C28" s="203">
        <v>85956</v>
      </c>
      <c r="D28" s="203">
        <v>71549</v>
      </c>
      <c r="E28" s="203">
        <v>85956</v>
      </c>
      <c r="F28" s="204">
        <v>20.135850955289381</v>
      </c>
    </row>
    <row r="29" spans="1:7" ht="15.6" customHeight="1">
      <c r="A29" s="202" t="s">
        <v>178</v>
      </c>
      <c r="B29" s="203">
        <v>23548</v>
      </c>
      <c r="C29" s="203">
        <v>36072</v>
      </c>
      <c r="D29" s="203">
        <v>23548</v>
      </c>
      <c r="E29" s="203">
        <v>36072</v>
      </c>
      <c r="F29" s="204">
        <v>53.184983862748417</v>
      </c>
    </row>
    <row r="30" spans="1:7" ht="15.6" customHeight="1">
      <c r="A30" s="202" t="s">
        <v>179</v>
      </c>
      <c r="B30" s="203">
        <v>0</v>
      </c>
      <c r="C30" s="203">
        <v>8</v>
      </c>
      <c r="D30" s="203">
        <v>0</v>
      </c>
      <c r="E30" s="203">
        <v>8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2474793</v>
      </c>
      <c r="C32" s="203">
        <v>2222999</v>
      </c>
      <c r="D32" s="203">
        <v>2474793</v>
      </c>
      <c r="E32" s="203">
        <v>2222999</v>
      </c>
      <c r="F32" s="204">
        <v>-10.17434589478796</v>
      </c>
    </row>
    <row r="33" spans="1:6" ht="15.6" customHeight="1">
      <c r="A33" s="202" t="s">
        <v>182</v>
      </c>
      <c r="B33" s="203">
        <v>21170</v>
      </c>
      <c r="C33" s="203">
        <v>19706</v>
      </c>
      <c r="D33" s="203">
        <v>21170</v>
      </c>
      <c r="E33" s="203">
        <v>19706</v>
      </c>
      <c r="F33" s="204">
        <v>-6.9154463863958426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9111605</v>
      </c>
      <c r="C35" s="91">
        <f>SUM(C7:C34)</f>
        <v>8427427</v>
      </c>
      <c r="D35" s="90">
        <f>SUM(D7:D34)</f>
        <v>9111605</v>
      </c>
      <c r="E35" s="92">
        <f>SUM(E7:E34)</f>
        <v>8427427</v>
      </c>
      <c r="F35" s="154">
        <f>E35*100/D35-100</f>
        <v>-7.5088636963520656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E385-2661-4316-A357-1E090CAB00B1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4382</v>
      </c>
      <c r="C8" s="203">
        <v>4891</v>
      </c>
      <c r="D8" s="203">
        <v>4382</v>
      </c>
      <c r="E8" s="203">
        <v>4891</v>
      </c>
      <c r="F8" s="204">
        <v>11.615700593336371</v>
      </c>
      <c r="G8" s="20"/>
    </row>
    <row r="9" spans="1:14" ht="15.6" customHeight="1">
      <c r="A9" s="202" t="s">
        <v>8</v>
      </c>
      <c r="B9" s="203">
        <v>86690</v>
      </c>
      <c r="C9" s="203">
        <v>80348</v>
      </c>
      <c r="D9" s="203">
        <v>86690</v>
      </c>
      <c r="E9" s="203">
        <v>80348</v>
      </c>
      <c r="F9" s="204">
        <v>-7.3157226900449936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1114538</v>
      </c>
      <c r="C11" s="203">
        <v>997299</v>
      </c>
      <c r="D11" s="203">
        <v>1114538</v>
      </c>
      <c r="E11" s="203">
        <v>997299</v>
      </c>
      <c r="F11" s="204">
        <v>-10.51906709327093</v>
      </c>
    </row>
    <row r="12" spans="1:14" ht="15.6" customHeight="1">
      <c r="A12" s="202" t="s">
        <v>6</v>
      </c>
      <c r="B12" s="203">
        <v>85216</v>
      </c>
      <c r="C12" s="203">
        <v>83966</v>
      </c>
      <c r="D12" s="203">
        <v>85216</v>
      </c>
      <c r="E12" s="203">
        <v>83966</v>
      </c>
      <c r="F12" s="204">
        <v>-1.466860683439734</v>
      </c>
    </row>
    <row r="13" spans="1:14" ht="15.6" customHeight="1">
      <c r="A13" s="202" t="s">
        <v>175</v>
      </c>
      <c r="B13" s="203">
        <v>1058716</v>
      </c>
      <c r="C13" s="203">
        <v>971232</v>
      </c>
      <c r="D13" s="203">
        <v>1058716</v>
      </c>
      <c r="E13" s="203">
        <v>971232</v>
      </c>
      <c r="F13" s="204">
        <v>-8.2632169533661539</v>
      </c>
    </row>
    <row r="14" spans="1:14" ht="15.6" customHeight="1">
      <c r="A14" s="202" t="s">
        <v>148</v>
      </c>
      <c r="B14" s="203">
        <v>826313</v>
      </c>
      <c r="C14" s="203">
        <v>773259</v>
      </c>
      <c r="D14" s="203">
        <v>826313</v>
      </c>
      <c r="E14" s="203">
        <v>773259</v>
      </c>
      <c r="F14" s="204">
        <v>-6.4205694452344346</v>
      </c>
    </row>
    <row r="15" spans="1:14" ht="15.6" customHeight="1">
      <c r="A15" s="202" t="s">
        <v>145</v>
      </c>
      <c r="B15" s="203">
        <v>89132</v>
      </c>
      <c r="C15" s="203">
        <v>67704</v>
      </c>
      <c r="D15" s="203">
        <v>89132</v>
      </c>
      <c r="E15" s="203">
        <v>67704</v>
      </c>
      <c r="F15" s="204">
        <v>-24.04074855270834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50251</v>
      </c>
      <c r="C18" s="203">
        <v>41155</v>
      </c>
      <c r="D18" s="203">
        <v>50251</v>
      </c>
      <c r="E18" s="203">
        <v>41155</v>
      </c>
      <c r="F18" s="204">
        <v>-18.101132315774809</v>
      </c>
    </row>
    <row r="19" spans="1:7" ht="15.6" customHeight="1">
      <c r="A19" s="202" t="s">
        <v>143</v>
      </c>
      <c r="B19" s="203">
        <v>3187</v>
      </c>
      <c r="C19" s="203">
        <v>443</v>
      </c>
      <c r="D19" s="203">
        <v>3187</v>
      </c>
      <c r="E19" s="203">
        <v>443</v>
      </c>
      <c r="F19" s="204">
        <v>-86.099780357703168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44972</v>
      </c>
      <c r="C21" s="203">
        <v>46797</v>
      </c>
      <c r="D21" s="203">
        <v>44972</v>
      </c>
      <c r="E21" s="203">
        <v>46797</v>
      </c>
      <c r="F21" s="204">
        <v>4.0580805834741653</v>
      </c>
    </row>
    <row r="22" spans="1:7" ht="15.6" customHeight="1">
      <c r="A22" s="202" t="s">
        <v>146</v>
      </c>
      <c r="B22" s="203">
        <v>487236</v>
      </c>
      <c r="C22" s="203">
        <v>477215</v>
      </c>
      <c r="D22" s="203">
        <v>487236</v>
      </c>
      <c r="E22" s="203">
        <v>477215</v>
      </c>
      <c r="F22" s="204">
        <v>-2.0567035276539509</v>
      </c>
    </row>
    <row r="23" spans="1:7" ht="15.6" customHeight="1">
      <c r="A23" s="202" t="s">
        <v>165</v>
      </c>
      <c r="B23" s="203">
        <v>35559</v>
      </c>
      <c r="C23" s="203">
        <v>39136</v>
      </c>
      <c r="D23" s="203">
        <v>35559</v>
      </c>
      <c r="E23" s="203">
        <v>39136</v>
      </c>
      <c r="F23" s="204">
        <v>10.05933800163109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39701</v>
      </c>
      <c r="C25" s="203">
        <v>35633</v>
      </c>
      <c r="D25" s="203">
        <v>39701</v>
      </c>
      <c r="E25" s="203">
        <v>35633</v>
      </c>
      <c r="F25" s="204">
        <v>-10.246593284803909</v>
      </c>
    </row>
    <row r="26" spans="1:7" ht="15.6" customHeight="1">
      <c r="A26" s="202" t="s">
        <v>152</v>
      </c>
      <c r="B26" s="203">
        <v>56869</v>
      </c>
      <c r="C26" s="203">
        <v>3721</v>
      </c>
      <c r="D26" s="203">
        <v>56869</v>
      </c>
      <c r="E26" s="203">
        <v>3721</v>
      </c>
      <c r="F26" s="204">
        <v>-93.456892155655979</v>
      </c>
    </row>
    <row r="27" spans="1:7" ht="15.6" customHeight="1">
      <c r="A27" s="202" t="s">
        <v>173</v>
      </c>
      <c r="B27" s="203">
        <v>34473</v>
      </c>
      <c r="C27" s="203">
        <v>34134</v>
      </c>
      <c r="D27" s="203">
        <v>34473</v>
      </c>
      <c r="E27" s="203">
        <v>34134</v>
      </c>
      <c r="F27" s="204">
        <v>-0.98337829605777938</v>
      </c>
    </row>
    <row r="28" spans="1:7" ht="15.6" customHeight="1">
      <c r="A28" s="202" t="s">
        <v>177</v>
      </c>
      <c r="B28" s="203">
        <v>439893</v>
      </c>
      <c r="C28" s="203">
        <v>377691</v>
      </c>
      <c r="D28" s="203">
        <v>439893</v>
      </c>
      <c r="E28" s="203">
        <v>377691</v>
      </c>
      <c r="F28" s="204">
        <v>-14.14025683518491</v>
      </c>
    </row>
    <row r="29" spans="1:7" ht="15.6" customHeight="1">
      <c r="A29" s="202" t="s">
        <v>178</v>
      </c>
      <c r="B29" s="203">
        <v>123602</v>
      </c>
      <c r="C29" s="203">
        <v>108823</v>
      </c>
      <c r="D29" s="203">
        <v>123602</v>
      </c>
      <c r="E29" s="203">
        <v>108823</v>
      </c>
      <c r="F29" s="204">
        <v>-11.95692626332907</v>
      </c>
    </row>
    <row r="30" spans="1:7" ht="15.6" customHeight="1">
      <c r="A30" s="202" t="s">
        <v>179</v>
      </c>
      <c r="B30" s="203">
        <v>14429</v>
      </c>
      <c r="C30" s="203">
        <v>14606</v>
      </c>
      <c r="D30" s="203">
        <v>14429</v>
      </c>
      <c r="E30" s="203">
        <v>14606</v>
      </c>
      <c r="F30" s="204">
        <v>1.2266962367454399</v>
      </c>
    </row>
    <row r="31" spans="1:7" ht="15.6" customHeight="1">
      <c r="A31" s="202" t="s">
        <v>180</v>
      </c>
      <c r="B31" s="203">
        <v>28973</v>
      </c>
      <c r="C31" s="203">
        <v>30119</v>
      </c>
      <c r="D31" s="203">
        <v>28973</v>
      </c>
      <c r="E31" s="203">
        <v>30119</v>
      </c>
      <c r="F31" s="204">
        <v>3.9554067580160819</v>
      </c>
    </row>
    <row r="32" spans="1:7" ht="15.6" customHeight="1">
      <c r="A32" s="202" t="s">
        <v>181</v>
      </c>
      <c r="B32" s="203">
        <v>1048851</v>
      </c>
      <c r="C32" s="203">
        <v>944249</v>
      </c>
      <c r="D32" s="203">
        <v>1048851</v>
      </c>
      <c r="E32" s="203">
        <v>944249</v>
      </c>
      <c r="F32" s="204">
        <v>-9.9730085588896742</v>
      </c>
    </row>
    <row r="33" spans="1:6" ht="15.6" customHeight="1">
      <c r="A33" s="202" t="s">
        <v>182</v>
      </c>
      <c r="B33" s="203">
        <v>80220</v>
      </c>
      <c r="C33" s="203">
        <v>83074</v>
      </c>
      <c r="D33" s="203">
        <v>80220</v>
      </c>
      <c r="E33" s="203">
        <v>83074</v>
      </c>
      <c r="F33" s="204">
        <v>3.5577162802293709</v>
      </c>
    </row>
    <row r="34" spans="1:6" ht="15.6" customHeight="1">
      <c r="A34" s="202" t="s">
        <v>183</v>
      </c>
      <c r="B34" s="203">
        <v>0</v>
      </c>
      <c r="C34" s="203">
        <v>23599</v>
      </c>
      <c r="D34" s="203">
        <v>0</v>
      </c>
      <c r="E34" s="203">
        <v>23599</v>
      </c>
      <c r="F34" s="204" t="s">
        <v>151</v>
      </c>
    </row>
    <row r="35" spans="1:6" ht="15.6" customHeight="1">
      <c r="A35" s="170" t="s">
        <v>153</v>
      </c>
      <c r="B35" s="90">
        <f>SUM(B7:B34)</f>
        <v>5753203</v>
      </c>
      <c r="C35" s="91">
        <f>SUM(C7:C34)</f>
        <v>5239094</v>
      </c>
      <c r="D35" s="90">
        <f>SUM(D7:D34)</f>
        <v>5753203</v>
      </c>
      <c r="E35" s="92">
        <f>SUM(E7:E34)</f>
        <v>5239094</v>
      </c>
      <c r="F35" s="154">
        <f>E35*100/D35-100</f>
        <v>-8.9360483195187044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E280B-3A38-445D-8EAC-877F38CAA690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42</v>
      </c>
      <c r="C8" s="203">
        <v>114</v>
      </c>
      <c r="D8" s="203">
        <v>42</v>
      </c>
      <c r="E8" s="203">
        <v>114</v>
      </c>
      <c r="F8" s="204">
        <v>171.42857142857139</v>
      </c>
      <c r="G8" s="20"/>
    </row>
    <row r="9" spans="1:14" ht="15.6" customHeight="1">
      <c r="A9" s="202" t="s">
        <v>8</v>
      </c>
      <c r="B9" s="203">
        <v>4507</v>
      </c>
      <c r="C9" s="203">
        <v>3987</v>
      </c>
      <c r="D9" s="203">
        <v>4507</v>
      </c>
      <c r="E9" s="203">
        <v>3987</v>
      </c>
      <c r="F9" s="204">
        <v>-11.53760816507655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45851</v>
      </c>
      <c r="C11" s="203">
        <v>40890</v>
      </c>
      <c r="D11" s="203">
        <v>45851</v>
      </c>
      <c r="E11" s="203">
        <v>40890</v>
      </c>
      <c r="F11" s="204">
        <v>-10.819829447558391</v>
      </c>
    </row>
    <row r="12" spans="1:14" ht="15.6" customHeight="1">
      <c r="A12" s="202" t="s">
        <v>6</v>
      </c>
      <c r="B12" s="203">
        <v>2948</v>
      </c>
      <c r="C12" s="203">
        <v>3117</v>
      </c>
      <c r="D12" s="203">
        <v>2948</v>
      </c>
      <c r="E12" s="203">
        <v>3117</v>
      </c>
      <c r="F12" s="204">
        <v>5.7327001356852074</v>
      </c>
    </row>
    <row r="13" spans="1:14" ht="15.6" customHeight="1">
      <c r="A13" s="202" t="s">
        <v>175</v>
      </c>
      <c r="B13" s="203">
        <v>48401</v>
      </c>
      <c r="C13" s="203">
        <v>44348</v>
      </c>
      <c r="D13" s="203">
        <v>48401</v>
      </c>
      <c r="E13" s="203">
        <v>44348</v>
      </c>
      <c r="F13" s="204">
        <v>-8.3737939298774791</v>
      </c>
    </row>
    <row r="14" spans="1:14" ht="15.6" customHeight="1">
      <c r="A14" s="202" t="s">
        <v>148</v>
      </c>
      <c r="B14" s="203">
        <v>29669</v>
      </c>
      <c r="C14" s="203">
        <v>28170</v>
      </c>
      <c r="D14" s="203">
        <v>29669</v>
      </c>
      <c r="E14" s="203">
        <v>28170</v>
      </c>
      <c r="F14" s="204">
        <v>-5.0524116080757722</v>
      </c>
    </row>
    <row r="15" spans="1:14" ht="15.6" customHeight="1">
      <c r="A15" s="202" t="s">
        <v>145</v>
      </c>
      <c r="B15" s="203">
        <v>3337</v>
      </c>
      <c r="C15" s="203">
        <v>2457</v>
      </c>
      <c r="D15" s="203">
        <v>3337</v>
      </c>
      <c r="E15" s="203">
        <v>2457</v>
      </c>
      <c r="F15" s="204">
        <v>-26.370991908900209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2740</v>
      </c>
      <c r="C18" s="203">
        <v>2157</v>
      </c>
      <c r="D18" s="203">
        <v>2740</v>
      </c>
      <c r="E18" s="203">
        <v>2157</v>
      </c>
      <c r="F18" s="204">
        <v>-21.277372262773721</v>
      </c>
    </row>
    <row r="19" spans="1:7" ht="15.6" customHeight="1">
      <c r="A19" s="202" t="s">
        <v>143</v>
      </c>
      <c r="B19" s="203">
        <v>0</v>
      </c>
      <c r="C19" s="203">
        <v>2</v>
      </c>
      <c r="D19" s="203">
        <v>0</v>
      </c>
      <c r="E19" s="203">
        <v>2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2246</v>
      </c>
      <c r="C21" s="203">
        <v>2390</v>
      </c>
      <c r="D21" s="203">
        <v>2246</v>
      </c>
      <c r="E21" s="203">
        <v>2390</v>
      </c>
      <c r="F21" s="204">
        <v>6.4113980409617142</v>
      </c>
    </row>
    <row r="22" spans="1:7" ht="15.6" customHeight="1">
      <c r="A22" s="202" t="s">
        <v>146</v>
      </c>
      <c r="B22" s="203">
        <v>29329</v>
      </c>
      <c r="C22" s="203">
        <v>28483</v>
      </c>
      <c r="D22" s="203">
        <v>29329</v>
      </c>
      <c r="E22" s="203">
        <v>28483</v>
      </c>
      <c r="F22" s="204">
        <v>-2.884517030925025</v>
      </c>
    </row>
    <row r="23" spans="1:7" ht="15.6" customHeight="1">
      <c r="A23" s="202" t="s">
        <v>165</v>
      </c>
      <c r="B23" s="203">
        <v>2036</v>
      </c>
      <c r="C23" s="203">
        <v>1618</v>
      </c>
      <c r="D23" s="203">
        <v>2036</v>
      </c>
      <c r="E23" s="203">
        <v>1618</v>
      </c>
      <c r="F23" s="204">
        <v>-20.530451866404722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2506</v>
      </c>
      <c r="C25" s="203">
        <v>2155</v>
      </c>
      <c r="D25" s="203">
        <v>2506</v>
      </c>
      <c r="E25" s="203">
        <v>2155</v>
      </c>
      <c r="F25" s="204">
        <v>-14.00638467677574</v>
      </c>
    </row>
    <row r="26" spans="1:7" ht="15.6" customHeight="1">
      <c r="A26" s="202" t="s">
        <v>152</v>
      </c>
      <c r="B26" s="203">
        <v>2240</v>
      </c>
      <c r="C26" s="203">
        <v>254</v>
      </c>
      <c r="D26" s="203">
        <v>2240</v>
      </c>
      <c r="E26" s="203">
        <v>254</v>
      </c>
      <c r="F26" s="204">
        <v>-88.660714285714292</v>
      </c>
    </row>
    <row r="27" spans="1:7" ht="15.6" customHeight="1">
      <c r="A27" s="202" t="s">
        <v>173</v>
      </c>
      <c r="B27" s="203">
        <v>262</v>
      </c>
      <c r="C27" s="203">
        <v>217</v>
      </c>
      <c r="D27" s="203">
        <v>262</v>
      </c>
      <c r="E27" s="203">
        <v>217</v>
      </c>
      <c r="F27" s="204">
        <v>-17.175572519083971</v>
      </c>
    </row>
    <row r="28" spans="1:7" ht="15.6" customHeight="1">
      <c r="A28" s="202" t="s">
        <v>177</v>
      </c>
      <c r="B28" s="203">
        <v>25474</v>
      </c>
      <c r="C28" s="203">
        <v>24245</v>
      </c>
      <c r="D28" s="203">
        <v>25474</v>
      </c>
      <c r="E28" s="203">
        <v>24245</v>
      </c>
      <c r="F28" s="204">
        <v>-4.8245269686739363</v>
      </c>
    </row>
    <row r="29" spans="1:7" ht="15.6" customHeight="1">
      <c r="A29" s="202" t="s">
        <v>178</v>
      </c>
      <c r="B29" s="203">
        <v>3047</v>
      </c>
      <c r="C29" s="203">
        <v>2470</v>
      </c>
      <c r="D29" s="203">
        <v>3047</v>
      </c>
      <c r="E29" s="203">
        <v>2470</v>
      </c>
      <c r="F29" s="204">
        <v>-18.93665900886117</v>
      </c>
    </row>
    <row r="30" spans="1:7" ht="15.6" customHeight="1">
      <c r="A30" s="202" t="s">
        <v>179</v>
      </c>
      <c r="B30" s="203">
        <v>727</v>
      </c>
      <c r="C30" s="203">
        <v>715</v>
      </c>
      <c r="D30" s="203">
        <v>727</v>
      </c>
      <c r="E30" s="203">
        <v>715</v>
      </c>
      <c r="F30" s="204">
        <v>-1.6506189821182891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38812</v>
      </c>
      <c r="C32" s="203">
        <v>34863</v>
      </c>
      <c r="D32" s="203">
        <v>38812</v>
      </c>
      <c r="E32" s="203">
        <v>34863</v>
      </c>
      <c r="F32" s="204">
        <v>-10.174688240750291</v>
      </c>
    </row>
    <row r="33" spans="1:6" ht="15.6" customHeight="1">
      <c r="A33" s="202" t="s">
        <v>182</v>
      </c>
      <c r="B33" s="203">
        <v>1304</v>
      </c>
      <c r="C33" s="203">
        <v>1131</v>
      </c>
      <c r="D33" s="203">
        <v>1304</v>
      </c>
      <c r="E33" s="203">
        <v>1131</v>
      </c>
      <c r="F33" s="204">
        <v>-13.266871165644179</v>
      </c>
    </row>
    <row r="34" spans="1:6" ht="15.6" customHeight="1">
      <c r="A34" s="202" t="s">
        <v>183</v>
      </c>
      <c r="B34" s="203">
        <v>0</v>
      </c>
      <c r="C34" s="203">
        <v>746</v>
      </c>
      <c r="D34" s="203">
        <v>0</v>
      </c>
      <c r="E34" s="203">
        <v>746</v>
      </c>
      <c r="F34" s="204" t="s">
        <v>151</v>
      </c>
    </row>
    <row r="35" spans="1:6" ht="15.6" customHeight="1">
      <c r="A35" s="170" t="s">
        <v>153</v>
      </c>
      <c r="B35" s="90">
        <f>SUM(B7:B34)</f>
        <v>245478</v>
      </c>
      <c r="C35" s="91">
        <f>SUM(C7:C34)</f>
        <v>224529</v>
      </c>
      <c r="D35" s="192">
        <f>SUM(D7:D34)</f>
        <v>245478</v>
      </c>
      <c r="E35" s="192">
        <f>SUM(E7:E34)</f>
        <v>224529</v>
      </c>
      <c r="F35" s="154">
        <f>E35*100/D35-100</f>
        <v>-8.533962310268123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EE37E-EE4D-41B0-B3A1-63CB77827256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F9D9-2520-43AA-93D3-A96A7B12F0AF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>
      <c r="A8" s="202" t="s">
        <v>11</v>
      </c>
      <c r="B8" s="203">
        <v>15695.25</v>
      </c>
      <c r="C8" s="203">
        <v>13029.75</v>
      </c>
      <c r="D8" s="203">
        <v>15695.25</v>
      </c>
      <c r="E8" s="203">
        <v>13029.75</v>
      </c>
      <c r="F8" s="204">
        <v>-16.982845128303151</v>
      </c>
      <c r="G8" s="20"/>
    </row>
    <row r="9" spans="1:14" ht="15.6" customHeight="1">
      <c r="A9" s="202" t="s">
        <v>8</v>
      </c>
      <c r="B9" s="203">
        <v>1880</v>
      </c>
      <c r="C9" s="203">
        <v>1217</v>
      </c>
      <c r="D9" s="203">
        <v>1880</v>
      </c>
      <c r="E9" s="203">
        <v>1217</v>
      </c>
      <c r="F9" s="204">
        <v>-35.265957446808507</v>
      </c>
      <c r="G9" s="20"/>
    </row>
    <row r="10" spans="1:14" ht="15.6" customHeight="1">
      <c r="A10" s="202" t="s">
        <v>10</v>
      </c>
      <c r="B10" s="203">
        <v>0</v>
      </c>
      <c r="C10" s="203">
        <v>4</v>
      </c>
      <c r="D10" s="203">
        <v>0</v>
      </c>
      <c r="E10" s="203">
        <v>4</v>
      </c>
      <c r="F10" s="204" t="s">
        <v>151</v>
      </c>
    </row>
    <row r="11" spans="1:14" ht="15.6" customHeight="1">
      <c r="A11" s="202" t="s">
        <v>9</v>
      </c>
      <c r="B11" s="203">
        <v>356961</v>
      </c>
      <c r="C11" s="203">
        <v>339652</v>
      </c>
      <c r="D11" s="203">
        <v>356961</v>
      </c>
      <c r="E11" s="203">
        <v>339652</v>
      </c>
      <c r="F11" s="204">
        <v>-4.8489891052524001</v>
      </c>
    </row>
    <row r="12" spans="1:14" ht="15.6" customHeight="1">
      <c r="A12" s="202" t="s">
        <v>6</v>
      </c>
      <c r="B12" s="203">
        <v>17793</v>
      </c>
      <c r="C12" s="203">
        <v>15140.5</v>
      </c>
      <c r="D12" s="203">
        <v>17793</v>
      </c>
      <c r="E12" s="203">
        <v>15140.5</v>
      </c>
      <c r="F12" s="204">
        <v>-14.90754791210027</v>
      </c>
    </row>
    <row r="13" spans="1:14" ht="15.6" customHeight="1">
      <c r="A13" s="202" t="s">
        <v>175</v>
      </c>
      <c r="B13" s="203">
        <v>6206</v>
      </c>
      <c r="C13" s="203">
        <v>5713</v>
      </c>
      <c r="D13" s="203">
        <v>6206</v>
      </c>
      <c r="E13" s="203">
        <v>5713</v>
      </c>
      <c r="F13" s="204">
        <v>-7.9439252336448618</v>
      </c>
    </row>
    <row r="14" spans="1:14" ht="15.6" customHeight="1">
      <c r="A14" s="202" t="s">
        <v>148</v>
      </c>
      <c r="B14" s="203">
        <v>292207.5</v>
      </c>
      <c r="C14" s="203">
        <v>306370.5</v>
      </c>
      <c r="D14" s="203">
        <v>292207.5</v>
      </c>
      <c r="E14" s="203">
        <v>306370.5</v>
      </c>
      <c r="F14" s="204">
        <v>4.8468981802315199</v>
      </c>
    </row>
    <row r="15" spans="1:14" ht="15.6" customHeight="1">
      <c r="A15" s="202" t="s">
        <v>145</v>
      </c>
      <c r="B15" s="203">
        <v>30523</v>
      </c>
      <c r="C15" s="203">
        <v>27981</v>
      </c>
      <c r="D15" s="203">
        <v>30523</v>
      </c>
      <c r="E15" s="203">
        <v>27981</v>
      </c>
      <c r="F15" s="204">
        <v>-8.3281459882711459</v>
      </c>
    </row>
    <row r="16" spans="1:14" ht="15.6" customHeight="1">
      <c r="A16" s="202" t="s">
        <v>144</v>
      </c>
      <c r="B16" s="203">
        <v>4203</v>
      </c>
      <c r="C16" s="203">
        <v>1548</v>
      </c>
      <c r="D16" s="203">
        <v>4203</v>
      </c>
      <c r="E16" s="203">
        <v>1548</v>
      </c>
      <c r="F16" s="204">
        <v>-63.16916488222698</v>
      </c>
      <c r="G16" s="15"/>
    </row>
    <row r="17" spans="1:7" ht="15.6" customHeight="1">
      <c r="A17" s="202" t="s">
        <v>150</v>
      </c>
      <c r="B17" s="203">
        <v>7314.5</v>
      </c>
      <c r="C17" s="203">
        <v>7517.25</v>
      </c>
      <c r="D17" s="203">
        <v>7314.5</v>
      </c>
      <c r="E17" s="203">
        <v>7517.25</v>
      </c>
      <c r="F17" s="204">
        <v>2.771891448492724</v>
      </c>
      <c r="G17" s="16"/>
    </row>
    <row r="18" spans="1:7" ht="15.6" customHeight="1">
      <c r="A18" s="202" t="s">
        <v>147</v>
      </c>
      <c r="B18" s="203">
        <v>486</v>
      </c>
      <c r="C18" s="203">
        <v>499</v>
      </c>
      <c r="D18" s="203">
        <v>486</v>
      </c>
      <c r="E18" s="203">
        <v>499</v>
      </c>
      <c r="F18" s="204">
        <v>2.674897119341566</v>
      </c>
    </row>
    <row r="19" spans="1:7" ht="15.6" customHeight="1">
      <c r="A19" s="202" t="s">
        <v>143</v>
      </c>
      <c r="B19" s="203">
        <v>825.75</v>
      </c>
      <c r="C19" s="203">
        <v>41</v>
      </c>
      <c r="D19" s="203">
        <v>825.75</v>
      </c>
      <c r="E19" s="203">
        <v>41</v>
      </c>
      <c r="F19" s="204">
        <v>-95.034816833181949</v>
      </c>
    </row>
    <row r="20" spans="1:7" ht="15.6" customHeight="1">
      <c r="A20" s="202" t="s">
        <v>142</v>
      </c>
      <c r="B20" s="203">
        <v>5669</v>
      </c>
      <c r="C20" s="203">
        <v>4383</v>
      </c>
      <c r="D20" s="203">
        <v>5669</v>
      </c>
      <c r="E20" s="203">
        <v>4383</v>
      </c>
      <c r="F20" s="204">
        <v>-22.684776856588471</v>
      </c>
    </row>
    <row r="21" spans="1:7" ht="15.6" customHeight="1">
      <c r="A21" s="202" t="s">
        <v>149</v>
      </c>
      <c r="B21" s="203">
        <v>8384</v>
      </c>
      <c r="C21" s="203">
        <v>9230.25</v>
      </c>
      <c r="D21" s="203">
        <v>8384</v>
      </c>
      <c r="E21" s="203">
        <v>9230.25</v>
      </c>
      <c r="F21" s="204">
        <v>10.093630725190829</v>
      </c>
    </row>
    <row r="22" spans="1:7" ht="15.6" customHeight="1">
      <c r="A22" s="202" t="s">
        <v>146</v>
      </c>
      <c r="B22" s="203">
        <v>134823</v>
      </c>
      <c r="C22" s="203">
        <v>114507</v>
      </c>
      <c r="D22" s="203">
        <v>134823</v>
      </c>
      <c r="E22" s="203">
        <v>114507</v>
      </c>
      <c r="F22" s="204">
        <v>-15.068645557508731</v>
      </c>
    </row>
    <row r="23" spans="1:7" ht="15.6" customHeight="1">
      <c r="A23" s="202" t="s">
        <v>165</v>
      </c>
      <c r="B23" s="203">
        <v>22376.75</v>
      </c>
      <c r="C23" s="203">
        <v>29322.25</v>
      </c>
      <c r="D23" s="203">
        <v>22376.75</v>
      </c>
      <c r="E23" s="203">
        <v>29322.25</v>
      </c>
      <c r="F23" s="204">
        <v>31.03891315763013</v>
      </c>
    </row>
    <row r="24" spans="1:7" ht="15.6" customHeight="1">
      <c r="A24" s="202" t="s">
        <v>141</v>
      </c>
      <c r="B24" s="203">
        <v>3462.75</v>
      </c>
      <c r="C24" s="203">
        <v>3101.25</v>
      </c>
      <c r="D24" s="203">
        <v>3462.75</v>
      </c>
      <c r="E24" s="203">
        <v>3101.25</v>
      </c>
      <c r="F24" s="204">
        <v>-10.4396794455274</v>
      </c>
    </row>
    <row r="25" spans="1:7" ht="15.6" customHeight="1">
      <c r="A25" s="202" t="s">
        <v>140</v>
      </c>
      <c r="B25" s="203">
        <v>482</v>
      </c>
      <c r="C25" s="203">
        <v>275</v>
      </c>
      <c r="D25" s="203">
        <v>482</v>
      </c>
      <c r="E25" s="203">
        <v>275</v>
      </c>
      <c r="F25" s="204">
        <v>-42.946058091286297</v>
      </c>
    </row>
    <row r="26" spans="1:7" ht="15.6" customHeight="1">
      <c r="A26" s="202" t="s">
        <v>152</v>
      </c>
      <c r="B26" s="203">
        <v>4</v>
      </c>
      <c r="C26" s="203">
        <v>0</v>
      </c>
      <c r="D26" s="203">
        <v>4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41611</v>
      </c>
      <c r="C28" s="203">
        <v>38486</v>
      </c>
      <c r="D28" s="203">
        <v>41611</v>
      </c>
      <c r="E28" s="203">
        <v>38486</v>
      </c>
      <c r="F28" s="204">
        <v>-7.5100334046285866</v>
      </c>
    </row>
    <row r="29" spans="1:7" ht="15.6" customHeight="1">
      <c r="A29" s="202" t="s">
        <v>178</v>
      </c>
      <c r="B29" s="203">
        <v>11385</v>
      </c>
      <c r="C29" s="203">
        <v>12792</v>
      </c>
      <c r="D29" s="203">
        <v>11385</v>
      </c>
      <c r="E29" s="203">
        <v>12792</v>
      </c>
      <c r="F29" s="204">
        <v>12.35836627140975</v>
      </c>
    </row>
    <row r="30" spans="1:7" ht="15.6" customHeight="1">
      <c r="A30" s="202" t="s">
        <v>179</v>
      </c>
      <c r="B30" s="203">
        <v>12377</v>
      </c>
      <c r="C30" s="203">
        <v>13346.75</v>
      </c>
      <c r="D30" s="203">
        <v>12377</v>
      </c>
      <c r="E30" s="203">
        <v>13346.75</v>
      </c>
      <c r="F30" s="204">
        <v>7.8350973580027414</v>
      </c>
    </row>
    <row r="31" spans="1:7" ht="15.6" customHeight="1">
      <c r="A31" s="202" t="s">
        <v>180</v>
      </c>
      <c r="B31" s="203">
        <v>835</v>
      </c>
      <c r="C31" s="203">
        <v>642</v>
      </c>
      <c r="D31" s="203">
        <v>835</v>
      </c>
      <c r="E31" s="203">
        <v>642</v>
      </c>
      <c r="F31" s="204">
        <v>-23.113772455089819</v>
      </c>
    </row>
    <row r="32" spans="1:7" ht="15.6" customHeight="1">
      <c r="A32" s="202" t="s">
        <v>181</v>
      </c>
      <c r="B32" s="203">
        <v>420262</v>
      </c>
      <c r="C32" s="203">
        <v>404006</v>
      </c>
      <c r="D32" s="203">
        <v>420262</v>
      </c>
      <c r="E32" s="203">
        <v>404006</v>
      </c>
      <c r="F32" s="204">
        <v>-3.8680632557785368</v>
      </c>
    </row>
    <row r="33" spans="1:6" ht="15.6" customHeight="1">
      <c r="A33" s="202" t="s">
        <v>182</v>
      </c>
      <c r="B33" s="203">
        <v>18489</v>
      </c>
      <c r="C33" s="203">
        <v>18738</v>
      </c>
      <c r="D33" s="203">
        <v>18489</v>
      </c>
      <c r="E33" s="203">
        <v>18738</v>
      </c>
      <c r="F33" s="204">
        <v>1.3467467142625369</v>
      </c>
    </row>
    <row r="34" spans="1:6" ht="15.6" customHeight="1">
      <c r="A34" s="202" t="s">
        <v>183</v>
      </c>
      <c r="B34" s="203">
        <v>2579.75</v>
      </c>
      <c r="C34" s="203">
        <v>2794.75</v>
      </c>
      <c r="D34" s="203">
        <v>2579.75</v>
      </c>
      <c r="E34" s="203">
        <v>2794.75</v>
      </c>
      <c r="F34" s="204">
        <v>8.3341409051264606</v>
      </c>
    </row>
    <row r="35" spans="1:6" ht="15.6" customHeight="1">
      <c r="A35" s="170" t="s">
        <v>153</v>
      </c>
      <c r="B35" s="90">
        <f>SUM(B7:B34)</f>
        <v>1416837.25</v>
      </c>
      <c r="C35" s="91">
        <f>SUM(C7:C34)</f>
        <v>1370337.25</v>
      </c>
      <c r="D35" s="90">
        <f>SUM(D7:D34)</f>
        <v>1416837.25</v>
      </c>
      <c r="E35" s="192">
        <f>SUM(E7:E34)</f>
        <v>1370337.25</v>
      </c>
      <c r="F35" s="154">
        <f>E35*100/D35-100</f>
        <v>-3.2819577548515184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C0B5D-9452-4A84-BA4A-93020192B5AB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530</v>
      </c>
      <c r="C8" s="203">
        <v>940.75</v>
      </c>
      <c r="D8" s="203">
        <v>530</v>
      </c>
      <c r="E8" s="203">
        <v>940.75</v>
      </c>
      <c r="F8" s="204">
        <v>77.5</v>
      </c>
      <c r="G8" s="20"/>
    </row>
    <row r="9" spans="1:14" ht="15.6" customHeight="1">
      <c r="A9" s="202" t="s">
        <v>8</v>
      </c>
      <c r="B9" s="203">
        <v>7</v>
      </c>
      <c r="C9" s="203">
        <v>0</v>
      </c>
      <c r="D9" s="203">
        <v>7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308130</v>
      </c>
      <c r="C11" s="203">
        <v>297937</v>
      </c>
      <c r="D11" s="203">
        <v>308130</v>
      </c>
      <c r="E11" s="203">
        <v>297937</v>
      </c>
      <c r="F11" s="204">
        <v>-3.3080193424853088</v>
      </c>
    </row>
    <row r="12" spans="1:14" ht="15.6" customHeight="1">
      <c r="A12" s="202" t="s">
        <v>6</v>
      </c>
      <c r="B12" s="203">
        <v>1497.75</v>
      </c>
      <c r="C12" s="203">
        <v>1461.25</v>
      </c>
      <c r="D12" s="203">
        <v>1497.75</v>
      </c>
      <c r="E12" s="203">
        <v>1461.25</v>
      </c>
      <c r="F12" s="204">
        <v>-2.4369888165581699</v>
      </c>
    </row>
    <row r="13" spans="1:14" ht="15.6" customHeight="1">
      <c r="A13" s="202" t="s">
        <v>175</v>
      </c>
      <c r="B13" s="203">
        <v>2</v>
      </c>
      <c r="C13" s="203">
        <v>0</v>
      </c>
      <c r="D13" s="203">
        <v>2</v>
      </c>
      <c r="E13" s="203">
        <v>0</v>
      </c>
      <c r="F13" s="204">
        <v>-100</v>
      </c>
    </row>
    <row r="14" spans="1:14" ht="15.6" customHeight="1">
      <c r="A14" s="202" t="s">
        <v>148</v>
      </c>
      <c r="B14" s="203">
        <v>122508.5</v>
      </c>
      <c r="C14" s="203">
        <v>138521</v>
      </c>
      <c r="D14" s="203">
        <v>122508.5</v>
      </c>
      <c r="E14" s="203">
        <v>138521</v>
      </c>
      <c r="F14" s="204">
        <v>13.070521637274149</v>
      </c>
    </row>
    <row r="15" spans="1:14" ht="15.6" customHeight="1">
      <c r="A15" s="202" t="s">
        <v>145</v>
      </c>
      <c r="B15" s="203">
        <v>389</v>
      </c>
      <c r="C15" s="203">
        <v>2060.5</v>
      </c>
      <c r="D15" s="203">
        <v>389</v>
      </c>
      <c r="E15" s="203">
        <v>2060.5</v>
      </c>
      <c r="F15" s="204">
        <v>429.69151670951157</v>
      </c>
    </row>
    <row r="16" spans="1:14" ht="15.6" customHeight="1">
      <c r="A16" s="202" t="s">
        <v>144</v>
      </c>
      <c r="B16" s="203">
        <v>202</v>
      </c>
      <c r="C16" s="203">
        <v>0</v>
      </c>
      <c r="D16" s="203">
        <v>202</v>
      </c>
      <c r="E16" s="203">
        <v>0</v>
      </c>
      <c r="F16" s="204">
        <v>-100</v>
      </c>
      <c r="G16" s="15"/>
    </row>
    <row r="17" spans="1:7" ht="15.6" customHeight="1">
      <c r="A17" s="202" t="s">
        <v>150</v>
      </c>
      <c r="B17" s="203">
        <v>20</v>
      </c>
      <c r="C17" s="203">
        <v>1783.25</v>
      </c>
      <c r="D17" s="203">
        <v>20</v>
      </c>
      <c r="E17" s="203">
        <v>1783.25</v>
      </c>
      <c r="F17" s="204">
        <v>8816.25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48.5</v>
      </c>
      <c r="C19" s="203">
        <v>0</v>
      </c>
      <c r="D19" s="203">
        <v>48.5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2</v>
      </c>
      <c r="C20" s="203">
        <v>8</v>
      </c>
      <c r="D20" s="203">
        <v>2</v>
      </c>
      <c r="E20" s="203">
        <v>8</v>
      </c>
      <c r="F20" s="204">
        <v>300</v>
      </c>
    </row>
    <row r="21" spans="1:7" ht="15.6" customHeight="1">
      <c r="A21" s="202" t="s">
        <v>149</v>
      </c>
      <c r="B21" s="203">
        <v>838</v>
      </c>
      <c r="C21" s="203">
        <v>2231.75</v>
      </c>
      <c r="D21" s="203">
        <v>838</v>
      </c>
      <c r="E21" s="203">
        <v>2231.75</v>
      </c>
      <c r="F21" s="204">
        <v>166.31861575178999</v>
      </c>
    </row>
    <row r="22" spans="1:7" ht="15.6" customHeight="1">
      <c r="A22" s="202" t="s">
        <v>146</v>
      </c>
      <c r="B22" s="203">
        <v>87312</v>
      </c>
      <c r="C22" s="203">
        <v>68496</v>
      </c>
      <c r="D22" s="203">
        <v>87312</v>
      </c>
      <c r="E22" s="203">
        <v>68496</v>
      </c>
      <c r="F22" s="204">
        <v>-21.550302363936229</v>
      </c>
    </row>
    <row r="23" spans="1:7" ht="15.6" customHeight="1">
      <c r="A23" s="202" t="s">
        <v>165</v>
      </c>
      <c r="B23" s="203">
        <v>20081.25</v>
      </c>
      <c r="C23" s="203">
        <v>25405.25</v>
      </c>
      <c r="D23" s="203">
        <v>20081.25</v>
      </c>
      <c r="E23" s="203">
        <v>25405.25</v>
      </c>
      <c r="F23" s="204">
        <v>26.512293806411449</v>
      </c>
    </row>
    <row r="24" spans="1:7" ht="15.6" customHeight="1">
      <c r="A24" s="202" t="s">
        <v>141</v>
      </c>
      <c r="B24" s="203">
        <v>0</v>
      </c>
      <c r="C24" s="203">
        <v>178</v>
      </c>
      <c r="D24" s="203">
        <v>0</v>
      </c>
      <c r="E24" s="203">
        <v>178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4778</v>
      </c>
      <c r="C28" s="203">
        <v>4601</v>
      </c>
      <c r="D28" s="203">
        <v>4778</v>
      </c>
      <c r="E28" s="203">
        <v>4601</v>
      </c>
      <c r="F28" s="204">
        <v>-3.7044788614483091</v>
      </c>
    </row>
    <row r="29" spans="1:7" ht="15.6" customHeight="1">
      <c r="A29" s="202" t="s">
        <v>178</v>
      </c>
      <c r="B29" s="203">
        <v>1826</v>
      </c>
      <c r="C29" s="203">
        <v>3315.75</v>
      </c>
      <c r="D29" s="203">
        <v>1826</v>
      </c>
      <c r="E29" s="203">
        <v>3315.75</v>
      </c>
      <c r="F29" s="204">
        <v>81.585432639649497</v>
      </c>
    </row>
    <row r="30" spans="1:7" ht="15.6" customHeight="1">
      <c r="A30" s="202" t="s">
        <v>179</v>
      </c>
      <c r="B30" s="203">
        <v>0</v>
      </c>
      <c r="C30" s="203">
        <v>1</v>
      </c>
      <c r="D30" s="203">
        <v>0</v>
      </c>
      <c r="E30" s="203">
        <v>1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201058</v>
      </c>
      <c r="C32" s="203">
        <v>185057</v>
      </c>
      <c r="D32" s="203">
        <v>201058</v>
      </c>
      <c r="E32" s="203">
        <v>185057</v>
      </c>
      <c r="F32" s="204">
        <v>-7.9584000636632188</v>
      </c>
    </row>
    <row r="33" spans="1:6" ht="15.6" customHeight="1">
      <c r="A33" s="202" t="s">
        <v>182</v>
      </c>
      <c r="B33" s="203">
        <v>1435</v>
      </c>
      <c r="C33" s="203">
        <v>1849</v>
      </c>
      <c r="D33" s="203">
        <v>1435</v>
      </c>
      <c r="E33" s="203">
        <v>1849</v>
      </c>
      <c r="F33" s="204">
        <v>28.850174216027881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750665</v>
      </c>
      <c r="C35" s="91">
        <f>SUM(C7:C34)</f>
        <v>733846.5</v>
      </c>
      <c r="D35" s="192">
        <f>SUM(D7:D34)</f>
        <v>750665</v>
      </c>
      <c r="E35" s="92">
        <f>SUM(E7:E34)</f>
        <v>733846.5</v>
      </c>
      <c r="F35" s="154">
        <f>E35*100/D35-100</f>
        <v>-2.2404801076378931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3E6FF-2687-4CE6-A00C-626181F515B9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11820</v>
      </c>
      <c r="C8" s="203">
        <v>10080.75</v>
      </c>
      <c r="D8" s="203">
        <v>11820</v>
      </c>
      <c r="E8" s="203">
        <v>10080.75</v>
      </c>
      <c r="F8" s="204">
        <v>-14.714467005076139</v>
      </c>
      <c r="G8" s="20"/>
    </row>
    <row r="9" spans="1:14" ht="15.6" customHeight="1">
      <c r="A9" s="202" t="s">
        <v>8</v>
      </c>
      <c r="B9" s="203">
        <v>340</v>
      </c>
      <c r="C9" s="203">
        <v>397</v>
      </c>
      <c r="D9" s="203">
        <v>340</v>
      </c>
      <c r="E9" s="203">
        <v>397</v>
      </c>
      <c r="F9" s="204">
        <v>16.764705882352938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14181.75</v>
      </c>
      <c r="C12" s="203">
        <v>12466.75</v>
      </c>
      <c r="D12" s="203">
        <v>14181.75</v>
      </c>
      <c r="E12" s="203">
        <v>12466.75</v>
      </c>
      <c r="F12" s="204">
        <v>-12.09300685740476</v>
      </c>
    </row>
    <row r="13" spans="1:14" ht="15.6" customHeight="1">
      <c r="A13" s="202" t="s">
        <v>175</v>
      </c>
      <c r="B13" s="203">
        <v>6188</v>
      </c>
      <c r="C13" s="203">
        <v>5699</v>
      </c>
      <c r="D13" s="203">
        <v>6188</v>
      </c>
      <c r="E13" s="203">
        <v>5699</v>
      </c>
      <c r="F13" s="204">
        <v>-7.9023917259211336</v>
      </c>
    </row>
    <row r="14" spans="1:14" ht="15.6" customHeight="1">
      <c r="A14" s="202" t="s">
        <v>148</v>
      </c>
      <c r="B14" s="203">
        <v>16296.5</v>
      </c>
      <c r="C14" s="203">
        <v>16068.5</v>
      </c>
      <c r="D14" s="203">
        <v>16296.5</v>
      </c>
      <c r="E14" s="203">
        <v>16068.5</v>
      </c>
      <c r="F14" s="204">
        <v>-1.399073420673147</v>
      </c>
    </row>
    <row r="15" spans="1:14" ht="15.6" customHeight="1">
      <c r="A15" s="202" t="s">
        <v>145</v>
      </c>
      <c r="B15" s="203">
        <v>1463.75</v>
      </c>
      <c r="C15" s="203">
        <v>1681</v>
      </c>
      <c r="D15" s="203">
        <v>1463.75</v>
      </c>
      <c r="E15" s="203">
        <v>1681</v>
      </c>
      <c r="F15" s="204">
        <v>14.84201537147737</v>
      </c>
    </row>
    <row r="16" spans="1:14" ht="15.6" customHeight="1">
      <c r="A16" s="202" t="s">
        <v>144</v>
      </c>
      <c r="B16" s="203">
        <v>890</v>
      </c>
      <c r="C16" s="203">
        <v>116</v>
      </c>
      <c r="D16" s="203">
        <v>890</v>
      </c>
      <c r="E16" s="203">
        <v>116</v>
      </c>
      <c r="F16" s="204">
        <v>-86.966292134831463</v>
      </c>
      <c r="G16" s="15"/>
    </row>
    <row r="17" spans="1:7" ht="15.6" customHeight="1">
      <c r="A17" s="202" t="s">
        <v>150</v>
      </c>
      <c r="B17" s="203">
        <v>201.5</v>
      </c>
      <c r="C17" s="203">
        <v>175</v>
      </c>
      <c r="D17" s="203">
        <v>201.5</v>
      </c>
      <c r="E17" s="203">
        <v>175</v>
      </c>
      <c r="F17" s="204">
        <v>-13.151364764267999</v>
      </c>
      <c r="G17" s="16"/>
    </row>
    <row r="18" spans="1:7" ht="15.6" customHeight="1">
      <c r="A18" s="202" t="s">
        <v>147</v>
      </c>
      <c r="B18" s="203">
        <v>470</v>
      </c>
      <c r="C18" s="203">
        <v>481</v>
      </c>
      <c r="D18" s="203">
        <v>470</v>
      </c>
      <c r="E18" s="203">
        <v>481</v>
      </c>
      <c r="F18" s="204">
        <v>2.3404255319148888</v>
      </c>
    </row>
    <row r="19" spans="1:7" ht="15.6" customHeight="1">
      <c r="A19" s="202" t="s">
        <v>143</v>
      </c>
      <c r="B19" s="203">
        <v>161.25</v>
      </c>
      <c r="C19" s="203">
        <v>0</v>
      </c>
      <c r="D19" s="203">
        <v>161.25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1375</v>
      </c>
      <c r="C20" s="203">
        <v>436</v>
      </c>
      <c r="D20" s="203">
        <v>1375</v>
      </c>
      <c r="E20" s="203">
        <v>436</v>
      </c>
      <c r="F20" s="204">
        <v>-68.290909090909082</v>
      </c>
    </row>
    <row r="21" spans="1:7" ht="15.6" customHeight="1">
      <c r="A21" s="202" t="s">
        <v>149</v>
      </c>
      <c r="B21" s="203">
        <v>6691</v>
      </c>
      <c r="C21" s="203">
        <v>6604.5</v>
      </c>
      <c r="D21" s="203">
        <v>6691</v>
      </c>
      <c r="E21" s="203">
        <v>6604.5</v>
      </c>
      <c r="F21" s="204">
        <v>-1.2927813480795149</v>
      </c>
    </row>
    <row r="22" spans="1:7" ht="15.6" customHeight="1">
      <c r="A22" s="202" t="s">
        <v>146</v>
      </c>
      <c r="B22" s="203">
        <v>41330</v>
      </c>
      <c r="C22" s="203">
        <v>38229</v>
      </c>
      <c r="D22" s="203">
        <v>41330</v>
      </c>
      <c r="E22" s="203">
        <v>38229</v>
      </c>
      <c r="F22" s="204">
        <v>-7.5030244374546262</v>
      </c>
    </row>
    <row r="23" spans="1:7" ht="15.6" customHeight="1">
      <c r="A23" s="202" t="s">
        <v>165</v>
      </c>
      <c r="B23" s="203">
        <v>624.5</v>
      </c>
      <c r="C23" s="203">
        <v>516</v>
      </c>
      <c r="D23" s="203">
        <v>624.5</v>
      </c>
      <c r="E23" s="203">
        <v>516</v>
      </c>
      <c r="F23" s="204">
        <v>-17.37389911929543</v>
      </c>
    </row>
    <row r="24" spans="1:7" ht="15.6" customHeight="1">
      <c r="A24" s="202" t="s">
        <v>141</v>
      </c>
      <c r="B24" s="203">
        <v>790</v>
      </c>
      <c r="C24" s="203">
        <v>469.75</v>
      </c>
      <c r="D24" s="203">
        <v>790</v>
      </c>
      <c r="E24" s="203">
        <v>469.75</v>
      </c>
      <c r="F24" s="204">
        <v>-40.537974683544313</v>
      </c>
    </row>
    <row r="25" spans="1:7" ht="15.6" customHeight="1">
      <c r="A25" s="202" t="s">
        <v>140</v>
      </c>
      <c r="B25" s="203">
        <v>482</v>
      </c>
      <c r="C25" s="203">
        <v>275</v>
      </c>
      <c r="D25" s="203">
        <v>482</v>
      </c>
      <c r="E25" s="203">
        <v>275</v>
      </c>
      <c r="F25" s="204">
        <v>-42.946058091286297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31745</v>
      </c>
      <c r="C28" s="203">
        <v>28889</v>
      </c>
      <c r="D28" s="203">
        <v>31745</v>
      </c>
      <c r="E28" s="203">
        <v>28889</v>
      </c>
      <c r="F28" s="204">
        <v>-8.9966923925027515</v>
      </c>
    </row>
    <row r="29" spans="1:7" ht="15.6" customHeight="1">
      <c r="A29" s="202" t="s">
        <v>178</v>
      </c>
      <c r="B29" s="203">
        <v>1928.25</v>
      </c>
      <c r="C29" s="203">
        <v>2420.25</v>
      </c>
      <c r="D29" s="203">
        <v>1928.25</v>
      </c>
      <c r="E29" s="203">
        <v>2420.25</v>
      </c>
      <c r="F29" s="204">
        <v>25.515363671723069</v>
      </c>
    </row>
    <row r="30" spans="1:7" ht="15.6" customHeight="1">
      <c r="A30" s="202" t="s">
        <v>179</v>
      </c>
      <c r="B30" s="203">
        <v>12219</v>
      </c>
      <c r="C30" s="203">
        <v>13320.75</v>
      </c>
      <c r="D30" s="203">
        <v>12219</v>
      </c>
      <c r="E30" s="203">
        <v>13320.75</v>
      </c>
      <c r="F30" s="204">
        <v>9.0166953105818806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16695</v>
      </c>
      <c r="C32" s="203">
        <v>13527</v>
      </c>
      <c r="D32" s="203">
        <v>16695</v>
      </c>
      <c r="E32" s="203">
        <v>13527</v>
      </c>
      <c r="F32" s="204">
        <v>-18.975741239892191</v>
      </c>
    </row>
    <row r="33" spans="1:6" ht="15.6" customHeight="1">
      <c r="A33" s="202" t="s">
        <v>182</v>
      </c>
      <c r="B33" s="203">
        <v>1148</v>
      </c>
      <c r="C33" s="203">
        <v>1011</v>
      </c>
      <c r="D33" s="203">
        <v>1148</v>
      </c>
      <c r="E33" s="203">
        <v>1011</v>
      </c>
      <c r="F33" s="204">
        <v>-11.93379790940766</v>
      </c>
    </row>
    <row r="34" spans="1:6" ht="15.6" customHeight="1">
      <c r="A34" s="202" t="s">
        <v>183</v>
      </c>
      <c r="B34" s="203">
        <v>2228.5</v>
      </c>
      <c r="C34" s="203">
        <v>2380</v>
      </c>
      <c r="D34" s="203">
        <v>2228.5</v>
      </c>
      <c r="E34" s="203">
        <v>2380</v>
      </c>
      <c r="F34" s="204">
        <v>6.7982948171415796</v>
      </c>
    </row>
    <row r="35" spans="1:6" ht="15.6" customHeight="1">
      <c r="A35" s="170" t="s">
        <v>153</v>
      </c>
      <c r="B35" s="90">
        <f>SUM(B7:B34)</f>
        <v>169269</v>
      </c>
      <c r="C35" s="91">
        <f>SUM(C7:C34)</f>
        <v>155243.25</v>
      </c>
      <c r="D35" s="90">
        <f>SUM(D7:D34)</f>
        <v>169269</v>
      </c>
      <c r="E35" s="192">
        <f>SUM(E7:E34)</f>
        <v>155243.25</v>
      </c>
      <c r="F35" s="191">
        <f>E35*100/D35-100</f>
        <v>-8.2860712829874359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672C-166D-4D45-AFFE-4089EA2D2B98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>
      <c r="A8" s="202" t="s">
        <v>11</v>
      </c>
      <c r="B8" s="203">
        <v>3345.25</v>
      </c>
      <c r="C8" s="203">
        <v>2008.25</v>
      </c>
      <c r="D8" s="203">
        <v>3345.25</v>
      </c>
      <c r="E8" s="203">
        <v>2008.25</v>
      </c>
      <c r="F8" s="204">
        <v>-39.967117554741797</v>
      </c>
      <c r="G8" s="20"/>
    </row>
    <row r="9" spans="1:14" ht="15.6" customHeight="1">
      <c r="A9" s="202" t="s">
        <v>8</v>
      </c>
      <c r="B9" s="203">
        <v>1533</v>
      </c>
      <c r="C9" s="203">
        <v>820</v>
      </c>
      <c r="D9" s="203">
        <v>1533</v>
      </c>
      <c r="E9" s="203">
        <v>820</v>
      </c>
      <c r="F9" s="204">
        <v>-46.51011089367254</v>
      </c>
      <c r="G9" s="20"/>
    </row>
    <row r="10" spans="1:14" ht="15.6" customHeight="1">
      <c r="A10" s="202" t="s">
        <v>10</v>
      </c>
      <c r="B10" s="203">
        <v>0</v>
      </c>
      <c r="C10" s="203">
        <v>4</v>
      </c>
      <c r="D10" s="203">
        <v>0</v>
      </c>
      <c r="E10" s="203">
        <v>4</v>
      </c>
      <c r="F10" s="204" t="s">
        <v>151</v>
      </c>
    </row>
    <row r="11" spans="1:14" ht="15.6" customHeight="1">
      <c r="A11" s="202" t="s">
        <v>9</v>
      </c>
      <c r="B11" s="203">
        <v>48831</v>
      </c>
      <c r="C11" s="203">
        <v>41715</v>
      </c>
      <c r="D11" s="203">
        <v>48831</v>
      </c>
      <c r="E11" s="203">
        <v>41715</v>
      </c>
      <c r="F11" s="204">
        <v>-14.572709958837621</v>
      </c>
    </row>
    <row r="12" spans="1:14" ht="15.6" customHeight="1">
      <c r="A12" s="202" t="s">
        <v>6</v>
      </c>
      <c r="B12" s="203">
        <v>2113.5</v>
      </c>
      <c r="C12" s="203">
        <v>1212.5</v>
      </c>
      <c r="D12" s="203">
        <v>2113.5</v>
      </c>
      <c r="E12" s="203">
        <v>1212.5</v>
      </c>
      <c r="F12" s="204">
        <v>-42.630707357463919</v>
      </c>
    </row>
    <row r="13" spans="1:14" ht="15.6" customHeight="1">
      <c r="A13" s="202" t="s">
        <v>175</v>
      </c>
      <c r="B13" s="203">
        <v>16</v>
      </c>
      <c r="C13" s="203">
        <v>14</v>
      </c>
      <c r="D13" s="203">
        <v>16</v>
      </c>
      <c r="E13" s="203">
        <v>14</v>
      </c>
      <c r="F13" s="204">
        <v>-12.5</v>
      </c>
    </row>
    <row r="14" spans="1:14" ht="15.6" customHeight="1">
      <c r="A14" s="202" t="s">
        <v>148</v>
      </c>
      <c r="B14" s="203">
        <v>153402.5</v>
      </c>
      <c r="C14" s="203">
        <v>151781</v>
      </c>
      <c r="D14" s="203">
        <v>153402.5</v>
      </c>
      <c r="E14" s="203">
        <v>151781</v>
      </c>
      <c r="F14" s="204">
        <v>-1.0570231906259691</v>
      </c>
    </row>
    <row r="15" spans="1:14" ht="15.6" customHeight="1">
      <c r="A15" s="202" t="s">
        <v>145</v>
      </c>
      <c r="B15" s="203">
        <v>28670.25</v>
      </c>
      <c r="C15" s="203">
        <v>24239.5</v>
      </c>
      <c r="D15" s="203">
        <v>28670.25</v>
      </c>
      <c r="E15" s="203">
        <v>24239.5</v>
      </c>
      <c r="F15" s="204">
        <v>-15.454172879552839</v>
      </c>
    </row>
    <row r="16" spans="1:14" ht="15.6" customHeight="1">
      <c r="A16" s="202" t="s">
        <v>144</v>
      </c>
      <c r="B16" s="203">
        <v>3111</v>
      </c>
      <c r="C16" s="203">
        <v>1432</v>
      </c>
      <c r="D16" s="203">
        <v>3111</v>
      </c>
      <c r="E16" s="203">
        <v>1432</v>
      </c>
      <c r="F16" s="204">
        <v>-53.969784635165539</v>
      </c>
      <c r="G16" s="15"/>
    </row>
    <row r="17" spans="1:7" ht="15.6" customHeight="1">
      <c r="A17" s="202" t="s">
        <v>150</v>
      </c>
      <c r="B17" s="203">
        <v>7093</v>
      </c>
      <c r="C17" s="203">
        <v>5559</v>
      </c>
      <c r="D17" s="203">
        <v>7093</v>
      </c>
      <c r="E17" s="203">
        <v>5559</v>
      </c>
      <c r="F17" s="204">
        <v>-21.626956153954609</v>
      </c>
      <c r="G17" s="16"/>
    </row>
    <row r="18" spans="1:7" ht="15.6" customHeight="1">
      <c r="A18" s="202" t="s">
        <v>147</v>
      </c>
      <c r="B18" s="203">
        <v>16</v>
      </c>
      <c r="C18" s="203">
        <v>18</v>
      </c>
      <c r="D18" s="203">
        <v>16</v>
      </c>
      <c r="E18" s="203">
        <v>18</v>
      </c>
      <c r="F18" s="204">
        <v>12.5</v>
      </c>
    </row>
    <row r="19" spans="1:7" ht="15.6" customHeight="1">
      <c r="A19" s="202" t="s">
        <v>143</v>
      </c>
      <c r="B19" s="203">
        <v>616</v>
      </c>
      <c r="C19" s="203">
        <v>41</v>
      </c>
      <c r="D19" s="203">
        <v>616</v>
      </c>
      <c r="E19" s="203">
        <v>41</v>
      </c>
      <c r="F19" s="204">
        <v>-93.34415584415585</v>
      </c>
    </row>
    <row r="20" spans="1:7" ht="15.6" customHeight="1">
      <c r="A20" s="202" t="s">
        <v>142</v>
      </c>
      <c r="B20" s="203">
        <v>4292</v>
      </c>
      <c r="C20" s="203">
        <v>3939</v>
      </c>
      <c r="D20" s="203">
        <v>4292</v>
      </c>
      <c r="E20" s="203">
        <v>3939</v>
      </c>
      <c r="F20" s="204">
        <v>-8.2246039142590917</v>
      </c>
    </row>
    <row r="21" spans="1:7" ht="15.6" customHeight="1">
      <c r="A21" s="202" t="s">
        <v>149</v>
      </c>
      <c r="B21" s="203">
        <v>855</v>
      </c>
      <c r="C21" s="203">
        <v>394</v>
      </c>
      <c r="D21" s="203">
        <v>855</v>
      </c>
      <c r="E21" s="203">
        <v>394</v>
      </c>
      <c r="F21" s="204">
        <v>-53.918128654970758</v>
      </c>
    </row>
    <row r="22" spans="1:7" ht="15.6" customHeight="1">
      <c r="A22" s="202" t="s">
        <v>146</v>
      </c>
      <c r="B22" s="203">
        <v>6181</v>
      </c>
      <c r="C22" s="203">
        <v>7782</v>
      </c>
      <c r="D22" s="203">
        <v>6181</v>
      </c>
      <c r="E22" s="203">
        <v>7782</v>
      </c>
      <c r="F22" s="204">
        <v>25.901957612036881</v>
      </c>
    </row>
    <row r="23" spans="1:7" ht="15.6" customHeight="1">
      <c r="A23" s="202" t="s">
        <v>165</v>
      </c>
      <c r="B23" s="203">
        <v>1671</v>
      </c>
      <c r="C23" s="203">
        <v>3401</v>
      </c>
      <c r="D23" s="203">
        <v>1671</v>
      </c>
      <c r="E23" s="203">
        <v>3401</v>
      </c>
      <c r="F23" s="204">
        <v>103.53081986834231</v>
      </c>
    </row>
    <row r="24" spans="1:7" ht="15.6" customHeight="1">
      <c r="A24" s="202" t="s">
        <v>141</v>
      </c>
      <c r="B24" s="203">
        <v>2672.75</v>
      </c>
      <c r="C24" s="203">
        <v>2453.5</v>
      </c>
      <c r="D24" s="203">
        <v>2672.75</v>
      </c>
      <c r="E24" s="203">
        <v>2453.5</v>
      </c>
      <c r="F24" s="204">
        <v>-8.2031615377420195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4</v>
      </c>
      <c r="C26" s="203">
        <v>0</v>
      </c>
      <c r="D26" s="203">
        <v>4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5088</v>
      </c>
      <c r="C28" s="203">
        <v>4996</v>
      </c>
      <c r="D28" s="203">
        <v>5088</v>
      </c>
      <c r="E28" s="203">
        <v>4996</v>
      </c>
      <c r="F28" s="204">
        <v>-1.808176100628927</v>
      </c>
    </row>
    <row r="29" spans="1:7" ht="15.6" customHeight="1">
      <c r="A29" s="202" t="s">
        <v>178</v>
      </c>
      <c r="B29" s="203">
        <v>7630.75</v>
      </c>
      <c r="C29" s="203">
        <v>7056</v>
      </c>
      <c r="D29" s="203">
        <v>7630.75</v>
      </c>
      <c r="E29" s="203">
        <v>7056</v>
      </c>
      <c r="F29" s="204">
        <v>-7.5320250303050216</v>
      </c>
    </row>
    <row r="30" spans="1:7" ht="15.6" customHeight="1">
      <c r="A30" s="202" t="s">
        <v>179</v>
      </c>
      <c r="B30" s="203">
        <v>158</v>
      </c>
      <c r="C30" s="203">
        <v>25</v>
      </c>
      <c r="D30" s="203">
        <v>158</v>
      </c>
      <c r="E30" s="203">
        <v>25</v>
      </c>
      <c r="F30" s="204">
        <v>-84.177215189873422</v>
      </c>
    </row>
    <row r="31" spans="1:7" ht="15.6" customHeight="1">
      <c r="A31" s="202" t="s">
        <v>180</v>
      </c>
      <c r="B31" s="203">
        <v>835</v>
      </c>
      <c r="C31" s="203">
        <v>642</v>
      </c>
      <c r="D31" s="203">
        <v>835</v>
      </c>
      <c r="E31" s="203">
        <v>642</v>
      </c>
      <c r="F31" s="204">
        <v>-23.113772455089819</v>
      </c>
    </row>
    <row r="32" spans="1:7" ht="15.6" customHeight="1">
      <c r="A32" s="202" t="s">
        <v>181</v>
      </c>
      <c r="B32" s="203">
        <v>202509</v>
      </c>
      <c r="C32" s="203">
        <v>205422</v>
      </c>
      <c r="D32" s="203">
        <v>202509</v>
      </c>
      <c r="E32" s="203">
        <v>205422</v>
      </c>
      <c r="F32" s="204">
        <v>1.438454587203537</v>
      </c>
    </row>
    <row r="33" spans="1:6" ht="15.6" customHeight="1">
      <c r="A33" s="202" t="s">
        <v>182</v>
      </c>
      <c r="B33" s="203">
        <v>15906</v>
      </c>
      <c r="C33" s="203">
        <v>15878</v>
      </c>
      <c r="D33" s="203">
        <v>15906</v>
      </c>
      <c r="E33" s="203">
        <v>15878</v>
      </c>
      <c r="F33" s="204">
        <v>-0.17603420093045941</v>
      </c>
    </row>
    <row r="34" spans="1:6" ht="15.6" customHeight="1">
      <c r="A34" s="202" t="s">
        <v>183</v>
      </c>
      <c r="B34" s="203">
        <v>351.25</v>
      </c>
      <c r="C34" s="203">
        <v>414.75</v>
      </c>
      <c r="D34" s="203">
        <v>351.25</v>
      </c>
      <c r="E34" s="203">
        <v>414.75</v>
      </c>
      <c r="F34" s="204">
        <v>18.078291814946621</v>
      </c>
    </row>
    <row r="35" spans="1:6" ht="15.6" customHeight="1">
      <c r="A35" s="170" t="s">
        <v>153</v>
      </c>
      <c r="B35" s="90">
        <f>SUM(B7:B34)</f>
        <v>496903.25</v>
      </c>
      <c r="C35" s="91">
        <f>SUM(C7:C34)</f>
        <v>481247.5</v>
      </c>
      <c r="D35" s="192">
        <f>SUM(D7:D34)</f>
        <v>496903.25</v>
      </c>
      <c r="E35" s="192">
        <f>SUM(E7:E34)</f>
        <v>481247.5</v>
      </c>
      <c r="F35" s="154">
        <f>E35*100/D35-100</f>
        <v>-3.1506636352247597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385FF-4B3A-4A17-9F5F-4D50D710B641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81</v>
      </c>
      <c r="C7" s="203">
        <v>67</v>
      </c>
      <c r="D7" s="203">
        <v>81</v>
      </c>
      <c r="E7" s="203">
        <v>67</v>
      </c>
      <c r="F7" s="204">
        <v>-17.283950617283949</v>
      </c>
      <c r="G7" s="51"/>
    </row>
    <row r="8" spans="1:14" ht="15.6" customHeight="1">
      <c r="A8" s="202" t="s">
        <v>11</v>
      </c>
      <c r="B8" s="203">
        <v>64</v>
      </c>
      <c r="C8" s="203">
        <v>60</v>
      </c>
      <c r="D8" s="203">
        <v>64</v>
      </c>
      <c r="E8" s="203">
        <v>60</v>
      </c>
      <c r="F8" s="204">
        <v>-6.25</v>
      </c>
      <c r="G8" s="20"/>
    </row>
    <row r="9" spans="1:14" ht="15.6" customHeight="1">
      <c r="A9" s="202" t="s">
        <v>8</v>
      </c>
      <c r="B9" s="203">
        <v>110</v>
      </c>
      <c r="C9" s="203">
        <v>103</v>
      </c>
      <c r="D9" s="203">
        <v>110</v>
      </c>
      <c r="E9" s="203">
        <v>103</v>
      </c>
      <c r="F9" s="204">
        <v>-6.3636363636363598</v>
      </c>
      <c r="G9" s="20"/>
    </row>
    <row r="10" spans="1:14" ht="15.6" customHeight="1">
      <c r="A10" s="202" t="s">
        <v>10</v>
      </c>
      <c r="B10" s="203">
        <v>59</v>
      </c>
      <c r="C10" s="203">
        <v>52</v>
      </c>
      <c r="D10" s="203">
        <v>59</v>
      </c>
      <c r="E10" s="203">
        <v>52</v>
      </c>
      <c r="F10" s="204">
        <v>-11.86440677966101</v>
      </c>
    </row>
    <row r="11" spans="1:14" ht="15.6" customHeight="1">
      <c r="A11" s="202" t="s">
        <v>9</v>
      </c>
      <c r="B11" s="203">
        <v>2467</v>
      </c>
      <c r="C11" s="203">
        <v>2131</v>
      </c>
      <c r="D11" s="203">
        <v>2467</v>
      </c>
      <c r="E11" s="203">
        <v>2131</v>
      </c>
      <c r="F11" s="204">
        <v>-13.619781110660719</v>
      </c>
    </row>
    <row r="12" spans="1:14" ht="15.6" customHeight="1">
      <c r="A12" s="202" t="s">
        <v>6</v>
      </c>
      <c r="B12" s="203">
        <v>143</v>
      </c>
      <c r="C12" s="203">
        <v>149</v>
      </c>
      <c r="D12" s="203">
        <v>143</v>
      </c>
      <c r="E12" s="203">
        <v>149</v>
      </c>
      <c r="F12" s="204">
        <v>4.1958041958042003</v>
      </c>
    </row>
    <row r="13" spans="1:14" ht="15.6" customHeight="1">
      <c r="A13" s="202" t="s">
        <v>175</v>
      </c>
      <c r="B13" s="203">
        <v>2982</v>
      </c>
      <c r="C13" s="203">
        <v>2467</v>
      </c>
      <c r="D13" s="203">
        <v>2982</v>
      </c>
      <c r="E13" s="203">
        <v>2467</v>
      </c>
      <c r="F13" s="204">
        <v>-17.270288397048962</v>
      </c>
    </row>
    <row r="14" spans="1:14" ht="15.6" customHeight="1">
      <c r="A14" s="202" t="s">
        <v>148</v>
      </c>
      <c r="B14" s="203">
        <v>553</v>
      </c>
      <c r="C14" s="203">
        <v>568</v>
      </c>
      <c r="D14" s="203">
        <v>553</v>
      </c>
      <c r="E14" s="203">
        <v>568</v>
      </c>
      <c r="F14" s="204">
        <v>2.712477396021697</v>
      </c>
    </row>
    <row r="15" spans="1:14" ht="15.6" customHeight="1">
      <c r="A15" s="202" t="s">
        <v>145</v>
      </c>
      <c r="B15" s="203">
        <v>189</v>
      </c>
      <c r="C15" s="203">
        <v>169</v>
      </c>
      <c r="D15" s="203">
        <v>189</v>
      </c>
      <c r="E15" s="203">
        <v>169</v>
      </c>
      <c r="F15" s="204">
        <v>-10.582010582010581</v>
      </c>
    </row>
    <row r="16" spans="1:14" ht="15.6" customHeight="1">
      <c r="A16" s="202" t="s">
        <v>144</v>
      </c>
      <c r="B16" s="203">
        <v>168</v>
      </c>
      <c r="C16" s="203">
        <v>184</v>
      </c>
      <c r="D16" s="203">
        <v>168</v>
      </c>
      <c r="E16" s="203">
        <v>184</v>
      </c>
      <c r="F16" s="204">
        <v>9.5238095238095184</v>
      </c>
      <c r="G16" s="15"/>
    </row>
    <row r="17" spans="1:7" ht="15.6" customHeight="1">
      <c r="A17" s="202" t="s">
        <v>150</v>
      </c>
      <c r="B17" s="203">
        <v>100</v>
      </c>
      <c r="C17" s="203">
        <v>95</v>
      </c>
      <c r="D17" s="203">
        <v>100</v>
      </c>
      <c r="E17" s="203">
        <v>95</v>
      </c>
      <c r="F17" s="204">
        <v>-5</v>
      </c>
      <c r="G17" s="16"/>
    </row>
    <row r="18" spans="1:7" ht="15.6" customHeight="1">
      <c r="A18" s="202" t="s">
        <v>147</v>
      </c>
      <c r="B18" s="203">
        <v>871</v>
      </c>
      <c r="C18" s="203">
        <v>778</v>
      </c>
      <c r="D18" s="203">
        <v>871</v>
      </c>
      <c r="E18" s="203">
        <v>778</v>
      </c>
      <c r="F18" s="204">
        <v>-10.677382319173359</v>
      </c>
    </row>
    <row r="19" spans="1:7" ht="15.6" customHeight="1">
      <c r="A19" s="202" t="s">
        <v>143</v>
      </c>
      <c r="B19" s="203">
        <v>54</v>
      </c>
      <c r="C19" s="203">
        <v>51</v>
      </c>
      <c r="D19" s="203">
        <v>54</v>
      </c>
      <c r="E19" s="203">
        <v>51</v>
      </c>
      <c r="F19" s="204">
        <v>-5.5555555555555571</v>
      </c>
    </row>
    <row r="20" spans="1:7" ht="15.6" customHeight="1">
      <c r="A20" s="202" t="s">
        <v>142</v>
      </c>
      <c r="B20" s="203">
        <v>86</v>
      </c>
      <c r="C20" s="203">
        <v>70</v>
      </c>
      <c r="D20" s="203">
        <v>86</v>
      </c>
      <c r="E20" s="203">
        <v>70</v>
      </c>
      <c r="F20" s="204">
        <v>-18.604651162790699</v>
      </c>
    </row>
    <row r="21" spans="1:7" ht="15.6" customHeight="1">
      <c r="A21" s="202" t="s">
        <v>149</v>
      </c>
      <c r="B21" s="203">
        <v>167</v>
      </c>
      <c r="C21" s="203">
        <v>165</v>
      </c>
      <c r="D21" s="203">
        <v>167</v>
      </c>
      <c r="E21" s="203">
        <v>165</v>
      </c>
      <c r="F21" s="204">
        <v>-1.1976047904191629</v>
      </c>
    </row>
    <row r="22" spans="1:7" ht="15.6" customHeight="1">
      <c r="A22" s="202" t="s">
        <v>146</v>
      </c>
      <c r="B22" s="203">
        <v>1260</v>
      </c>
      <c r="C22" s="203">
        <v>1208</v>
      </c>
      <c r="D22" s="203">
        <v>1260</v>
      </c>
      <c r="E22" s="203">
        <v>1208</v>
      </c>
      <c r="F22" s="204">
        <v>-4.1269841269841274</v>
      </c>
    </row>
    <row r="23" spans="1:7" ht="15.6" customHeight="1">
      <c r="A23" s="202" t="s">
        <v>165</v>
      </c>
      <c r="B23" s="203">
        <v>94</v>
      </c>
      <c r="C23" s="203">
        <v>112</v>
      </c>
      <c r="D23" s="203">
        <v>94</v>
      </c>
      <c r="E23" s="203">
        <v>112</v>
      </c>
      <c r="F23" s="204">
        <v>19.14893617021276</v>
      </c>
    </row>
    <row r="24" spans="1:7" ht="15.6" customHeight="1">
      <c r="A24" s="202" t="s">
        <v>141</v>
      </c>
      <c r="B24" s="203">
        <v>36</v>
      </c>
      <c r="C24" s="203">
        <v>56</v>
      </c>
      <c r="D24" s="203">
        <v>36</v>
      </c>
      <c r="E24" s="203">
        <v>56</v>
      </c>
      <c r="F24" s="204">
        <v>55.555555555555543</v>
      </c>
    </row>
    <row r="25" spans="1:7" ht="15.6" customHeight="1">
      <c r="A25" s="202" t="s">
        <v>140</v>
      </c>
      <c r="B25" s="203">
        <v>69</v>
      </c>
      <c r="C25" s="203">
        <v>61</v>
      </c>
      <c r="D25" s="203">
        <v>69</v>
      </c>
      <c r="E25" s="203">
        <v>61</v>
      </c>
      <c r="F25" s="204">
        <v>-11.594202898550719</v>
      </c>
    </row>
    <row r="26" spans="1:7" ht="15.6" customHeight="1">
      <c r="A26" s="202" t="s">
        <v>152</v>
      </c>
      <c r="B26" s="203">
        <v>71</v>
      </c>
      <c r="C26" s="203">
        <v>40</v>
      </c>
      <c r="D26" s="203">
        <v>71</v>
      </c>
      <c r="E26" s="203">
        <v>40</v>
      </c>
      <c r="F26" s="204">
        <v>-43.661971830985912</v>
      </c>
    </row>
    <row r="27" spans="1:7" ht="15.6" customHeight="1">
      <c r="A27" s="202" t="s">
        <v>173</v>
      </c>
      <c r="B27" s="203">
        <v>51</v>
      </c>
      <c r="C27" s="203">
        <v>65</v>
      </c>
      <c r="D27" s="203">
        <v>51</v>
      </c>
      <c r="E27" s="203">
        <v>65</v>
      </c>
      <c r="F27" s="204">
        <v>27.450980392156861</v>
      </c>
    </row>
    <row r="28" spans="1:7" ht="15.6" customHeight="1">
      <c r="A28" s="202" t="s">
        <v>177</v>
      </c>
      <c r="B28" s="203">
        <v>1503</v>
      </c>
      <c r="C28" s="203">
        <v>1500</v>
      </c>
      <c r="D28" s="203">
        <v>1503</v>
      </c>
      <c r="E28" s="203">
        <v>1500</v>
      </c>
      <c r="F28" s="204">
        <v>-0.19960079840319619</v>
      </c>
    </row>
    <row r="29" spans="1:7" ht="15.6" customHeight="1">
      <c r="A29" s="202" t="s">
        <v>178</v>
      </c>
      <c r="B29" s="203">
        <v>103</v>
      </c>
      <c r="C29" s="203">
        <v>97</v>
      </c>
      <c r="D29" s="203">
        <v>103</v>
      </c>
      <c r="E29" s="203">
        <v>97</v>
      </c>
      <c r="F29" s="204">
        <v>-5.8252427184466038</v>
      </c>
    </row>
    <row r="30" spans="1:7" ht="15.6" customHeight="1">
      <c r="A30" s="202" t="s">
        <v>179</v>
      </c>
      <c r="B30" s="203">
        <v>56</v>
      </c>
      <c r="C30" s="203">
        <v>70</v>
      </c>
      <c r="D30" s="203">
        <v>56</v>
      </c>
      <c r="E30" s="203">
        <v>70</v>
      </c>
      <c r="F30" s="204">
        <v>25</v>
      </c>
    </row>
    <row r="31" spans="1:7" ht="15.6" customHeight="1">
      <c r="A31" s="202" t="s">
        <v>180</v>
      </c>
      <c r="B31" s="203">
        <v>175</v>
      </c>
      <c r="C31" s="203">
        <v>146</v>
      </c>
      <c r="D31" s="203">
        <v>175</v>
      </c>
      <c r="E31" s="203">
        <v>146</v>
      </c>
      <c r="F31" s="204">
        <v>-16.571428571428569</v>
      </c>
    </row>
    <row r="32" spans="1:7" ht="15.6" customHeight="1">
      <c r="A32" s="202" t="s">
        <v>181</v>
      </c>
      <c r="B32" s="203">
        <v>556</v>
      </c>
      <c r="C32" s="203">
        <v>592</v>
      </c>
      <c r="D32" s="203">
        <v>556</v>
      </c>
      <c r="E32" s="203">
        <v>592</v>
      </c>
      <c r="F32" s="204">
        <v>6.4748201438848989</v>
      </c>
    </row>
    <row r="33" spans="1:6" ht="15.6" customHeight="1">
      <c r="A33" s="202" t="s">
        <v>182</v>
      </c>
      <c r="B33" s="203">
        <v>124</v>
      </c>
      <c r="C33" s="203">
        <v>115</v>
      </c>
      <c r="D33" s="203">
        <v>124</v>
      </c>
      <c r="E33" s="203">
        <v>115</v>
      </c>
      <c r="F33" s="204">
        <v>-7.2580645161290391</v>
      </c>
    </row>
    <row r="34" spans="1:6" ht="15.6" customHeight="1">
      <c r="A34" s="202" t="s">
        <v>183</v>
      </c>
      <c r="B34" s="203">
        <v>27</v>
      </c>
      <c r="C34" s="203">
        <v>24</v>
      </c>
      <c r="D34" s="203">
        <v>27</v>
      </c>
      <c r="E34" s="203">
        <v>24</v>
      </c>
      <c r="F34" s="204">
        <v>-11.111111111111111</v>
      </c>
    </row>
    <row r="35" spans="1:6" ht="15.6" customHeight="1">
      <c r="A35" s="170" t="s">
        <v>153</v>
      </c>
      <c r="B35" s="90">
        <f>SUM(B7:B34)</f>
        <v>12219</v>
      </c>
      <c r="C35" s="91">
        <f>SUM(C7:C34)</f>
        <v>11195</v>
      </c>
      <c r="D35" s="192">
        <f>SUM(D7:D34)</f>
        <v>12219</v>
      </c>
      <c r="E35" s="92">
        <f>SUM(E7:E34)</f>
        <v>11195</v>
      </c>
      <c r="F35" s="154">
        <f>E35*100/D35-100</f>
        <v>-8.3803911940420619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151A5-255D-4C84-A96D-17809452FB26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1209395</v>
      </c>
      <c r="C7" s="203">
        <v>1300271</v>
      </c>
      <c r="D7" s="203">
        <v>1209395</v>
      </c>
      <c r="E7" s="203">
        <v>1300271</v>
      </c>
      <c r="F7" s="204">
        <v>7.5141703082946378</v>
      </c>
      <c r="G7" s="51"/>
    </row>
    <row r="8" spans="1:14" ht="15.6" customHeight="1">
      <c r="A8" s="202" t="s">
        <v>11</v>
      </c>
      <c r="B8" s="203">
        <v>702046</v>
      </c>
      <c r="C8" s="203">
        <v>1351065</v>
      </c>
      <c r="D8" s="203">
        <v>702046</v>
      </c>
      <c r="E8" s="203">
        <v>1351065</v>
      </c>
      <c r="F8" s="204">
        <v>92.446791235901912</v>
      </c>
      <c r="G8" s="20"/>
    </row>
    <row r="9" spans="1:14" ht="15.6" customHeight="1">
      <c r="A9" s="202" t="s">
        <v>8</v>
      </c>
      <c r="B9" s="203">
        <v>2016323</v>
      </c>
      <c r="C9" s="203">
        <v>1707917</v>
      </c>
      <c r="D9" s="203">
        <v>2016323</v>
      </c>
      <c r="E9" s="203">
        <v>1707917</v>
      </c>
      <c r="F9" s="204">
        <v>-15.295466053801899</v>
      </c>
      <c r="G9" s="20"/>
    </row>
    <row r="10" spans="1:14" ht="15.6" customHeight="1">
      <c r="A10" s="202" t="s">
        <v>10</v>
      </c>
      <c r="B10" s="203">
        <v>469747</v>
      </c>
      <c r="C10" s="203">
        <v>429744</v>
      </c>
      <c r="D10" s="203">
        <v>469747</v>
      </c>
      <c r="E10" s="203">
        <v>429744</v>
      </c>
      <c r="F10" s="204">
        <v>-8.515860665422025</v>
      </c>
    </row>
    <row r="11" spans="1:14" ht="15.6" customHeight="1">
      <c r="A11" s="202" t="s">
        <v>9</v>
      </c>
      <c r="B11" s="203">
        <v>43900862</v>
      </c>
      <c r="C11" s="203">
        <v>37290779</v>
      </c>
      <c r="D11" s="203">
        <v>43900862</v>
      </c>
      <c r="E11" s="203">
        <v>37290779</v>
      </c>
      <c r="F11" s="204">
        <v>-15.05684102512612</v>
      </c>
    </row>
    <row r="12" spans="1:14" ht="15.6" customHeight="1">
      <c r="A12" s="202" t="s">
        <v>6</v>
      </c>
      <c r="B12" s="203">
        <v>1878269</v>
      </c>
      <c r="C12" s="203">
        <v>2012634</v>
      </c>
      <c r="D12" s="203">
        <v>1878269</v>
      </c>
      <c r="E12" s="203">
        <v>2012634</v>
      </c>
      <c r="F12" s="204">
        <v>7.153661163550054</v>
      </c>
    </row>
    <row r="13" spans="1:14" ht="15.6" customHeight="1">
      <c r="A13" s="202" t="s">
        <v>175</v>
      </c>
      <c r="B13" s="203">
        <v>16795202</v>
      </c>
      <c r="C13" s="203">
        <v>14300264</v>
      </c>
      <c r="D13" s="203">
        <v>16795202</v>
      </c>
      <c r="E13" s="203">
        <v>14300264</v>
      </c>
      <c r="F13" s="204">
        <v>-14.855063964101181</v>
      </c>
    </row>
    <row r="14" spans="1:14" ht="15.6" customHeight="1">
      <c r="A14" s="202" t="s">
        <v>148</v>
      </c>
      <c r="B14" s="203">
        <v>22236443</v>
      </c>
      <c r="C14" s="203">
        <v>23846179</v>
      </c>
      <c r="D14" s="203">
        <v>22236443</v>
      </c>
      <c r="E14" s="203">
        <v>23846179</v>
      </c>
      <c r="F14" s="204">
        <v>7.2391793957333874</v>
      </c>
    </row>
    <row r="15" spans="1:14" ht="15.6" customHeight="1">
      <c r="A15" s="202" t="s">
        <v>145</v>
      </c>
      <c r="B15" s="203">
        <v>3527561</v>
      </c>
      <c r="C15" s="203">
        <v>3312239</v>
      </c>
      <c r="D15" s="203">
        <v>3527561</v>
      </c>
      <c r="E15" s="203">
        <v>3312239</v>
      </c>
      <c r="F15" s="204">
        <v>-6.1039908310586242</v>
      </c>
    </row>
    <row r="16" spans="1:14" ht="15.6" customHeight="1">
      <c r="A16" s="202" t="s">
        <v>144</v>
      </c>
      <c r="B16" s="203">
        <v>3916813</v>
      </c>
      <c r="C16" s="203">
        <v>3530272</v>
      </c>
      <c r="D16" s="203">
        <v>3916813</v>
      </c>
      <c r="E16" s="203">
        <v>3530272</v>
      </c>
      <c r="F16" s="204">
        <v>-9.8687632011025244</v>
      </c>
      <c r="G16" s="15"/>
    </row>
    <row r="17" spans="1:7" ht="15.6" customHeight="1">
      <c r="A17" s="202" t="s">
        <v>150</v>
      </c>
      <c r="B17" s="203">
        <v>1633351</v>
      </c>
      <c r="C17" s="203">
        <v>1544872</v>
      </c>
      <c r="D17" s="203">
        <v>1633351</v>
      </c>
      <c r="E17" s="203">
        <v>1544872</v>
      </c>
      <c r="F17" s="204">
        <v>-5.4170230403630342</v>
      </c>
      <c r="G17" s="16"/>
    </row>
    <row r="18" spans="1:7" ht="15.6" customHeight="1">
      <c r="A18" s="202" t="s">
        <v>147</v>
      </c>
      <c r="B18" s="203">
        <v>6302437</v>
      </c>
      <c r="C18" s="203">
        <v>5679004</v>
      </c>
      <c r="D18" s="203">
        <v>6302437</v>
      </c>
      <c r="E18" s="203">
        <v>5679004</v>
      </c>
      <c r="F18" s="204">
        <v>-9.8919354529049599</v>
      </c>
    </row>
    <row r="19" spans="1:7" ht="15.6" customHeight="1">
      <c r="A19" s="202" t="s">
        <v>143</v>
      </c>
      <c r="B19" s="203">
        <v>678852</v>
      </c>
      <c r="C19" s="203">
        <v>986288</v>
      </c>
      <c r="D19" s="203">
        <v>678852</v>
      </c>
      <c r="E19" s="203">
        <v>986288</v>
      </c>
      <c r="F19" s="204">
        <v>45.287632650415702</v>
      </c>
    </row>
    <row r="20" spans="1:7" ht="15.6" customHeight="1">
      <c r="A20" s="202" t="s">
        <v>142</v>
      </c>
      <c r="B20" s="203">
        <v>1397922</v>
      </c>
      <c r="C20" s="203">
        <v>1153705</v>
      </c>
      <c r="D20" s="203">
        <v>1397922</v>
      </c>
      <c r="E20" s="203">
        <v>1153705</v>
      </c>
      <c r="F20" s="204">
        <v>-17.47000190282434</v>
      </c>
    </row>
    <row r="21" spans="1:7" ht="15.6" customHeight="1">
      <c r="A21" s="202" t="s">
        <v>149</v>
      </c>
      <c r="B21" s="203">
        <v>3120988</v>
      </c>
      <c r="C21" s="203">
        <v>2966115</v>
      </c>
      <c r="D21" s="203">
        <v>3120988</v>
      </c>
      <c r="E21" s="203">
        <v>2966115</v>
      </c>
      <c r="F21" s="204">
        <v>-4.9623068079723538</v>
      </c>
    </row>
    <row r="22" spans="1:7" ht="15.6" customHeight="1">
      <c r="A22" s="202" t="s">
        <v>146</v>
      </c>
      <c r="B22" s="203">
        <v>32114039</v>
      </c>
      <c r="C22" s="203">
        <v>30128250</v>
      </c>
      <c r="D22" s="203">
        <v>32114039</v>
      </c>
      <c r="E22" s="203">
        <v>30128250</v>
      </c>
      <c r="F22" s="204">
        <v>-6.1835541770376503</v>
      </c>
    </row>
    <row r="23" spans="1:7" ht="15.6" customHeight="1">
      <c r="A23" s="202" t="s">
        <v>165</v>
      </c>
      <c r="B23" s="203">
        <v>4116828</v>
      </c>
      <c r="C23" s="203">
        <v>5518125</v>
      </c>
      <c r="D23" s="203">
        <v>4116828</v>
      </c>
      <c r="E23" s="203">
        <v>5518125</v>
      </c>
      <c r="F23" s="204">
        <v>34.038269269447262</v>
      </c>
    </row>
    <row r="24" spans="1:7" ht="15.6" customHeight="1">
      <c r="A24" s="202" t="s">
        <v>141</v>
      </c>
      <c r="B24" s="203">
        <v>279013</v>
      </c>
      <c r="C24" s="203">
        <v>336334</v>
      </c>
      <c r="D24" s="203">
        <v>279013</v>
      </c>
      <c r="E24" s="203">
        <v>336334</v>
      </c>
      <c r="F24" s="204">
        <v>20.544204033503821</v>
      </c>
    </row>
    <row r="25" spans="1:7" ht="15.6" customHeight="1">
      <c r="A25" s="202" t="s">
        <v>140</v>
      </c>
      <c r="B25" s="203">
        <v>1912089</v>
      </c>
      <c r="C25" s="203">
        <v>1721232</v>
      </c>
      <c r="D25" s="203">
        <v>1912089</v>
      </c>
      <c r="E25" s="203">
        <v>1721232</v>
      </c>
      <c r="F25" s="204">
        <v>-9.9815960449539745</v>
      </c>
    </row>
    <row r="26" spans="1:7" ht="15.6" customHeight="1">
      <c r="A26" s="202" t="s">
        <v>152</v>
      </c>
      <c r="B26" s="203">
        <v>1112336</v>
      </c>
      <c r="C26" s="203">
        <v>575904</v>
      </c>
      <c r="D26" s="203">
        <v>1112336</v>
      </c>
      <c r="E26" s="203">
        <v>575904</v>
      </c>
      <c r="F26" s="204">
        <v>-48.225715970713892</v>
      </c>
    </row>
    <row r="27" spans="1:7" ht="15.6" customHeight="1">
      <c r="A27" s="202" t="s">
        <v>173</v>
      </c>
      <c r="B27" s="203">
        <v>411650</v>
      </c>
      <c r="C27" s="203">
        <v>444773</v>
      </c>
      <c r="D27" s="203">
        <v>411650</v>
      </c>
      <c r="E27" s="203">
        <v>444773</v>
      </c>
      <c r="F27" s="204">
        <v>8.0463986396210316</v>
      </c>
    </row>
    <row r="28" spans="1:7" ht="15.6" customHeight="1">
      <c r="A28" s="202" t="s">
        <v>177</v>
      </c>
      <c r="B28" s="203">
        <v>21464567</v>
      </c>
      <c r="C28" s="203">
        <v>23989781</v>
      </c>
      <c r="D28" s="203">
        <v>21464567</v>
      </c>
      <c r="E28" s="203">
        <v>23989781</v>
      </c>
      <c r="F28" s="204">
        <v>11.764569953822029</v>
      </c>
    </row>
    <row r="29" spans="1:7" ht="15.6" customHeight="1">
      <c r="A29" s="202" t="s">
        <v>178</v>
      </c>
      <c r="B29" s="203">
        <v>1617738</v>
      </c>
      <c r="C29" s="203">
        <v>1660765</v>
      </c>
      <c r="D29" s="203">
        <v>1617738</v>
      </c>
      <c r="E29" s="203">
        <v>1660765</v>
      </c>
      <c r="F29" s="204">
        <v>2.6597013855148361</v>
      </c>
    </row>
    <row r="30" spans="1:7" ht="15.6" customHeight="1">
      <c r="A30" s="202" t="s">
        <v>179</v>
      </c>
      <c r="B30" s="203">
        <v>419906</v>
      </c>
      <c r="C30" s="203">
        <v>413024</v>
      </c>
      <c r="D30" s="203">
        <v>419906</v>
      </c>
      <c r="E30" s="203">
        <v>413024</v>
      </c>
      <c r="F30" s="204">
        <v>-1.6389382385581539</v>
      </c>
    </row>
    <row r="31" spans="1:7" ht="15.6" customHeight="1">
      <c r="A31" s="202" t="s">
        <v>180</v>
      </c>
      <c r="B31" s="203">
        <v>3355802</v>
      </c>
      <c r="C31" s="203">
        <v>3079411</v>
      </c>
      <c r="D31" s="203">
        <v>3355802</v>
      </c>
      <c r="E31" s="203">
        <v>3079411</v>
      </c>
      <c r="F31" s="204">
        <v>-8.2362129827683503</v>
      </c>
    </row>
    <row r="32" spans="1:7" ht="15.6" customHeight="1">
      <c r="A32" s="202" t="s">
        <v>181</v>
      </c>
      <c r="B32" s="203">
        <v>21690169</v>
      </c>
      <c r="C32" s="203">
        <v>22290606</v>
      </c>
      <c r="D32" s="203">
        <v>21690169</v>
      </c>
      <c r="E32" s="203">
        <v>22290606</v>
      </c>
      <c r="F32" s="204">
        <v>2.768244913167806</v>
      </c>
    </row>
    <row r="33" spans="1:6" ht="15.6" customHeight="1">
      <c r="A33" s="202" t="s">
        <v>182</v>
      </c>
      <c r="B33" s="203">
        <v>2990320</v>
      </c>
      <c r="C33" s="203">
        <v>2638459</v>
      </c>
      <c r="D33" s="203">
        <v>2990320</v>
      </c>
      <c r="E33" s="203">
        <v>2638459</v>
      </c>
      <c r="F33" s="204">
        <v>-11.766667112549831</v>
      </c>
    </row>
    <row r="34" spans="1:6" ht="15.6" customHeight="1">
      <c r="A34" s="202" t="s">
        <v>183</v>
      </c>
      <c r="B34" s="203">
        <v>161592</v>
      </c>
      <c r="C34" s="203">
        <v>276333</v>
      </c>
      <c r="D34" s="203">
        <v>161592</v>
      </c>
      <c r="E34" s="203">
        <v>276333</v>
      </c>
      <c r="F34" s="204">
        <v>71.006609238081097</v>
      </c>
    </row>
    <row r="35" spans="1:6" ht="15.6" customHeight="1">
      <c r="A35" s="170" t="s">
        <v>153</v>
      </c>
      <c r="B35" s="90">
        <f>SUM(B7:B34)</f>
        <v>201432260</v>
      </c>
      <c r="C35" s="91">
        <f>SUM(C7:C34)</f>
        <v>194484345</v>
      </c>
      <c r="D35" s="192">
        <f>SUM(D7:D34)</f>
        <v>201432260</v>
      </c>
      <c r="E35" s="92">
        <f>SUM(E7:E34)</f>
        <v>194484345</v>
      </c>
      <c r="F35" s="154">
        <f>E35*100/D35-100</f>
        <v>-3.449256340568283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32C7-DD77-42E8-9E63-A5F7FED482E6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4</v>
      </c>
      <c r="D7" s="203">
        <v>2</v>
      </c>
      <c r="E7" s="203">
        <v>4</v>
      </c>
      <c r="F7" s="204">
        <v>100</v>
      </c>
      <c r="G7" s="51"/>
    </row>
    <row r="8" spans="1:14" ht="15.6" customHeight="1">
      <c r="A8" s="202" t="s">
        <v>11</v>
      </c>
      <c r="B8" s="203">
        <v>0</v>
      </c>
      <c r="C8" s="203">
        <v>2</v>
      </c>
      <c r="D8" s="203">
        <v>0</v>
      </c>
      <c r="E8" s="203">
        <v>2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9</v>
      </c>
      <c r="C12" s="203">
        <v>13</v>
      </c>
      <c r="D12" s="203">
        <v>9</v>
      </c>
      <c r="E12" s="203">
        <v>13</v>
      </c>
      <c r="F12" s="204">
        <v>44.444444444444457</v>
      </c>
    </row>
    <row r="13" spans="1:14" ht="15.6" customHeight="1">
      <c r="A13" s="202" t="s">
        <v>175</v>
      </c>
      <c r="B13" s="203">
        <v>15</v>
      </c>
      <c r="C13" s="203">
        <v>9</v>
      </c>
      <c r="D13" s="203">
        <v>15</v>
      </c>
      <c r="E13" s="203">
        <v>9</v>
      </c>
      <c r="F13" s="204">
        <v>-40</v>
      </c>
    </row>
    <row r="14" spans="1:14" ht="15.6" customHeight="1">
      <c r="A14" s="202" t="s">
        <v>148</v>
      </c>
      <c r="B14" s="203">
        <v>23</v>
      </c>
      <c r="C14" s="203">
        <v>32</v>
      </c>
      <c r="D14" s="203">
        <v>23</v>
      </c>
      <c r="E14" s="203">
        <v>32</v>
      </c>
      <c r="F14" s="204">
        <v>39.130434782608688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6</v>
      </c>
      <c r="C16" s="203">
        <v>5</v>
      </c>
      <c r="D16" s="203">
        <v>6</v>
      </c>
      <c r="E16" s="203">
        <v>5</v>
      </c>
      <c r="F16" s="204">
        <v>-16.666666666666671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</v>
      </c>
      <c r="C18" s="203">
        <v>0</v>
      </c>
      <c r="D18" s="203">
        <v>1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110</v>
      </c>
      <c r="C22" s="203">
        <v>122</v>
      </c>
      <c r="D22" s="203">
        <v>110</v>
      </c>
      <c r="E22" s="203">
        <v>122</v>
      </c>
      <c r="F22" s="204">
        <v>10.90909090909091</v>
      </c>
    </row>
    <row r="23" spans="1:7" ht="15.6" customHeight="1">
      <c r="A23" s="202" t="s">
        <v>165</v>
      </c>
      <c r="B23" s="203">
        <v>9</v>
      </c>
      <c r="C23" s="203">
        <v>15</v>
      </c>
      <c r="D23" s="203">
        <v>9</v>
      </c>
      <c r="E23" s="203">
        <v>15</v>
      </c>
      <c r="F23" s="204">
        <v>66.666666666666657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1</v>
      </c>
      <c r="D25" s="203">
        <v>0</v>
      </c>
      <c r="E25" s="203">
        <v>1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90</v>
      </c>
      <c r="C28" s="203">
        <v>110</v>
      </c>
      <c r="D28" s="203">
        <v>90</v>
      </c>
      <c r="E28" s="203">
        <v>110</v>
      </c>
      <c r="F28" s="204">
        <v>22.222222222222229</v>
      </c>
    </row>
    <row r="29" spans="1:7" ht="15.6" customHeight="1">
      <c r="A29" s="202" t="s">
        <v>178</v>
      </c>
      <c r="B29" s="203">
        <v>0</v>
      </c>
      <c r="C29" s="203">
        <v>1</v>
      </c>
      <c r="D29" s="203">
        <v>0</v>
      </c>
      <c r="E29" s="203">
        <v>1</v>
      </c>
      <c r="F29" s="204" t="s">
        <v>151</v>
      </c>
    </row>
    <row r="30" spans="1:7" ht="15.6" customHeight="1">
      <c r="A30" s="202" t="s">
        <v>179</v>
      </c>
      <c r="B30" s="203">
        <v>1</v>
      </c>
      <c r="C30" s="203">
        <v>1</v>
      </c>
      <c r="D30" s="203">
        <v>1</v>
      </c>
      <c r="E30" s="203">
        <v>1</v>
      </c>
      <c r="F30" s="204">
        <v>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10</v>
      </c>
      <c r="C32" s="203">
        <v>15</v>
      </c>
      <c r="D32" s="203">
        <v>10</v>
      </c>
      <c r="E32" s="203">
        <v>15</v>
      </c>
      <c r="F32" s="204">
        <v>50</v>
      </c>
    </row>
    <row r="33" spans="1:6" ht="15.6" customHeight="1">
      <c r="A33" s="202" t="s">
        <v>182</v>
      </c>
      <c r="B33" s="203">
        <v>6</v>
      </c>
      <c r="C33" s="203">
        <v>3</v>
      </c>
      <c r="D33" s="203">
        <v>6</v>
      </c>
      <c r="E33" s="203">
        <v>3</v>
      </c>
      <c r="F33" s="204">
        <v>-50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282</v>
      </c>
      <c r="C35" s="91">
        <f>SUM(C7:C34)</f>
        <v>333</v>
      </c>
      <c r="D35" s="192">
        <f>SUM(D7:D34)</f>
        <v>282</v>
      </c>
      <c r="E35" s="192">
        <f>SUM(E7:E34)</f>
        <v>333</v>
      </c>
      <c r="F35" s="154">
        <f>E35*100/D35-100</f>
        <v>18.085106382978722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B9886-1DAE-4242-9984-A8F4FD580A33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5677</v>
      </c>
      <c r="C7" s="203">
        <v>5529</v>
      </c>
      <c r="D7" s="203">
        <v>5677</v>
      </c>
      <c r="E7" s="203">
        <v>5529</v>
      </c>
      <c r="F7" s="204">
        <v>-2.6070107451118498</v>
      </c>
      <c r="G7" s="51"/>
    </row>
    <row r="8" spans="1:14" ht="15.6" customHeight="1">
      <c r="A8" s="202" t="s">
        <v>11</v>
      </c>
      <c r="B8" s="203">
        <v>10267</v>
      </c>
      <c r="C8" s="203">
        <v>24247</v>
      </c>
      <c r="D8" s="203">
        <v>10267</v>
      </c>
      <c r="E8" s="203">
        <v>24247</v>
      </c>
      <c r="F8" s="204">
        <v>136.1644102464206</v>
      </c>
      <c r="G8" s="20"/>
    </row>
    <row r="9" spans="1:14" ht="15.6" customHeight="1">
      <c r="A9" s="202" t="s">
        <v>8</v>
      </c>
      <c r="B9" s="203">
        <v>40956</v>
      </c>
      <c r="C9" s="203">
        <v>36765</v>
      </c>
      <c r="D9" s="203">
        <v>40956</v>
      </c>
      <c r="E9" s="203">
        <v>36765</v>
      </c>
      <c r="F9" s="204">
        <v>-10.232932903603871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399875</v>
      </c>
      <c r="C11" s="203">
        <v>384444</v>
      </c>
      <c r="D11" s="203">
        <v>399875</v>
      </c>
      <c r="E11" s="203">
        <v>384444</v>
      </c>
      <c r="F11" s="204">
        <v>-3.858955923726171</v>
      </c>
    </row>
    <row r="12" spans="1:14" ht="15.6" customHeight="1">
      <c r="A12" s="202" t="s">
        <v>6</v>
      </c>
      <c r="B12" s="203">
        <v>15114</v>
      </c>
      <c r="C12" s="203">
        <v>20312</v>
      </c>
      <c r="D12" s="203">
        <v>15114</v>
      </c>
      <c r="E12" s="203">
        <v>20312</v>
      </c>
      <c r="F12" s="204">
        <v>34.391954479290717</v>
      </c>
    </row>
    <row r="13" spans="1:14" ht="15.6" customHeight="1">
      <c r="A13" s="202" t="s">
        <v>175</v>
      </c>
      <c r="B13" s="203">
        <v>308099</v>
      </c>
      <c r="C13" s="203">
        <v>244907</v>
      </c>
      <c r="D13" s="203">
        <v>308099</v>
      </c>
      <c r="E13" s="203">
        <v>244907</v>
      </c>
      <c r="F13" s="204">
        <v>-20.510290523500561</v>
      </c>
    </row>
    <row r="14" spans="1:14" ht="15.6" customHeight="1">
      <c r="A14" s="202" t="s">
        <v>148</v>
      </c>
      <c r="B14" s="203">
        <v>179492</v>
      </c>
      <c r="C14" s="203">
        <v>208160</v>
      </c>
      <c r="D14" s="203">
        <v>179492</v>
      </c>
      <c r="E14" s="203">
        <v>208160</v>
      </c>
      <c r="F14" s="204">
        <v>15.97174247320214</v>
      </c>
    </row>
    <row r="15" spans="1:14" ht="15.6" customHeight="1">
      <c r="A15" s="202" t="s">
        <v>145</v>
      </c>
      <c r="B15" s="203">
        <v>4367</v>
      </c>
      <c r="C15" s="203">
        <v>3843</v>
      </c>
      <c r="D15" s="203">
        <v>4367</v>
      </c>
      <c r="E15" s="203">
        <v>3843</v>
      </c>
      <c r="F15" s="204">
        <v>-11.9990840393863</v>
      </c>
    </row>
    <row r="16" spans="1:14" ht="15.6" customHeight="1">
      <c r="A16" s="202" t="s">
        <v>144</v>
      </c>
      <c r="B16" s="203">
        <v>8115</v>
      </c>
      <c r="C16" s="203">
        <v>4125</v>
      </c>
      <c r="D16" s="203">
        <v>8115</v>
      </c>
      <c r="E16" s="203">
        <v>4125</v>
      </c>
      <c r="F16" s="204">
        <v>-49.168207024029577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147737</v>
      </c>
      <c r="C18" s="203">
        <v>124506</v>
      </c>
      <c r="D18" s="203">
        <v>147737</v>
      </c>
      <c r="E18" s="203">
        <v>124506</v>
      </c>
      <c r="F18" s="204">
        <v>-15.724564597900329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2894</v>
      </c>
      <c r="C21" s="203">
        <v>2836</v>
      </c>
      <c r="D21" s="203">
        <v>2894</v>
      </c>
      <c r="E21" s="203">
        <v>2836</v>
      </c>
      <c r="F21" s="204">
        <v>-2.0041465100207319</v>
      </c>
    </row>
    <row r="22" spans="1:7" ht="15.6" customHeight="1">
      <c r="A22" s="202" t="s">
        <v>146</v>
      </c>
      <c r="B22" s="203">
        <v>415558</v>
      </c>
      <c r="C22" s="203">
        <v>456599</v>
      </c>
      <c r="D22" s="203">
        <v>415558</v>
      </c>
      <c r="E22" s="203">
        <v>456599</v>
      </c>
      <c r="F22" s="204">
        <v>9.8761183757742543</v>
      </c>
    </row>
    <row r="23" spans="1:7" ht="15.6" customHeight="1">
      <c r="A23" s="202" t="s">
        <v>165</v>
      </c>
      <c r="B23" s="203">
        <v>38904</v>
      </c>
      <c r="C23" s="203">
        <v>55706</v>
      </c>
      <c r="D23" s="203">
        <v>38904</v>
      </c>
      <c r="E23" s="203">
        <v>55706</v>
      </c>
      <c r="F23" s="204">
        <v>43.188361093974919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42318</v>
      </c>
      <c r="C25" s="203">
        <v>47821</v>
      </c>
      <c r="D25" s="203">
        <v>42318</v>
      </c>
      <c r="E25" s="203">
        <v>47821</v>
      </c>
      <c r="F25" s="204">
        <v>13.00392268065599</v>
      </c>
    </row>
    <row r="26" spans="1:7" ht="15.6" customHeight="1">
      <c r="A26" s="202" t="s">
        <v>152</v>
      </c>
      <c r="B26" s="203">
        <v>7749</v>
      </c>
      <c r="C26" s="203">
        <v>9283</v>
      </c>
      <c r="D26" s="203">
        <v>7749</v>
      </c>
      <c r="E26" s="203">
        <v>9283</v>
      </c>
      <c r="F26" s="204">
        <v>19.796102722931991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685942</v>
      </c>
      <c r="C28" s="203">
        <v>695320</v>
      </c>
      <c r="D28" s="203">
        <v>685942</v>
      </c>
      <c r="E28" s="203">
        <v>695320</v>
      </c>
      <c r="F28" s="204">
        <v>1.367170985301968</v>
      </c>
    </row>
    <row r="29" spans="1:7" ht="15.6" customHeight="1">
      <c r="A29" s="202" t="s">
        <v>178</v>
      </c>
      <c r="B29" s="203">
        <v>6048</v>
      </c>
      <c r="C29" s="203">
        <v>6256</v>
      </c>
      <c r="D29" s="203">
        <v>6048</v>
      </c>
      <c r="E29" s="203">
        <v>6256</v>
      </c>
      <c r="F29" s="204">
        <v>3.4391534391534431</v>
      </c>
    </row>
    <row r="30" spans="1:7" ht="15.6" customHeight="1">
      <c r="A30" s="202" t="s">
        <v>179</v>
      </c>
      <c r="B30" s="203">
        <v>295</v>
      </c>
      <c r="C30" s="203">
        <v>0</v>
      </c>
      <c r="D30" s="203">
        <v>295</v>
      </c>
      <c r="E30" s="203">
        <v>0</v>
      </c>
      <c r="F30" s="204">
        <v>-100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69434</v>
      </c>
      <c r="C32" s="203">
        <v>77777</v>
      </c>
      <c r="D32" s="203">
        <v>69434</v>
      </c>
      <c r="E32" s="203">
        <v>77777</v>
      </c>
      <c r="F32" s="204">
        <v>12.01572716536567</v>
      </c>
    </row>
    <row r="33" spans="1:6" ht="15.6" customHeight="1">
      <c r="A33" s="202" t="s">
        <v>182</v>
      </c>
      <c r="B33" s="203">
        <v>9809</v>
      </c>
      <c r="C33" s="203">
        <v>5495</v>
      </c>
      <c r="D33" s="203">
        <v>9809</v>
      </c>
      <c r="E33" s="203">
        <v>5495</v>
      </c>
      <c r="F33" s="204">
        <v>-43.980018350494447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2398650</v>
      </c>
      <c r="C35" s="91">
        <f>SUM(C7:C34)</f>
        <v>2413931</v>
      </c>
      <c r="D35" s="90">
        <f>SUM(D7:D34)</f>
        <v>2398650</v>
      </c>
      <c r="E35" s="92">
        <f>SUM(E7:E34)</f>
        <v>2413931</v>
      </c>
      <c r="F35" s="154">
        <f>E35*100/D35-100</f>
        <v>0.63706668334270944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C3FD3-9F65-49E0-AA03-E145AD6B913B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10267</v>
      </c>
      <c r="C8" s="203">
        <v>13083</v>
      </c>
      <c r="D8" s="203">
        <v>10267</v>
      </c>
      <c r="E8" s="203">
        <v>13083</v>
      </c>
      <c r="F8" s="204">
        <v>27.427680919450669</v>
      </c>
      <c r="G8" s="20"/>
    </row>
    <row r="9" spans="1:14" ht="15.6" customHeight="1">
      <c r="A9" s="202" t="s">
        <v>8</v>
      </c>
      <c r="B9" s="203">
        <v>40956</v>
      </c>
      <c r="C9" s="203">
        <v>36765</v>
      </c>
      <c r="D9" s="203">
        <v>40956</v>
      </c>
      <c r="E9" s="203">
        <v>36765</v>
      </c>
      <c r="F9" s="204">
        <v>-10.232932903603871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399875</v>
      </c>
      <c r="C11" s="203">
        <v>384444</v>
      </c>
      <c r="D11" s="203">
        <v>399875</v>
      </c>
      <c r="E11" s="203">
        <v>384444</v>
      </c>
      <c r="F11" s="204">
        <v>-3.858955923726171</v>
      </c>
    </row>
    <row r="12" spans="1:14" ht="15.6" customHeight="1">
      <c r="A12" s="202" t="s">
        <v>6</v>
      </c>
      <c r="B12" s="203">
        <v>2595</v>
      </c>
      <c r="C12" s="203">
        <v>2991</v>
      </c>
      <c r="D12" s="203">
        <v>2595</v>
      </c>
      <c r="E12" s="203">
        <v>2991</v>
      </c>
      <c r="F12" s="204">
        <v>15.260115606936409</v>
      </c>
    </row>
    <row r="13" spans="1:14" ht="15.6" customHeight="1">
      <c r="A13" s="202" t="s">
        <v>175</v>
      </c>
      <c r="B13" s="203">
        <v>256861</v>
      </c>
      <c r="C13" s="203">
        <v>224815</v>
      </c>
      <c r="D13" s="203">
        <v>256861</v>
      </c>
      <c r="E13" s="203">
        <v>224815</v>
      </c>
      <c r="F13" s="204">
        <v>-12.47600842479007</v>
      </c>
    </row>
    <row r="14" spans="1:14" ht="15.6" customHeight="1">
      <c r="A14" s="202" t="s">
        <v>148</v>
      </c>
      <c r="B14" s="203">
        <v>68438</v>
      </c>
      <c r="C14" s="203">
        <v>71304</v>
      </c>
      <c r="D14" s="203">
        <v>68438</v>
      </c>
      <c r="E14" s="203">
        <v>71304</v>
      </c>
      <c r="F14" s="204">
        <v>4.1877319617756257</v>
      </c>
    </row>
    <row r="15" spans="1:14" ht="15.6" customHeight="1">
      <c r="A15" s="202" t="s">
        <v>145</v>
      </c>
      <c r="B15" s="203">
        <v>4367</v>
      </c>
      <c r="C15" s="203">
        <v>3843</v>
      </c>
      <c r="D15" s="203">
        <v>4367</v>
      </c>
      <c r="E15" s="203">
        <v>3843</v>
      </c>
      <c r="F15" s="204">
        <v>-11.9990840393863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146889</v>
      </c>
      <c r="C18" s="203">
        <v>124506</v>
      </c>
      <c r="D18" s="203">
        <v>146889</v>
      </c>
      <c r="E18" s="203">
        <v>124506</v>
      </c>
      <c r="F18" s="204">
        <v>-15.2380368849948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2894</v>
      </c>
      <c r="C21" s="203">
        <v>2836</v>
      </c>
      <c r="D21" s="203">
        <v>2894</v>
      </c>
      <c r="E21" s="203">
        <v>2836</v>
      </c>
      <c r="F21" s="204">
        <v>-2.0041465100207319</v>
      </c>
    </row>
    <row r="22" spans="1:7" ht="15.6" customHeight="1">
      <c r="A22" s="202" t="s">
        <v>146</v>
      </c>
      <c r="B22" s="203">
        <v>97332</v>
      </c>
      <c r="C22" s="203">
        <v>85833</v>
      </c>
      <c r="D22" s="203">
        <v>97332</v>
      </c>
      <c r="E22" s="203">
        <v>85833</v>
      </c>
      <c r="F22" s="204">
        <v>-11.81420293428677</v>
      </c>
    </row>
    <row r="23" spans="1:7" ht="15.6" customHeight="1">
      <c r="A23" s="202" t="s">
        <v>165</v>
      </c>
      <c r="B23" s="203">
        <v>26476</v>
      </c>
      <c r="C23" s="203">
        <v>27632</v>
      </c>
      <c r="D23" s="203">
        <v>26476</v>
      </c>
      <c r="E23" s="203">
        <v>27632</v>
      </c>
      <c r="F23" s="204">
        <v>4.3662184620033173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42318</v>
      </c>
      <c r="C25" s="203">
        <v>46784</v>
      </c>
      <c r="D25" s="203">
        <v>42318</v>
      </c>
      <c r="E25" s="203">
        <v>46784</v>
      </c>
      <c r="F25" s="204">
        <v>10.553428800983029</v>
      </c>
    </row>
    <row r="26" spans="1:7" ht="15.6" customHeight="1">
      <c r="A26" s="202" t="s">
        <v>152</v>
      </c>
      <c r="B26" s="203">
        <v>7749</v>
      </c>
      <c r="C26" s="203">
        <v>9283</v>
      </c>
      <c r="D26" s="203">
        <v>7749</v>
      </c>
      <c r="E26" s="203">
        <v>9283</v>
      </c>
      <c r="F26" s="204">
        <v>19.796102722931991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430337</v>
      </c>
      <c r="C28" s="203">
        <v>412389</v>
      </c>
      <c r="D28" s="203">
        <v>430337</v>
      </c>
      <c r="E28" s="203">
        <v>412389</v>
      </c>
      <c r="F28" s="204">
        <v>-4.1706848353732084</v>
      </c>
    </row>
    <row r="29" spans="1:7" ht="15.6" customHeight="1">
      <c r="A29" s="202" t="s">
        <v>178</v>
      </c>
      <c r="B29" s="203">
        <v>6048</v>
      </c>
      <c r="C29" s="203">
        <v>5378</v>
      </c>
      <c r="D29" s="203">
        <v>6048</v>
      </c>
      <c r="E29" s="203">
        <v>5378</v>
      </c>
      <c r="F29" s="204">
        <v>-11.078042328042329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50706</v>
      </c>
      <c r="C32" s="203">
        <v>53787</v>
      </c>
      <c r="D32" s="203">
        <v>50706</v>
      </c>
      <c r="E32" s="203">
        <v>53787</v>
      </c>
      <c r="F32" s="204">
        <v>6.0762039995266832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1594108</v>
      </c>
      <c r="C35" s="91">
        <f>SUM(C7:C34)</f>
        <v>1505673</v>
      </c>
      <c r="D35" s="90">
        <f>SUM(D7:D34)</f>
        <v>1594108</v>
      </c>
      <c r="E35" s="92">
        <f>SUM(E7:E34)</f>
        <v>1505673</v>
      </c>
      <c r="F35" s="154">
        <f>E35*100/D35-100</f>
        <v>-5.5476165981225876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9D032-21E8-4C97-9420-EAF8215C02B6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5677</v>
      </c>
      <c r="C7" s="203">
        <v>5529</v>
      </c>
      <c r="D7" s="203">
        <v>5677</v>
      </c>
      <c r="E7" s="203">
        <v>5529</v>
      </c>
      <c r="F7" s="204">
        <v>-2.6070107451118498</v>
      </c>
      <c r="G7" s="27"/>
    </row>
    <row r="8" spans="1:14" ht="15.6" customHeight="1">
      <c r="A8" s="202" t="s">
        <v>11</v>
      </c>
      <c r="B8" s="203">
        <v>0</v>
      </c>
      <c r="C8" s="203">
        <v>11164</v>
      </c>
      <c r="D8" s="203">
        <v>0</v>
      </c>
      <c r="E8" s="203">
        <v>11164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12519</v>
      </c>
      <c r="C12" s="203">
        <v>17321</v>
      </c>
      <c r="D12" s="203">
        <v>12519</v>
      </c>
      <c r="E12" s="203">
        <v>17321</v>
      </c>
      <c r="F12" s="204">
        <v>38.35769630162153</v>
      </c>
    </row>
    <row r="13" spans="1:14" ht="15.6" customHeight="1">
      <c r="A13" s="202" t="s">
        <v>175</v>
      </c>
      <c r="B13" s="203">
        <v>51238</v>
      </c>
      <c r="C13" s="203">
        <v>20092</v>
      </c>
      <c r="D13" s="203">
        <v>51238</v>
      </c>
      <c r="E13" s="203">
        <v>20092</v>
      </c>
      <c r="F13" s="204">
        <v>-60.786915960810333</v>
      </c>
    </row>
    <row r="14" spans="1:14" ht="15.6" customHeight="1">
      <c r="A14" s="202" t="s">
        <v>148</v>
      </c>
      <c r="B14" s="203">
        <v>111054</v>
      </c>
      <c r="C14" s="203">
        <v>136856</v>
      </c>
      <c r="D14" s="203">
        <v>111054</v>
      </c>
      <c r="E14" s="203">
        <v>136856</v>
      </c>
      <c r="F14" s="204">
        <v>23.23374214346174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8115</v>
      </c>
      <c r="C16" s="203">
        <v>4125</v>
      </c>
      <c r="D16" s="203">
        <v>8115</v>
      </c>
      <c r="E16" s="203">
        <v>4125</v>
      </c>
      <c r="F16" s="204">
        <v>-49.168207024029577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848</v>
      </c>
      <c r="C18" s="203">
        <v>0</v>
      </c>
      <c r="D18" s="203">
        <v>848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318226</v>
      </c>
      <c r="C22" s="203">
        <v>370766</v>
      </c>
      <c r="D22" s="203">
        <v>318226</v>
      </c>
      <c r="E22" s="203">
        <v>370766</v>
      </c>
      <c r="F22" s="204">
        <v>16.510278858421369</v>
      </c>
    </row>
    <row r="23" spans="1:7" ht="15.6" customHeight="1">
      <c r="A23" s="202" t="s">
        <v>165</v>
      </c>
      <c r="B23" s="203">
        <v>12428</v>
      </c>
      <c r="C23" s="203">
        <v>28074</v>
      </c>
      <c r="D23" s="203">
        <v>12428</v>
      </c>
      <c r="E23" s="203">
        <v>28074</v>
      </c>
      <c r="F23" s="204">
        <v>125.8931445123914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1037</v>
      </c>
      <c r="D25" s="203">
        <v>0</v>
      </c>
      <c r="E25" s="203">
        <v>1037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255605</v>
      </c>
      <c r="C28" s="203">
        <v>282931</v>
      </c>
      <c r="D28" s="203">
        <v>255605</v>
      </c>
      <c r="E28" s="203">
        <v>282931</v>
      </c>
      <c r="F28" s="204">
        <v>10.690714187907121</v>
      </c>
    </row>
    <row r="29" spans="1:7" ht="15.6" customHeight="1">
      <c r="A29" s="202" t="s">
        <v>178</v>
      </c>
      <c r="B29" s="203">
        <v>0</v>
      </c>
      <c r="C29" s="203">
        <v>878</v>
      </c>
      <c r="D29" s="203">
        <v>0</v>
      </c>
      <c r="E29" s="203">
        <v>878</v>
      </c>
      <c r="F29" s="204" t="s">
        <v>151</v>
      </c>
    </row>
    <row r="30" spans="1:7" ht="15.6" customHeight="1">
      <c r="A30" s="202" t="s">
        <v>179</v>
      </c>
      <c r="B30" s="203">
        <v>295</v>
      </c>
      <c r="C30" s="203">
        <v>0</v>
      </c>
      <c r="D30" s="203">
        <v>295</v>
      </c>
      <c r="E30" s="203">
        <v>0</v>
      </c>
      <c r="F30" s="204">
        <v>-100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18728</v>
      </c>
      <c r="C32" s="203">
        <v>23990</v>
      </c>
      <c r="D32" s="203">
        <v>18728</v>
      </c>
      <c r="E32" s="203">
        <v>23990</v>
      </c>
      <c r="F32" s="204">
        <v>28.096967108073471</v>
      </c>
    </row>
    <row r="33" spans="1:6" ht="15.6" customHeight="1">
      <c r="A33" s="202" t="s">
        <v>182</v>
      </c>
      <c r="B33" s="203">
        <v>9809</v>
      </c>
      <c r="C33" s="203">
        <v>5495</v>
      </c>
      <c r="D33" s="203">
        <v>9809</v>
      </c>
      <c r="E33" s="203">
        <v>5495</v>
      </c>
      <c r="F33" s="204">
        <v>-43.980018350494447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804542</v>
      </c>
      <c r="C35" s="91">
        <f>SUM(C7:C34)</f>
        <v>908258</v>
      </c>
      <c r="D35" s="90">
        <f>SUM(D7:D34)</f>
        <v>804542</v>
      </c>
      <c r="E35" s="192">
        <f>SUM(E7:E34)</f>
        <v>908258</v>
      </c>
      <c r="F35" s="154">
        <f>E35*100/D35-100</f>
        <v>12.891309589803882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55181-AC0C-463A-BA76-5CDD59D05D8C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14043886</v>
      </c>
      <c r="E7" s="67">
        <v>13682574</v>
      </c>
      <c r="F7" s="67">
        <v>14043886</v>
      </c>
      <c r="G7" s="67">
        <v>13682574</v>
      </c>
      <c r="H7" s="179">
        <f>G7-F7</f>
        <v>-361312</v>
      </c>
      <c r="I7" s="156">
        <f>((G7*100/F7)-100)</f>
        <v>-2.5727352101832821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6164452</v>
      </c>
      <c r="E8" s="67">
        <v>6251604</v>
      </c>
      <c r="F8" s="69">
        <v>6164452</v>
      </c>
      <c r="G8" s="67">
        <v>6251604</v>
      </c>
      <c r="H8" s="61">
        <f t="shared" ref="H8:H18" si="0">G8-F8</f>
        <v>87152</v>
      </c>
      <c r="I8" s="155">
        <f>((G8*100/F8)-100)</f>
        <v>1.4137834149734658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21729993</v>
      </c>
      <c r="E9" s="80">
        <v>19988879</v>
      </c>
      <c r="F9" s="67">
        <v>21729993</v>
      </c>
      <c r="G9" s="81">
        <v>19988879</v>
      </c>
      <c r="H9" s="61">
        <f t="shared" si="0"/>
        <v>-1741114</v>
      </c>
      <c r="I9" s="156">
        <f t="shared" ref="I9:I30" si="1">((G9*100/F9)-100)</f>
        <v>-8.012492226757729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15061551</v>
      </c>
      <c r="E10" s="70">
        <v>13892435</v>
      </c>
      <c r="F10" s="82">
        <v>15061551</v>
      </c>
      <c r="G10" s="70">
        <v>13892435</v>
      </c>
      <c r="H10" s="62">
        <f t="shared" si="0"/>
        <v>-1169116</v>
      </c>
      <c r="I10" s="157">
        <f t="shared" si="1"/>
        <v>-7.7622550293791193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6668442</v>
      </c>
      <c r="E11" s="83">
        <f t="shared" ref="E11:G11" si="2">E9-E10</f>
        <v>6096444</v>
      </c>
      <c r="F11" s="84">
        <f t="shared" si="2"/>
        <v>6668442</v>
      </c>
      <c r="G11" s="85">
        <f t="shared" si="2"/>
        <v>6096444</v>
      </c>
      <c r="H11" s="62">
        <f t="shared" si="0"/>
        <v>-571998</v>
      </c>
      <c r="I11" s="158">
        <f t="shared" si="1"/>
        <v>-8.5776857622815044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41938331</v>
      </c>
      <c r="E12" s="63">
        <f>SUM(E7,E8,E9)</f>
        <v>39923057</v>
      </c>
      <c r="F12" s="63">
        <f>SUM(F7,F8,F9)</f>
        <v>41938331</v>
      </c>
      <c r="G12" s="63">
        <f>SUM(G7,G8,G9)</f>
        <v>39923057</v>
      </c>
      <c r="H12" s="64">
        <f t="shared" si="0"/>
        <v>-2015274</v>
      </c>
      <c r="I12" s="159">
        <f t="shared" si="1"/>
        <v>-4.8053271361704901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6695.68</v>
      </c>
      <c r="E13" s="66">
        <v>5606.4490000000005</v>
      </c>
      <c r="F13" s="67">
        <v>6695.68</v>
      </c>
      <c r="G13" s="68">
        <v>5606.4490000000005</v>
      </c>
      <c r="H13" s="67">
        <f>G13-F13</f>
        <v>-1089.2309999999998</v>
      </c>
      <c r="I13" s="160">
        <f t="shared" si="1"/>
        <v>-16.267668108392272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892076</v>
      </c>
      <c r="E14" s="67">
        <v>935075</v>
      </c>
      <c r="F14" s="67">
        <v>892076</v>
      </c>
      <c r="G14" s="66">
        <v>935075</v>
      </c>
      <c r="H14" s="67">
        <f>G14-F14</f>
        <v>42999</v>
      </c>
      <c r="I14" s="156">
        <f t="shared" si="1"/>
        <v>4.8201050134741905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741284</v>
      </c>
      <c r="E15" s="71">
        <v>763889</v>
      </c>
      <c r="F15" s="72">
        <v>741284</v>
      </c>
      <c r="G15" s="72">
        <v>763889</v>
      </c>
      <c r="H15" s="70">
        <f>G15-F15</f>
        <v>22605</v>
      </c>
      <c r="I15" s="161">
        <f t="shared" si="1"/>
        <v>3.0494385417734691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313242</v>
      </c>
      <c r="E16" s="74">
        <v>352956</v>
      </c>
      <c r="F16" s="65">
        <v>313242</v>
      </c>
      <c r="G16" s="66">
        <v>352956</v>
      </c>
      <c r="H16" s="67">
        <f>G16-F16</f>
        <v>39714</v>
      </c>
      <c r="I16" s="155">
        <f t="shared" si="1"/>
        <v>12.678376462926423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1212013.6800000002</v>
      </c>
      <c r="E17" s="172">
        <f t="shared" ref="E17:G17" si="3">SUM(E13,E14,E16)</f>
        <v>1293637.449</v>
      </c>
      <c r="F17" s="172">
        <f t="shared" si="3"/>
        <v>1212013.6800000002</v>
      </c>
      <c r="G17" s="172">
        <f t="shared" si="3"/>
        <v>1293637.449</v>
      </c>
      <c r="H17" s="173">
        <f>G17-F17</f>
        <v>81623.768999999855</v>
      </c>
      <c r="I17" s="159">
        <f t="shared" si="1"/>
        <v>6.7345583921131862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43150344.68</v>
      </c>
      <c r="E18" s="186">
        <f>E12+E17</f>
        <v>41216694.449000001</v>
      </c>
      <c r="F18" s="186">
        <f>F12+F17</f>
        <v>43150344.68</v>
      </c>
      <c r="G18" s="186">
        <f>G12+G17</f>
        <v>41216694.449000001</v>
      </c>
      <c r="H18" s="188">
        <f t="shared" si="0"/>
        <v>-1933650.2309999987</v>
      </c>
      <c r="I18" s="187">
        <f t="shared" si="1"/>
        <v>-4.4811930132651696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11421231</v>
      </c>
      <c r="E20" s="67">
        <v>11094822</v>
      </c>
      <c r="F20" s="67">
        <v>11421231</v>
      </c>
      <c r="G20" s="67">
        <v>11094822</v>
      </c>
      <c r="H20" s="75">
        <f>G20-F20</f>
        <v>-326409</v>
      </c>
      <c r="I20" s="76">
        <f t="shared" si="1"/>
        <v>-2.8579143526647925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9111605</v>
      </c>
      <c r="E21" s="77">
        <v>8427427</v>
      </c>
      <c r="F21" s="77">
        <v>9111605</v>
      </c>
      <c r="G21" s="77">
        <v>8427427</v>
      </c>
      <c r="H21" s="78">
        <f>G21-F21</f>
        <v>-684178</v>
      </c>
      <c r="I21" s="79">
        <f t="shared" si="1"/>
        <v>-7.5088636963520656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5753203</v>
      </c>
      <c r="E22" s="67">
        <v>5239094</v>
      </c>
      <c r="F22" s="67">
        <v>5753203</v>
      </c>
      <c r="G22" s="67">
        <v>5239094</v>
      </c>
      <c r="H22" s="75">
        <f t="shared" ref="H22:H30" si="4">G22-F22</f>
        <v>-514109</v>
      </c>
      <c r="I22" s="76">
        <f t="shared" si="1"/>
        <v>-8.9360483195187044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245478</v>
      </c>
      <c r="E23" s="77">
        <v>224529</v>
      </c>
      <c r="F23" s="77">
        <v>245478</v>
      </c>
      <c r="G23" s="77">
        <v>224529</v>
      </c>
      <c r="H23" s="78">
        <f t="shared" si="4"/>
        <v>-20949</v>
      </c>
      <c r="I23" s="79">
        <f t="shared" si="1"/>
        <v>-8.533962310268123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1416837.25</v>
      </c>
      <c r="E24" s="67">
        <v>1370337.25</v>
      </c>
      <c r="F24" s="67">
        <v>1416837.25</v>
      </c>
      <c r="G24" s="67">
        <v>1370337.25</v>
      </c>
      <c r="H24" s="75">
        <f t="shared" si="4"/>
        <v>-46500</v>
      </c>
      <c r="I24" s="76">
        <f t="shared" si="1"/>
        <v>-3.2819577548515184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750665</v>
      </c>
      <c r="E25" s="77">
        <v>733846.5</v>
      </c>
      <c r="F25" s="77">
        <v>750665</v>
      </c>
      <c r="G25" s="77">
        <v>733846.5</v>
      </c>
      <c r="H25" s="78">
        <f t="shared" si="4"/>
        <v>-16818.5</v>
      </c>
      <c r="I25" s="79">
        <f t="shared" si="1"/>
        <v>-2.2404801076378931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169269</v>
      </c>
      <c r="E26" s="77">
        <v>155243.25</v>
      </c>
      <c r="F26" s="77">
        <v>169269</v>
      </c>
      <c r="G26" s="77">
        <v>155243.25</v>
      </c>
      <c r="H26" s="78">
        <f t="shared" si="4"/>
        <v>-14025.75</v>
      </c>
      <c r="I26" s="79">
        <f t="shared" si="1"/>
        <v>-8.2860712829874359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496903.25</v>
      </c>
      <c r="E27" s="77">
        <v>481247.5</v>
      </c>
      <c r="F27" s="77">
        <v>496903.25</v>
      </c>
      <c r="G27" s="77">
        <v>481247.5</v>
      </c>
      <c r="H27" s="78">
        <f t="shared" si="4"/>
        <v>-15655.75</v>
      </c>
      <c r="I27" s="79">
        <f t="shared" si="1"/>
        <v>-3.1506636352247597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12219</v>
      </c>
      <c r="E28" s="67">
        <v>11195</v>
      </c>
      <c r="F28" s="67">
        <v>12219</v>
      </c>
      <c r="G28" s="67">
        <v>11195</v>
      </c>
      <c r="H28" s="75">
        <f t="shared" si="4"/>
        <v>-1024</v>
      </c>
      <c r="I28" s="76">
        <f t="shared" si="1"/>
        <v>-8.3803911940420619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201432260</v>
      </c>
      <c r="E29" s="67">
        <v>194484345</v>
      </c>
      <c r="F29" s="67">
        <v>201432260</v>
      </c>
      <c r="G29" s="67">
        <v>194484345</v>
      </c>
      <c r="H29" s="75">
        <f t="shared" si="4"/>
        <v>-6947915</v>
      </c>
      <c r="I29" s="76">
        <f t="shared" si="1"/>
        <v>-3.449256340568283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282</v>
      </c>
      <c r="E30" s="77">
        <v>333</v>
      </c>
      <c r="F30" s="77">
        <v>282</v>
      </c>
      <c r="G30" s="77">
        <v>333</v>
      </c>
      <c r="H30" s="78">
        <f t="shared" si="4"/>
        <v>51</v>
      </c>
      <c r="I30" s="79">
        <f t="shared" si="1"/>
        <v>18.085106382978722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2398650</v>
      </c>
      <c r="E31" s="67">
        <v>2413931</v>
      </c>
      <c r="F31" s="67">
        <v>2398650</v>
      </c>
      <c r="G31" s="67">
        <v>2413931</v>
      </c>
      <c r="H31" s="75">
        <f>G31-F31</f>
        <v>15281</v>
      </c>
      <c r="I31" s="76">
        <f>((G31*100/F31)-100)</f>
        <v>0.63706668334270944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1594108</v>
      </c>
      <c r="E32" s="77">
        <v>1505673</v>
      </c>
      <c r="F32" s="77">
        <v>1594108</v>
      </c>
      <c r="G32" s="77">
        <v>1505673</v>
      </c>
      <c r="H32" s="78">
        <f>G32-F32</f>
        <v>-88435</v>
      </c>
      <c r="I32" s="79">
        <f>((G32*100/F32)-100)</f>
        <v>-5.5476165981225876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804542</v>
      </c>
      <c r="E33" s="77">
        <v>908258</v>
      </c>
      <c r="F33" s="77">
        <v>804542</v>
      </c>
      <c r="G33" s="77">
        <v>908258</v>
      </c>
      <c r="H33" s="78">
        <f>G33-F33</f>
        <v>103716</v>
      </c>
      <c r="I33" s="79">
        <f>((G33*100/F33)-100)</f>
        <v>12.891309589803882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454864</v>
      </c>
      <c r="E34" s="67">
        <v>437767</v>
      </c>
      <c r="F34" s="67">
        <v>454864</v>
      </c>
      <c r="G34" s="67">
        <v>437767</v>
      </c>
      <c r="H34" s="75">
        <f>G34-F34</f>
        <v>-17097</v>
      </c>
      <c r="I34" s="76">
        <f>((G34*100/F34)-100)</f>
        <v>-3.7587058989060438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211548</v>
      </c>
      <c r="E35" s="67">
        <v>216388</v>
      </c>
      <c r="F35" s="67">
        <v>211548</v>
      </c>
      <c r="G35" s="67">
        <v>216388</v>
      </c>
      <c r="H35" s="75">
        <f>G35-F35</f>
        <v>4840</v>
      </c>
      <c r="I35" s="76">
        <f>((G35*100/F35)-100)</f>
        <v>2.2878968366517256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18E81-5D23-47EB-888F-0810F2DB04A0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3946</v>
      </c>
      <c r="C8" s="203">
        <v>6193</v>
      </c>
      <c r="D8" s="203">
        <v>3946</v>
      </c>
      <c r="E8" s="203">
        <v>6193</v>
      </c>
      <c r="F8" s="204">
        <v>56.943740496705523</v>
      </c>
      <c r="G8" s="20"/>
    </row>
    <row r="9" spans="1:14" ht="15.6" customHeight="1">
      <c r="A9" s="202" t="s">
        <v>8</v>
      </c>
      <c r="B9" s="203">
        <v>12275</v>
      </c>
      <c r="C9" s="203">
        <v>11030</v>
      </c>
      <c r="D9" s="203">
        <v>12275</v>
      </c>
      <c r="E9" s="203">
        <v>11030</v>
      </c>
      <c r="F9" s="204">
        <v>-10.14256619144602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92495</v>
      </c>
      <c r="C11" s="203">
        <v>89951</v>
      </c>
      <c r="D11" s="203">
        <v>92495</v>
      </c>
      <c r="E11" s="203">
        <v>89951</v>
      </c>
      <c r="F11" s="204">
        <v>-2.7504189415644049</v>
      </c>
    </row>
    <row r="12" spans="1:14" ht="15.6" customHeight="1">
      <c r="A12" s="202" t="s">
        <v>6</v>
      </c>
      <c r="B12" s="203">
        <v>1569</v>
      </c>
      <c r="C12" s="203">
        <v>1817</v>
      </c>
      <c r="D12" s="203">
        <v>1569</v>
      </c>
      <c r="E12" s="203">
        <v>1817</v>
      </c>
      <c r="F12" s="204">
        <v>15.80624601657107</v>
      </c>
    </row>
    <row r="13" spans="1:14" ht="15.6" customHeight="1">
      <c r="A13" s="202" t="s">
        <v>175</v>
      </c>
      <c r="B13" s="203">
        <v>65907</v>
      </c>
      <c r="C13" s="203">
        <v>60530</v>
      </c>
      <c r="D13" s="203">
        <v>65907</v>
      </c>
      <c r="E13" s="203">
        <v>60530</v>
      </c>
      <c r="F13" s="204">
        <v>-8.1584657168434376</v>
      </c>
    </row>
    <row r="14" spans="1:14" ht="15.6" customHeight="1">
      <c r="A14" s="202" t="s">
        <v>148</v>
      </c>
      <c r="B14" s="203">
        <v>23870</v>
      </c>
      <c r="C14" s="203">
        <v>24957</v>
      </c>
      <c r="D14" s="203">
        <v>23870</v>
      </c>
      <c r="E14" s="203">
        <v>24957</v>
      </c>
      <c r="F14" s="204">
        <v>4.5538332635106826</v>
      </c>
    </row>
    <row r="15" spans="1:14" ht="15.6" customHeight="1">
      <c r="A15" s="202" t="s">
        <v>145</v>
      </c>
      <c r="B15" s="203">
        <v>1952</v>
      </c>
      <c r="C15" s="203">
        <v>1966</v>
      </c>
      <c r="D15" s="203">
        <v>1952</v>
      </c>
      <c r="E15" s="203">
        <v>1966</v>
      </c>
      <c r="F15" s="204">
        <v>0.71721311475410232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39466</v>
      </c>
      <c r="C18" s="203">
        <v>30557</v>
      </c>
      <c r="D18" s="203">
        <v>39466</v>
      </c>
      <c r="E18" s="203">
        <v>30557</v>
      </c>
      <c r="F18" s="204">
        <v>-22.573861044950078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1759</v>
      </c>
      <c r="C21" s="203">
        <v>1818</v>
      </c>
      <c r="D21" s="203">
        <v>1759</v>
      </c>
      <c r="E21" s="203">
        <v>1818</v>
      </c>
      <c r="F21" s="204">
        <v>3.3541785105173432</v>
      </c>
    </row>
    <row r="22" spans="1:7" ht="15.6" customHeight="1">
      <c r="A22" s="202" t="s">
        <v>146</v>
      </c>
      <c r="B22" s="203">
        <v>43718</v>
      </c>
      <c r="C22" s="203">
        <v>40388</v>
      </c>
      <c r="D22" s="203">
        <v>43718</v>
      </c>
      <c r="E22" s="203">
        <v>40388</v>
      </c>
      <c r="F22" s="204">
        <v>-7.6169998627567574</v>
      </c>
    </row>
    <row r="23" spans="1:7" ht="15.6" customHeight="1">
      <c r="A23" s="202" t="s">
        <v>165</v>
      </c>
      <c r="B23" s="203">
        <v>5891</v>
      </c>
      <c r="C23" s="203">
        <v>6543</v>
      </c>
      <c r="D23" s="203">
        <v>5891</v>
      </c>
      <c r="E23" s="203">
        <v>6543</v>
      </c>
      <c r="F23" s="204">
        <v>11.067730436258699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10620</v>
      </c>
      <c r="C25" s="203">
        <v>12688</v>
      </c>
      <c r="D25" s="203">
        <v>10620</v>
      </c>
      <c r="E25" s="203">
        <v>12688</v>
      </c>
      <c r="F25" s="204">
        <v>19.472693032015069</v>
      </c>
    </row>
    <row r="26" spans="1:7" ht="15.6" customHeight="1">
      <c r="A26" s="202" t="s">
        <v>152</v>
      </c>
      <c r="B26" s="203">
        <v>2112</v>
      </c>
      <c r="C26" s="203">
        <v>3096</v>
      </c>
      <c r="D26" s="203">
        <v>2112</v>
      </c>
      <c r="E26" s="203">
        <v>3096</v>
      </c>
      <c r="F26" s="204">
        <v>46.590909090909093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130692</v>
      </c>
      <c r="C28" s="203">
        <v>126302</v>
      </c>
      <c r="D28" s="203">
        <v>130692</v>
      </c>
      <c r="E28" s="203">
        <v>126302</v>
      </c>
      <c r="F28" s="204">
        <v>-3.3590426345912472</v>
      </c>
    </row>
    <row r="29" spans="1:7" ht="15.6" customHeight="1">
      <c r="A29" s="202" t="s">
        <v>178</v>
      </c>
      <c r="B29" s="203">
        <v>2872</v>
      </c>
      <c r="C29" s="203">
        <v>2506</v>
      </c>
      <c r="D29" s="203">
        <v>2872</v>
      </c>
      <c r="E29" s="203">
        <v>2506</v>
      </c>
      <c r="F29" s="204">
        <v>-12.74373259052925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15720</v>
      </c>
      <c r="C32" s="203">
        <v>17425</v>
      </c>
      <c r="D32" s="203">
        <v>15720</v>
      </c>
      <c r="E32" s="203">
        <v>17425</v>
      </c>
      <c r="F32" s="204">
        <v>10.84605597964376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454864</v>
      </c>
      <c r="C35" s="91">
        <f>SUM(C7:C34)</f>
        <v>437767</v>
      </c>
      <c r="D35" s="192">
        <f>SUM(D7:D34)</f>
        <v>454864</v>
      </c>
      <c r="E35" s="192">
        <f>SUM(E7:E34)</f>
        <v>437767</v>
      </c>
      <c r="F35" s="154">
        <f>E35*100/D35-100</f>
        <v>-3.7587058989060438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FB8AE-5F2D-4513-93FF-5714F8A6F7D2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544</v>
      </c>
      <c r="C8" s="203">
        <v>349</v>
      </c>
      <c r="D8" s="203">
        <v>544</v>
      </c>
      <c r="E8" s="203">
        <v>349</v>
      </c>
      <c r="F8" s="204">
        <v>-35.845588235294123</v>
      </c>
      <c r="G8" s="20"/>
    </row>
    <row r="9" spans="1:14" ht="15.6" customHeight="1">
      <c r="A9" s="202" t="s">
        <v>8</v>
      </c>
      <c r="B9" s="203">
        <v>604</v>
      </c>
      <c r="C9" s="203">
        <v>191</v>
      </c>
      <c r="D9" s="203">
        <v>604</v>
      </c>
      <c r="E9" s="203">
        <v>191</v>
      </c>
      <c r="F9" s="204">
        <v>-68.377483443708613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449</v>
      </c>
      <c r="C11" s="203">
        <v>459</v>
      </c>
      <c r="D11" s="203">
        <v>449</v>
      </c>
      <c r="E11" s="203">
        <v>459</v>
      </c>
      <c r="F11" s="204">
        <v>2.2271714922049028</v>
      </c>
    </row>
    <row r="12" spans="1:14" ht="15.6" customHeight="1">
      <c r="A12" s="202" t="s">
        <v>6</v>
      </c>
      <c r="B12" s="203">
        <v>1258</v>
      </c>
      <c r="C12" s="203">
        <v>1073</v>
      </c>
      <c r="D12" s="203">
        <v>1258</v>
      </c>
      <c r="E12" s="203">
        <v>1073</v>
      </c>
      <c r="F12" s="204">
        <v>-14.70588235294117</v>
      </c>
    </row>
    <row r="13" spans="1:14" ht="15.6" customHeight="1">
      <c r="A13" s="202" t="s">
        <v>175</v>
      </c>
      <c r="B13" s="203">
        <v>5542</v>
      </c>
      <c r="C13" s="203">
        <v>5498</v>
      </c>
      <c r="D13" s="203">
        <v>5542</v>
      </c>
      <c r="E13" s="203">
        <v>5498</v>
      </c>
      <c r="F13" s="204">
        <v>-0.79393720678454827</v>
      </c>
    </row>
    <row r="14" spans="1:14" ht="15.6" customHeight="1">
      <c r="A14" s="202" t="s">
        <v>148</v>
      </c>
      <c r="B14" s="203">
        <v>42823</v>
      </c>
      <c r="C14" s="203">
        <v>42779</v>
      </c>
      <c r="D14" s="203">
        <v>42823</v>
      </c>
      <c r="E14" s="203">
        <v>42779</v>
      </c>
      <c r="F14" s="204">
        <v>-0.1027485229899838</v>
      </c>
    </row>
    <row r="15" spans="1:14" ht="15.6" customHeight="1">
      <c r="A15" s="202" t="s">
        <v>145</v>
      </c>
      <c r="B15" s="203">
        <v>826</v>
      </c>
      <c r="C15" s="203">
        <v>689</v>
      </c>
      <c r="D15" s="203">
        <v>826</v>
      </c>
      <c r="E15" s="203">
        <v>689</v>
      </c>
      <c r="F15" s="204">
        <v>-16.585956416464899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8</v>
      </c>
      <c r="C17" s="203">
        <v>39</v>
      </c>
      <c r="D17" s="203">
        <v>8</v>
      </c>
      <c r="E17" s="203">
        <v>39</v>
      </c>
      <c r="F17" s="204">
        <v>387.5</v>
      </c>
      <c r="G17" s="16"/>
    </row>
    <row r="18" spans="1:7" ht="15.6" customHeight="1">
      <c r="A18" s="202" t="s">
        <v>147</v>
      </c>
      <c r="B18" s="203">
        <v>93</v>
      </c>
      <c r="C18" s="203">
        <v>408</v>
      </c>
      <c r="D18" s="203">
        <v>93</v>
      </c>
      <c r="E18" s="203">
        <v>408</v>
      </c>
      <c r="F18" s="204">
        <v>338.70967741935482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13</v>
      </c>
      <c r="C20" s="203">
        <v>1</v>
      </c>
      <c r="D20" s="203">
        <v>13</v>
      </c>
      <c r="E20" s="203">
        <v>1</v>
      </c>
      <c r="F20" s="204">
        <v>-92.307692307692307</v>
      </c>
    </row>
    <row r="21" spans="1:7" ht="15.6" customHeight="1">
      <c r="A21" s="202" t="s">
        <v>149</v>
      </c>
      <c r="B21" s="203">
        <v>840</v>
      </c>
      <c r="C21" s="203">
        <v>2894</v>
      </c>
      <c r="D21" s="203">
        <v>840</v>
      </c>
      <c r="E21" s="203">
        <v>2894</v>
      </c>
      <c r="F21" s="204">
        <v>244.52380952380949</v>
      </c>
    </row>
    <row r="22" spans="1:7" ht="15.6" customHeight="1">
      <c r="A22" s="202" t="s">
        <v>146</v>
      </c>
      <c r="B22" s="203">
        <v>25324</v>
      </c>
      <c r="C22" s="203">
        <v>20505</v>
      </c>
      <c r="D22" s="203">
        <v>25324</v>
      </c>
      <c r="E22" s="203">
        <v>20505</v>
      </c>
      <c r="F22" s="204">
        <v>-19.029379244984991</v>
      </c>
    </row>
    <row r="23" spans="1:7" ht="15.6" customHeight="1">
      <c r="A23" s="202" t="s">
        <v>165</v>
      </c>
      <c r="B23" s="203">
        <v>7890</v>
      </c>
      <c r="C23" s="203">
        <v>7622</v>
      </c>
      <c r="D23" s="203">
        <v>7890</v>
      </c>
      <c r="E23" s="203">
        <v>7622</v>
      </c>
      <c r="F23" s="204">
        <v>-3.3967046894803592</v>
      </c>
    </row>
    <row r="24" spans="1:7" ht="15.6" customHeight="1">
      <c r="A24" s="202" t="s">
        <v>141</v>
      </c>
      <c r="B24" s="203">
        <v>5</v>
      </c>
      <c r="C24" s="203">
        <v>33</v>
      </c>
      <c r="D24" s="203">
        <v>5</v>
      </c>
      <c r="E24" s="203">
        <v>33</v>
      </c>
      <c r="F24" s="204">
        <v>560</v>
      </c>
    </row>
    <row r="25" spans="1:7" ht="15.6" customHeight="1">
      <c r="A25" s="202" t="s">
        <v>140</v>
      </c>
      <c r="B25" s="203">
        <v>181</v>
      </c>
      <c r="C25" s="203">
        <v>133</v>
      </c>
      <c r="D25" s="203">
        <v>181</v>
      </c>
      <c r="E25" s="203">
        <v>133</v>
      </c>
      <c r="F25" s="204">
        <v>-26.519337016574578</v>
      </c>
    </row>
    <row r="26" spans="1:7" ht="15.6" customHeight="1">
      <c r="A26" s="202" t="s">
        <v>152</v>
      </c>
      <c r="B26" s="203">
        <v>4</v>
      </c>
      <c r="C26" s="203">
        <v>1</v>
      </c>
      <c r="D26" s="203">
        <v>4</v>
      </c>
      <c r="E26" s="203">
        <v>1</v>
      </c>
      <c r="F26" s="204">
        <v>-75</v>
      </c>
    </row>
    <row r="27" spans="1:7" ht="15.6" customHeight="1">
      <c r="A27" s="202" t="s">
        <v>173</v>
      </c>
      <c r="B27" s="203">
        <v>11380</v>
      </c>
      <c r="C27" s="203">
        <v>12460</v>
      </c>
      <c r="D27" s="203">
        <v>11380</v>
      </c>
      <c r="E27" s="203">
        <v>12460</v>
      </c>
      <c r="F27" s="204">
        <v>9.4903339191564129</v>
      </c>
    </row>
    <row r="28" spans="1:7" ht="15.6" customHeight="1">
      <c r="A28" s="202" t="s">
        <v>177</v>
      </c>
      <c r="B28" s="203">
        <v>6878</v>
      </c>
      <c r="C28" s="203">
        <v>5339</v>
      </c>
      <c r="D28" s="203">
        <v>6878</v>
      </c>
      <c r="E28" s="203">
        <v>5339</v>
      </c>
      <c r="F28" s="204">
        <v>-22.375690607734811</v>
      </c>
    </row>
    <row r="29" spans="1:7" ht="15.6" customHeight="1">
      <c r="A29" s="202" t="s">
        <v>178</v>
      </c>
      <c r="B29" s="203">
        <v>14737</v>
      </c>
      <c r="C29" s="203">
        <v>18290</v>
      </c>
      <c r="D29" s="203">
        <v>14737</v>
      </c>
      <c r="E29" s="203">
        <v>18290</v>
      </c>
      <c r="F29" s="204">
        <v>24.109384542308479</v>
      </c>
    </row>
    <row r="30" spans="1:7" ht="15.6" customHeight="1">
      <c r="A30" s="202" t="s">
        <v>179</v>
      </c>
      <c r="B30" s="203">
        <v>479</v>
      </c>
      <c r="C30" s="203">
        <v>2090</v>
      </c>
      <c r="D30" s="203">
        <v>479</v>
      </c>
      <c r="E30" s="203">
        <v>2090</v>
      </c>
      <c r="F30" s="204">
        <v>336.32567849686848</v>
      </c>
    </row>
    <row r="31" spans="1:7" ht="15.6" customHeight="1">
      <c r="A31" s="202" t="s">
        <v>180</v>
      </c>
      <c r="B31" s="203">
        <v>18942</v>
      </c>
      <c r="C31" s="203">
        <v>20523</v>
      </c>
      <c r="D31" s="203">
        <v>18942</v>
      </c>
      <c r="E31" s="203">
        <v>20523</v>
      </c>
      <c r="F31" s="204">
        <v>8.3465315172632302</v>
      </c>
    </row>
    <row r="32" spans="1:7" ht="15.6" customHeight="1">
      <c r="A32" s="202" t="s">
        <v>181</v>
      </c>
      <c r="B32" s="203">
        <v>38523</v>
      </c>
      <c r="C32" s="203">
        <v>35796</v>
      </c>
      <c r="D32" s="203">
        <v>38523</v>
      </c>
      <c r="E32" s="203">
        <v>35796</v>
      </c>
      <c r="F32" s="204">
        <v>-7.0788879370765594</v>
      </c>
    </row>
    <row r="33" spans="1:6" ht="15.6" customHeight="1">
      <c r="A33" s="202" t="s">
        <v>182</v>
      </c>
      <c r="B33" s="203">
        <v>34202</v>
      </c>
      <c r="C33" s="203">
        <v>39204</v>
      </c>
      <c r="D33" s="203">
        <v>34202</v>
      </c>
      <c r="E33" s="203">
        <v>39204</v>
      </c>
      <c r="F33" s="204">
        <v>14.624875738260929</v>
      </c>
    </row>
    <row r="34" spans="1:6" ht="15.6" customHeight="1">
      <c r="A34" s="202" t="s">
        <v>183</v>
      </c>
      <c r="B34" s="203">
        <v>3</v>
      </c>
      <c r="C34" s="203">
        <v>12</v>
      </c>
      <c r="D34" s="203">
        <v>3</v>
      </c>
      <c r="E34" s="203">
        <v>12</v>
      </c>
      <c r="F34" s="204">
        <v>300</v>
      </c>
    </row>
    <row r="35" spans="1:6" ht="15.6" customHeight="1">
      <c r="A35" s="170" t="s">
        <v>153</v>
      </c>
      <c r="B35" s="90">
        <f>SUM(B7:B34)</f>
        <v>211548</v>
      </c>
      <c r="C35" s="91">
        <f>SUM(C7:C34)</f>
        <v>216388</v>
      </c>
      <c r="D35" s="90">
        <f>SUM(D7:D34)</f>
        <v>211548</v>
      </c>
      <c r="E35" s="92">
        <f>SUM(E7:E34)</f>
        <v>216388</v>
      </c>
      <c r="F35" s="154">
        <f>E35*100/D35-100</f>
        <v>2.2878968366517256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91314-05C4-483C-8F98-3FD70E52C1A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BD2BF-FD09-451C-B024-4A2196E042D9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>
      <c r="A7" s="236" t="s">
        <v>18</v>
      </c>
      <c r="B7" s="237">
        <v>484985</v>
      </c>
      <c r="C7" s="237">
        <v>509189</v>
      </c>
      <c r="D7" s="237">
        <v>484985</v>
      </c>
      <c r="E7" s="237">
        <v>509189</v>
      </c>
      <c r="F7" s="238">
        <v>4.9906698145303494</v>
      </c>
      <c r="G7" s="20"/>
    </row>
    <row r="8" spans="1:27" s="47" customFormat="1" ht="15.6" customHeight="1">
      <c r="A8" s="236" t="s">
        <v>11</v>
      </c>
      <c r="B8" s="237">
        <v>78717</v>
      </c>
      <c r="C8" s="237">
        <v>21181</v>
      </c>
      <c r="D8" s="237">
        <v>78717</v>
      </c>
      <c r="E8" s="237">
        <v>21181</v>
      </c>
      <c r="F8" s="238">
        <v>-73.092216420849368</v>
      </c>
      <c r="G8" s="239"/>
    </row>
    <row r="9" spans="1:27" ht="15.6" customHeight="1">
      <c r="A9" s="236" t="s">
        <v>8</v>
      </c>
      <c r="B9" s="237">
        <v>69081</v>
      </c>
      <c r="C9" s="237">
        <v>44772</v>
      </c>
      <c r="D9" s="237">
        <v>69081</v>
      </c>
      <c r="E9" s="237">
        <v>44772</v>
      </c>
      <c r="F9" s="238">
        <v>-35.189125808833111</v>
      </c>
      <c r="G9" s="20"/>
    </row>
    <row r="10" spans="1:27" ht="15.6" customHeight="1">
      <c r="A10" s="236" t="s">
        <v>10</v>
      </c>
      <c r="B10" s="237">
        <v>159708</v>
      </c>
      <c r="C10" s="237">
        <v>264318</v>
      </c>
      <c r="D10" s="237">
        <v>159708</v>
      </c>
      <c r="E10" s="237">
        <v>264318</v>
      </c>
      <c r="F10" s="238">
        <v>65.500788939815152</v>
      </c>
    </row>
    <row r="11" spans="1:27" ht="15.6" customHeight="1">
      <c r="A11" s="236" t="s">
        <v>9</v>
      </c>
      <c r="B11" s="237">
        <v>1383704</v>
      </c>
      <c r="C11" s="237">
        <v>1314972</v>
      </c>
      <c r="D11" s="237">
        <v>1383704</v>
      </c>
      <c r="E11" s="237">
        <v>1314972</v>
      </c>
      <c r="F11" s="238">
        <v>-4.9672473303538851</v>
      </c>
    </row>
    <row r="12" spans="1:27" ht="15.6" customHeight="1">
      <c r="A12" s="236" t="s">
        <v>6</v>
      </c>
      <c r="B12" s="237">
        <v>131185</v>
      </c>
      <c r="C12" s="237">
        <v>87808</v>
      </c>
      <c r="D12" s="237">
        <v>131185</v>
      </c>
      <c r="E12" s="237">
        <v>87808</v>
      </c>
      <c r="F12" s="238">
        <v>-33.065518161375152</v>
      </c>
    </row>
    <row r="13" spans="1:27" ht="15.6" customHeight="1">
      <c r="A13" s="236" t="s">
        <v>175</v>
      </c>
      <c r="B13" s="237">
        <v>16267</v>
      </c>
      <c r="C13" s="237">
        <v>6456</v>
      </c>
      <c r="D13" s="237">
        <v>16267</v>
      </c>
      <c r="E13" s="237">
        <v>6456</v>
      </c>
      <c r="F13" s="238">
        <v>-60.312288682608958</v>
      </c>
    </row>
    <row r="14" spans="1:27" ht="15.6" customHeight="1">
      <c r="A14" s="236" t="s">
        <v>148</v>
      </c>
      <c r="B14" s="237">
        <v>1314973</v>
      </c>
      <c r="C14" s="237">
        <v>1400197</v>
      </c>
      <c r="D14" s="237">
        <v>1314973</v>
      </c>
      <c r="E14" s="237">
        <v>1400197</v>
      </c>
      <c r="F14" s="238">
        <v>6.4810456184271459</v>
      </c>
    </row>
    <row r="15" spans="1:27" ht="15.6" customHeight="1">
      <c r="A15" s="236" t="s">
        <v>145</v>
      </c>
      <c r="B15" s="237">
        <v>1594245</v>
      </c>
      <c r="C15" s="237">
        <v>1385977</v>
      </c>
      <c r="D15" s="237">
        <v>1594245</v>
      </c>
      <c r="E15" s="237">
        <v>1385977</v>
      </c>
      <c r="F15" s="238">
        <v>-13.063738634902419</v>
      </c>
    </row>
    <row r="16" spans="1:27" ht="15.6" customHeight="1">
      <c r="A16" s="236" t="s">
        <v>144</v>
      </c>
      <c r="B16" s="237">
        <v>2247940</v>
      </c>
      <c r="C16" s="237">
        <v>2115542</v>
      </c>
      <c r="D16" s="237">
        <v>2247940</v>
      </c>
      <c r="E16" s="237">
        <v>2115542</v>
      </c>
      <c r="F16" s="238">
        <v>-5.889747947009254</v>
      </c>
      <c r="G16" s="15"/>
    </row>
    <row r="17" spans="1:7" ht="15.6" customHeight="1">
      <c r="A17" s="236" t="s">
        <v>150</v>
      </c>
      <c r="B17" s="237">
        <v>1074793</v>
      </c>
      <c r="C17" s="237">
        <v>1039804</v>
      </c>
      <c r="D17" s="237">
        <v>1074793</v>
      </c>
      <c r="E17" s="237">
        <v>1039804</v>
      </c>
      <c r="F17" s="238">
        <v>-3.2554175548221869</v>
      </c>
      <c r="G17" s="16"/>
    </row>
    <row r="18" spans="1:7" ht="15.6" customHeight="1">
      <c r="A18" s="236" t="s">
        <v>147</v>
      </c>
      <c r="B18" s="237">
        <v>7125</v>
      </c>
      <c r="C18" s="237">
        <v>48492</v>
      </c>
      <c r="D18" s="237">
        <v>7125</v>
      </c>
      <c r="E18" s="237">
        <v>48492</v>
      </c>
      <c r="F18" s="238">
        <v>580.58947368421047</v>
      </c>
    </row>
    <row r="19" spans="1:7" ht="15.6" customHeight="1">
      <c r="A19" s="236" t="s">
        <v>143</v>
      </c>
      <c r="B19" s="237">
        <v>245799</v>
      </c>
      <c r="C19" s="237">
        <v>328538</v>
      </c>
      <c r="D19" s="237">
        <v>245799</v>
      </c>
      <c r="E19" s="237">
        <v>328538</v>
      </c>
      <c r="F19" s="238">
        <v>33.661243536385427</v>
      </c>
    </row>
    <row r="20" spans="1:7" ht="15.6" customHeight="1">
      <c r="A20" s="236" t="s">
        <v>142</v>
      </c>
      <c r="B20" s="237">
        <v>960951</v>
      </c>
      <c r="C20" s="237">
        <v>614226</v>
      </c>
      <c r="D20" s="237">
        <v>960951</v>
      </c>
      <c r="E20" s="237">
        <v>614226</v>
      </c>
      <c r="F20" s="238">
        <v>-36.081444319221269</v>
      </c>
    </row>
    <row r="21" spans="1:7" ht="15.6" customHeight="1">
      <c r="A21" s="236" t="s">
        <v>149</v>
      </c>
      <c r="B21" s="237">
        <v>1469616</v>
      </c>
      <c r="C21" s="237">
        <v>1286644</v>
      </c>
      <c r="D21" s="237">
        <v>1469616</v>
      </c>
      <c r="E21" s="237">
        <v>1286644</v>
      </c>
      <c r="F21" s="238">
        <v>-12.45032716029222</v>
      </c>
    </row>
    <row r="22" spans="1:7" ht="15.6" customHeight="1">
      <c r="A22" s="236" t="s">
        <v>146</v>
      </c>
      <c r="B22" s="237">
        <v>153293</v>
      </c>
      <c r="C22" s="237">
        <v>146386</v>
      </c>
      <c r="D22" s="237">
        <v>153293</v>
      </c>
      <c r="E22" s="237">
        <v>146386</v>
      </c>
      <c r="F22" s="238">
        <v>-4.5057504256554486</v>
      </c>
    </row>
    <row r="23" spans="1:7" ht="15.6" customHeight="1">
      <c r="A23" s="236" t="s">
        <v>165</v>
      </c>
      <c r="B23" s="237">
        <v>93940</v>
      </c>
      <c r="C23" s="237">
        <v>29722</v>
      </c>
      <c r="D23" s="237">
        <v>93940</v>
      </c>
      <c r="E23" s="237">
        <v>29722</v>
      </c>
      <c r="F23" s="238">
        <v>-68.360655737704917</v>
      </c>
    </row>
    <row r="24" spans="1:7" ht="15.6" customHeight="1">
      <c r="A24" s="236" t="s">
        <v>141</v>
      </c>
      <c r="B24" s="237">
        <v>124738</v>
      </c>
      <c r="C24" s="237">
        <v>112150</v>
      </c>
      <c r="D24" s="237">
        <v>124738</v>
      </c>
      <c r="E24" s="237">
        <v>112150</v>
      </c>
      <c r="F24" s="238">
        <v>-10.091551892767241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119790</v>
      </c>
      <c r="C26" s="237">
        <v>96940</v>
      </c>
      <c r="D26" s="237">
        <v>119790</v>
      </c>
      <c r="E26" s="237">
        <v>96940</v>
      </c>
      <c r="F26" s="238">
        <v>-19.075048000667831</v>
      </c>
    </row>
    <row r="27" spans="1:7" ht="15.6" customHeight="1">
      <c r="A27" s="236" t="s">
        <v>173</v>
      </c>
      <c r="B27" s="237">
        <v>155520</v>
      </c>
      <c r="C27" s="237">
        <v>165547</v>
      </c>
      <c r="D27" s="237">
        <v>155520</v>
      </c>
      <c r="E27" s="237">
        <v>165547</v>
      </c>
      <c r="F27" s="238">
        <v>6.4474022633744861</v>
      </c>
    </row>
    <row r="28" spans="1:7" ht="15.6" customHeight="1">
      <c r="A28" s="236" t="s">
        <v>177</v>
      </c>
      <c r="B28" s="237">
        <v>99096</v>
      </c>
      <c r="C28" s="237">
        <v>96019</v>
      </c>
      <c r="D28" s="237">
        <v>99096</v>
      </c>
      <c r="E28" s="237">
        <v>96019</v>
      </c>
      <c r="F28" s="238">
        <v>-3.1050698312747191</v>
      </c>
    </row>
    <row r="29" spans="1:7" ht="15.6" customHeight="1">
      <c r="A29" s="236" t="s">
        <v>178</v>
      </c>
      <c r="B29" s="237">
        <v>192448</v>
      </c>
      <c r="C29" s="237">
        <v>314361</v>
      </c>
      <c r="D29" s="237">
        <v>192448</v>
      </c>
      <c r="E29" s="237">
        <v>314361</v>
      </c>
      <c r="F29" s="238">
        <v>63.348540904556053</v>
      </c>
    </row>
    <row r="30" spans="1:7" ht="15.6" customHeight="1">
      <c r="A30" s="236" t="s">
        <v>179</v>
      </c>
      <c r="B30" s="237">
        <v>134139</v>
      </c>
      <c r="C30" s="237">
        <v>119342</v>
      </c>
      <c r="D30" s="237">
        <v>134139</v>
      </c>
      <c r="E30" s="237">
        <v>119342</v>
      </c>
      <c r="F30" s="238">
        <v>-11.031094610814151</v>
      </c>
    </row>
    <row r="31" spans="1:7" ht="15.6" customHeight="1">
      <c r="A31" s="236" t="s">
        <v>180</v>
      </c>
      <c r="B31" s="237">
        <v>1792370</v>
      </c>
      <c r="C31" s="237">
        <v>1721663</v>
      </c>
      <c r="D31" s="237">
        <v>1792370</v>
      </c>
      <c r="E31" s="237">
        <v>1721663</v>
      </c>
      <c r="F31" s="238">
        <v>-3.944888611168452</v>
      </c>
    </row>
    <row r="32" spans="1:7" ht="15.6" customHeight="1">
      <c r="A32" s="236" t="s">
        <v>181</v>
      </c>
      <c r="B32" s="237">
        <v>1343317</v>
      </c>
      <c r="C32" s="237">
        <v>1298690</v>
      </c>
      <c r="D32" s="237">
        <v>1343317</v>
      </c>
      <c r="E32" s="237">
        <v>1298690</v>
      </c>
      <c r="F32" s="238">
        <v>-3.3221495745233649</v>
      </c>
    </row>
    <row r="33" spans="1:6" ht="15.6" customHeight="1">
      <c r="A33" s="236" t="s">
        <v>182</v>
      </c>
      <c r="B33" s="237">
        <v>121689</v>
      </c>
      <c r="C33" s="237">
        <v>116990</v>
      </c>
      <c r="D33" s="237">
        <v>121689</v>
      </c>
      <c r="E33" s="237">
        <v>116990</v>
      </c>
      <c r="F33" s="238">
        <v>-3.8614829606620158</v>
      </c>
    </row>
    <row r="34" spans="1:6" ht="15.6" customHeight="1">
      <c r="A34" s="236" t="s">
        <v>183</v>
      </c>
      <c r="B34" s="237">
        <v>33731</v>
      </c>
      <c r="C34" s="237">
        <v>55617</v>
      </c>
      <c r="D34" s="237">
        <v>33731</v>
      </c>
      <c r="E34" s="237">
        <v>55617</v>
      </c>
      <c r="F34" s="238">
        <v>64.883934659512022</v>
      </c>
    </row>
    <row r="35" spans="1:6" ht="15.6" customHeight="1">
      <c r="A35" s="240" t="s">
        <v>153</v>
      </c>
      <c r="B35" s="241">
        <f>SUM(B7:B34)</f>
        <v>15603160</v>
      </c>
      <c r="C35" s="241">
        <f>SUM(C7:C34)</f>
        <v>14741543</v>
      </c>
      <c r="D35" s="241">
        <f>SUM(D7:D34)</f>
        <v>15603160</v>
      </c>
      <c r="E35" s="241">
        <f>SUM(E7:E34)</f>
        <v>14741543</v>
      </c>
      <c r="F35" s="242">
        <f>E35*100/D35-100</f>
        <v>-5.5220673248239507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39210-3CDB-4671-B32D-0536000BF04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353040</v>
      </c>
      <c r="C7" s="237">
        <v>242663</v>
      </c>
      <c r="D7" s="237">
        <v>353040</v>
      </c>
      <c r="E7" s="237">
        <v>242663</v>
      </c>
      <c r="F7" s="238">
        <v>-31.264729209154769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2100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0</v>
      </c>
      <c r="C9" s="237">
        <v>6600</v>
      </c>
      <c r="D9" s="237">
        <v>0</v>
      </c>
      <c r="E9" s="237">
        <v>6600</v>
      </c>
      <c r="F9" s="238"/>
      <c r="G9" s="20"/>
    </row>
    <row r="10" spans="1:14" ht="15.6" customHeight="1">
      <c r="A10" s="236" t="s">
        <v>10</v>
      </c>
      <c r="B10" s="237">
        <v>27068</v>
      </c>
      <c r="C10" s="237">
        <v>15046</v>
      </c>
      <c r="D10" s="237">
        <v>27068</v>
      </c>
      <c r="E10" s="237">
        <v>15046</v>
      </c>
      <c r="F10" s="238">
        <v>-44.414068272498888</v>
      </c>
    </row>
    <row r="11" spans="1:14" ht="15.6" customHeight="1">
      <c r="A11" s="236" t="s">
        <v>9</v>
      </c>
      <c r="B11" s="237">
        <v>868151</v>
      </c>
      <c r="C11" s="237">
        <v>861862</v>
      </c>
      <c r="D11" s="237">
        <v>868151</v>
      </c>
      <c r="E11" s="237">
        <v>861862</v>
      </c>
      <c r="F11" s="238">
        <v>-0.72441314932540024</v>
      </c>
    </row>
    <row r="12" spans="1:14" ht="15.6" customHeight="1">
      <c r="A12" s="236" t="s">
        <v>6</v>
      </c>
      <c r="B12" s="237">
        <v>6686</v>
      </c>
      <c r="C12" s="237">
        <v>0</v>
      </c>
      <c r="D12" s="237">
        <v>6686</v>
      </c>
      <c r="E12" s="237">
        <v>0</v>
      </c>
      <c r="F12" s="238">
        <v>-100</v>
      </c>
    </row>
    <row r="13" spans="1:14" ht="15.6" customHeight="1">
      <c r="A13" s="236" t="s">
        <v>175</v>
      </c>
      <c r="B13" s="237">
        <v>9492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455045</v>
      </c>
      <c r="C14" s="237">
        <v>646674</v>
      </c>
      <c r="D14" s="237">
        <v>455045</v>
      </c>
      <c r="E14" s="237">
        <v>646674</v>
      </c>
      <c r="F14" s="238">
        <v>42.112098803415051</v>
      </c>
    </row>
    <row r="15" spans="1:14" ht="15.6" customHeight="1">
      <c r="A15" s="236" t="s">
        <v>145</v>
      </c>
      <c r="B15" s="237">
        <v>1196471</v>
      </c>
      <c r="C15" s="237">
        <v>982597</v>
      </c>
      <c r="D15" s="237">
        <v>1196471</v>
      </c>
      <c r="E15" s="237">
        <v>982597</v>
      </c>
      <c r="F15" s="238">
        <v>-17.875401911120289</v>
      </c>
    </row>
    <row r="16" spans="1:14" ht="15.6" customHeight="1">
      <c r="A16" s="236" t="s">
        <v>144</v>
      </c>
      <c r="B16" s="237">
        <v>1829355</v>
      </c>
      <c r="C16" s="237">
        <v>1472030</v>
      </c>
      <c r="D16" s="237">
        <v>1829355</v>
      </c>
      <c r="E16" s="237">
        <v>1472030</v>
      </c>
      <c r="F16" s="238">
        <v>-19.532840810012271</v>
      </c>
      <c r="G16" s="15"/>
    </row>
    <row r="17" spans="1:7" ht="15.6" customHeight="1">
      <c r="A17" s="236" t="s">
        <v>150</v>
      </c>
      <c r="B17" s="237">
        <v>603302</v>
      </c>
      <c r="C17" s="237">
        <v>551439</v>
      </c>
      <c r="D17" s="237">
        <v>603302</v>
      </c>
      <c r="E17" s="237">
        <v>551439</v>
      </c>
      <c r="F17" s="238">
        <v>-8.5965237973684765</v>
      </c>
      <c r="G17" s="16"/>
    </row>
    <row r="18" spans="1:7" ht="15.6" customHeight="1">
      <c r="A18" s="236" t="s">
        <v>147</v>
      </c>
      <c r="B18" s="237">
        <v>6990</v>
      </c>
      <c r="C18" s="237">
        <v>48347</v>
      </c>
      <c r="D18" s="237">
        <v>6990</v>
      </c>
      <c r="E18" s="237">
        <v>48347</v>
      </c>
      <c r="F18" s="238">
        <v>591.65951359084409</v>
      </c>
    </row>
    <row r="19" spans="1:7" ht="15.6" customHeight="1">
      <c r="A19" s="236" t="s">
        <v>143</v>
      </c>
      <c r="B19" s="237">
        <v>171157</v>
      </c>
      <c r="C19" s="237">
        <v>182751</v>
      </c>
      <c r="D19" s="237">
        <v>171157</v>
      </c>
      <c r="E19" s="237">
        <v>182751</v>
      </c>
      <c r="F19" s="238">
        <v>6.7738976495264618</v>
      </c>
    </row>
    <row r="20" spans="1:7" ht="15.6" customHeight="1">
      <c r="A20" s="236" t="s">
        <v>142</v>
      </c>
      <c r="B20" s="237">
        <v>113352</v>
      </c>
      <c r="C20" s="237">
        <v>96558</v>
      </c>
      <c r="D20" s="237">
        <v>113352</v>
      </c>
      <c r="E20" s="237">
        <v>96558</v>
      </c>
      <c r="F20" s="238">
        <v>-14.815795045521909</v>
      </c>
    </row>
    <row r="21" spans="1:7" ht="15.6" customHeight="1">
      <c r="A21" s="236" t="s">
        <v>149</v>
      </c>
      <c r="B21" s="237">
        <v>1064222</v>
      </c>
      <c r="C21" s="237">
        <v>1044448</v>
      </c>
      <c r="D21" s="237">
        <v>1064222</v>
      </c>
      <c r="E21" s="237">
        <v>1044448</v>
      </c>
      <c r="F21" s="238">
        <v>-1.858070966396113</v>
      </c>
    </row>
    <row r="22" spans="1:7" ht="15.6" customHeight="1">
      <c r="A22" s="236" t="s">
        <v>146</v>
      </c>
      <c r="B22" s="237">
        <v>94077</v>
      </c>
      <c r="C22" s="237">
        <v>85341</v>
      </c>
      <c r="D22" s="237">
        <v>94077</v>
      </c>
      <c r="E22" s="237">
        <v>85341</v>
      </c>
      <c r="F22" s="238">
        <v>-9.286010395739666</v>
      </c>
    </row>
    <row r="23" spans="1:7" ht="15.6" customHeight="1">
      <c r="A23" s="236" t="s">
        <v>165</v>
      </c>
      <c r="B23" s="237">
        <v>6376</v>
      </c>
      <c r="C23" s="237">
        <v>8594</v>
      </c>
      <c r="D23" s="237">
        <v>6376</v>
      </c>
      <c r="E23" s="237">
        <v>8594</v>
      </c>
      <c r="F23" s="238">
        <v>34.786700125470503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73422</v>
      </c>
      <c r="C26" s="237">
        <v>83803</v>
      </c>
      <c r="D26" s="237">
        <v>73422</v>
      </c>
      <c r="E26" s="237">
        <v>83803</v>
      </c>
      <c r="F26" s="238">
        <v>14.13881397946119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34817</v>
      </c>
      <c r="C28" s="237">
        <v>59572</v>
      </c>
      <c r="D28" s="237">
        <v>34817</v>
      </c>
      <c r="E28" s="237">
        <v>59572</v>
      </c>
      <c r="F28" s="238">
        <v>71.100324554097142</v>
      </c>
    </row>
    <row r="29" spans="1:7" ht="15.6" customHeight="1">
      <c r="A29" s="236" t="s">
        <v>178</v>
      </c>
      <c r="B29" s="237">
        <v>21630</v>
      </c>
      <c r="C29" s="237">
        <v>14418</v>
      </c>
      <c r="D29" s="237">
        <v>21630</v>
      </c>
      <c r="E29" s="237">
        <v>14418</v>
      </c>
      <c r="F29" s="238">
        <v>-33.342579750346736</v>
      </c>
    </row>
    <row r="30" spans="1:7" ht="15.6" customHeight="1">
      <c r="A30" s="236" t="s">
        <v>179</v>
      </c>
      <c r="B30" s="237">
        <v>18175</v>
      </c>
      <c r="C30" s="237">
        <v>40576</v>
      </c>
      <c r="D30" s="237">
        <v>18175</v>
      </c>
      <c r="E30" s="237">
        <v>40576</v>
      </c>
      <c r="F30" s="238">
        <v>123.251719394773</v>
      </c>
    </row>
    <row r="31" spans="1:7" ht="15.6" customHeight="1">
      <c r="A31" s="236" t="s">
        <v>180</v>
      </c>
      <c r="B31" s="237">
        <v>1160306</v>
      </c>
      <c r="C31" s="237">
        <v>1001694</v>
      </c>
      <c r="D31" s="237">
        <v>1160306</v>
      </c>
      <c r="E31" s="237">
        <v>1001694</v>
      </c>
      <c r="F31" s="238">
        <v>-13.669842265747141</v>
      </c>
    </row>
    <row r="32" spans="1:7" ht="15.6" customHeight="1">
      <c r="A32" s="236" t="s">
        <v>181</v>
      </c>
      <c r="B32" s="237">
        <v>262429</v>
      </c>
      <c r="C32" s="237">
        <v>270614</v>
      </c>
      <c r="D32" s="237">
        <v>262429</v>
      </c>
      <c r="E32" s="237">
        <v>270614</v>
      </c>
      <c r="F32" s="238">
        <v>3.1189388367901358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9277</v>
      </c>
      <c r="C34" s="237">
        <v>24280</v>
      </c>
      <c r="D34" s="237">
        <v>9277</v>
      </c>
      <c r="E34" s="237">
        <v>24280</v>
      </c>
      <c r="F34" s="238">
        <v>161.72253961409939</v>
      </c>
    </row>
    <row r="35" spans="1:6" ht="15.6" customHeight="1">
      <c r="A35" s="240" t="s">
        <v>153</v>
      </c>
      <c r="B35" s="241">
        <f>SUM(B7:B34)</f>
        <v>8384840</v>
      </c>
      <c r="C35" s="241">
        <f>SUM(C7:C34)</f>
        <v>7742007</v>
      </c>
      <c r="D35" s="241">
        <f>SUM(D7:D34)</f>
        <v>8384840</v>
      </c>
      <c r="E35" s="241">
        <f>SUM(E7:E34)</f>
        <v>7742007</v>
      </c>
      <c r="F35" s="242">
        <f>E35*100/D35-100</f>
        <v>-7.6666102155795528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7D9D-8AD2-4700-916F-3FA022CB8F7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120066</v>
      </c>
      <c r="C7" s="237">
        <v>241546</v>
      </c>
      <c r="D7" s="237">
        <v>120066</v>
      </c>
      <c r="E7" s="237">
        <v>241546</v>
      </c>
      <c r="F7" s="238">
        <v>101.1776856062499</v>
      </c>
      <c r="G7" s="20"/>
    </row>
    <row r="8" spans="1:14" ht="15.6" customHeight="1">
      <c r="A8" s="236" t="s">
        <v>11</v>
      </c>
      <c r="B8" s="237">
        <v>59830</v>
      </c>
      <c r="C8" s="237">
        <v>4500</v>
      </c>
      <c r="D8" s="237">
        <v>59830</v>
      </c>
      <c r="E8" s="237">
        <v>4500</v>
      </c>
      <c r="F8" s="238">
        <v>-92.47868962059168</v>
      </c>
    </row>
    <row r="9" spans="1:14" ht="15.6" customHeight="1">
      <c r="A9" s="236" t="s">
        <v>8</v>
      </c>
      <c r="B9" s="237">
        <v>8801</v>
      </c>
      <c r="C9" s="237">
        <v>6300</v>
      </c>
      <c r="D9" s="237">
        <v>8801</v>
      </c>
      <c r="E9" s="237">
        <v>6300</v>
      </c>
      <c r="F9" s="238">
        <v>-28.417225315305071</v>
      </c>
    </row>
    <row r="10" spans="1:14" ht="15.6" customHeight="1">
      <c r="A10" s="236" t="s">
        <v>10</v>
      </c>
      <c r="B10" s="237">
        <v>125332</v>
      </c>
      <c r="C10" s="237">
        <v>151001</v>
      </c>
      <c r="D10" s="237">
        <v>125332</v>
      </c>
      <c r="E10" s="237">
        <v>151001</v>
      </c>
      <c r="F10" s="238">
        <v>20.480802987265822</v>
      </c>
    </row>
    <row r="11" spans="1:14" ht="15.6" customHeight="1">
      <c r="A11" s="236" t="s">
        <v>9</v>
      </c>
      <c r="B11" s="237">
        <v>6679</v>
      </c>
      <c r="C11" s="237">
        <v>9343</v>
      </c>
      <c r="D11" s="237">
        <v>6679</v>
      </c>
      <c r="E11" s="237">
        <v>9343</v>
      </c>
      <c r="F11" s="238">
        <v>39.886210510555493</v>
      </c>
    </row>
    <row r="12" spans="1:14" ht="15.6" customHeight="1">
      <c r="A12" s="236" t="s">
        <v>6</v>
      </c>
      <c r="B12" s="237">
        <v>119756</v>
      </c>
      <c r="C12" s="237">
        <v>83193</v>
      </c>
      <c r="D12" s="237">
        <v>119756</v>
      </c>
      <c r="E12" s="237">
        <v>83193</v>
      </c>
      <c r="F12" s="238">
        <v>-30.531246868632891</v>
      </c>
    </row>
    <row r="13" spans="1:14" ht="15.6" customHeight="1">
      <c r="A13" s="236" t="s">
        <v>175</v>
      </c>
      <c r="B13" s="237">
        <v>6640</v>
      </c>
      <c r="C13" s="237">
        <v>5967</v>
      </c>
      <c r="D13" s="237">
        <v>6640</v>
      </c>
      <c r="E13" s="237">
        <v>5967</v>
      </c>
      <c r="F13" s="238">
        <v>-10.1355421686747</v>
      </c>
    </row>
    <row r="14" spans="1:14" ht="15.6" customHeight="1">
      <c r="A14" s="236" t="s">
        <v>148</v>
      </c>
      <c r="B14" s="237">
        <v>217288</v>
      </c>
      <c r="C14" s="237">
        <v>131445</v>
      </c>
      <c r="D14" s="237">
        <v>217288</v>
      </c>
      <c r="E14" s="237">
        <v>131445</v>
      </c>
      <c r="F14" s="238">
        <v>-39.506553514229957</v>
      </c>
    </row>
    <row r="15" spans="1:14" ht="15.6" customHeight="1">
      <c r="A15" s="236" t="s">
        <v>145</v>
      </c>
      <c r="B15" s="237">
        <v>122473</v>
      </c>
      <c r="C15" s="237">
        <v>172969</v>
      </c>
      <c r="D15" s="237">
        <v>122473</v>
      </c>
      <c r="E15" s="237">
        <v>172969</v>
      </c>
      <c r="F15" s="238">
        <v>41.23031198713187</v>
      </c>
    </row>
    <row r="16" spans="1:14" ht="15.6" customHeight="1">
      <c r="A16" s="236" t="s">
        <v>144</v>
      </c>
      <c r="B16" s="237">
        <v>379159</v>
      </c>
      <c r="C16" s="237">
        <v>613264</v>
      </c>
      <c r="D16" s="237">
        <v>379159</v>
      </c>
      <c r="E16" s="237">
        <v>613264</v>
      </c>
      <c r="F16" s="238">
        <v>61.743226456447012</v>
      </c>
      <c r="G16" s="15"/>
    </row>
    <row r="17" spans="1:7" ht="15.6" customHeight="1">
      <c r="A17" s="236" t="s">
        <v>150</v>
      </c>
      <c r="B17" s="237">
        <v>466698</v>
      </c>
      <c r="C17" s="237">
        <v>479300</v>
      </c>
      <c r="D17" s="237">
        <v>466698</v>
      </c>
      <c r="E17" s="237">
        <v>479300</v>
      </c>
      <c r="F17" s="238">
        <v>2.700247269111927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71161</v>
      </c>
      <c r="C19" s="237">
        <v>133695</v>
      </c>
      <c r="D19" s="237">
        <v>71161</v>
      </c>
      <c r="E19" s="237">
        <v>133695</v>
      </c>
      <c r="F19" s="238">
        <v>87.876786442011763</v>
      </c>
    </row>
    <row r="20" spans="1:7" ht="15.6" customHeight="1">
      <c r="A20" s="236" t="s">
        <v>142</v>
      </c>
      <c r="B20" s="237">
        <v>806175</v>
      </c>
      <c r="C20" s="237">
        <v>479516</v>
      </c>
      <c r="D20" s="237">
        <v>806175</v>
      </c>
      <c r="E20" s="237">
        <v>479516</v>
      </c>
      <c r="F20" s="238">
        <v>-40.519614227680087</v>
      </c>
    </row>
    <row r="21" spans="1:7" ht="15.6" customHeight="1">
      <c r="A21" s="236" t="s">
        <v>149</v>
      </c>
      <c r="B21" s="237">
        <v>403888</v>
      </c>
      <c r="C21" s="237">
        <v>210397</v>
      </c>
      <c r="D21" s="237">
        <v>403888</v>
      </c>
      <c r="E21" s="237">
        <v>210397</v>
      </c>
      <c r="F21" s="238">
        <v>-47.907093055500532</v>
      </c>
    </row>
    <row r="22" spans="1:7" ht="15.6" customHeight="1">
      <c r="A22" s="236" t="s">
        <v>146</v>
      </c>
      <c r="B22" s="237">
        <v>27101</v>
      </c>
      <c r="C22" s="237">
        <v>29413</v>
      </c>
      <c r="D22" s="237">
        <v>27101</v>
      </c>
      <c r="E22" s="237">
        <v>29413</v>
      </c>
      <c r="F22" s="238">
        <v>8.5310505147411533</v>
      </c>
    </row>
    <row r="23" spans="1:7" ht="15.6" customHeight="1">
      <c r="A23" s="236" t="s">
        <v>165</v>
      </c>
      <c r="B23" s="237">
        <v>78351</v>
      </c>
      <c r="C23" s="237">
        <v>3532</v>
      </c>
      <c r="D23" s="237">
        <v>78351</v>
      </c>
      <c r="E23" s="237">
        <v>3532</v>
      </c>
      <c r="F23" s="238">
        <v>-95.492080509502117</v>
      </c>
    </row>
    <row r="24" spans="1:7" ht="15.6" customHeight="1">
      <c r="A24" s="236" t="s">
        <v>141</v>
      </c>
      <c r="B24" s="237">
        <v>92996</v>
      </c>
      <c r="C24" s="237">
        <v>69920</v>
      </c>
      <c r="D24" s="237">
        <v>92996</v>
      </c>
      <c r="E24" s="237">
        <v>69920</v>
      </c>
      <c r="F24" s="238">
        <v>-24.81397049335455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13973</v>
      </c>
      <c r="C26" s="237">
        <v>9531</v>
      </c>
      <c r="D26" s="237">
        <v>13973</v>
      </c>
      <c r="E26" s="237">
        <v>9531</v>
      </c>
      <c r="F26" s="238">
        <v>-31.789880483790171</v>
      </c>
    </row>
    <row r="27" spans="1:7" ht="15.6" customHeight="1">
      <c r="A27" s="236" t="s">
        <v>173</v>
      </c>
      <c r="B27" s="237">
        <v>91379</v>
      </c>
      <c r="C27" s="237">
        <v>76323</v>
      </c>
      <c r="D27" s="237">
        <v>91379</v>
      </c>
      <c r="E27" s="237">
        <v>76323</v>
      </c>
      <c r="F27" s="238">
        <v>-16.476433316188619</v>
      </c>
    </row>
    <row r="28" spans="1:7" ht="15.6" customHeight="1">
      <c r="A28" s="236" t="s">
        <v>177</v>
      </c>
      <c r="B28" s="237">
        <v>18359</v>
      </c>
      <c r="C28" s="237">
        <v>14198</v>
      </c>
      <c r="D28" s="237">
        <v>18359</v>
      </c>
      <c r="E28" s="237">
        <v>14198</v>
      </c>
      <c r="F28" s="238">
        <v>-22.664633149953701</v>
      </c>
    </row>
    <row r="29" spans="1:7" ht="15.6" customHeight="1">
      <c r="A29" s="236" t="s">
        <v>178</v>
      </c>
      <c r="B29" s="237">
        <v>124833</v>
      </c>
      <c r="C29" s="237">
        <v>250499</v>
      </c>
      <c r="D29" s="237">
        <v>124833</v>
      </c>
      <c r="E29" s="237">
        <v>250499</v>
      </c>
      <c r="F29" s="238">
        <v>100.6672915014459</v>
      </c>
    </row>
    <row r="30" spans="1:7" ht="15.6" customHeight="1">
      <c r="A30" s="236" t="s">
        <v>179</v>
      </c>
      <c r="B30" s="237">
        <v>114127</v>
      </c>
      <c r="C30" s="237">
        <v>72777</v>
      </c>
      <c r="D30" s="237">
        <v>114127</v>
      </c>
      <c r="E30" s="237">
        <v>72777</v>
      </c>
      <c r="F30" s="238">
        <v>-36.23156658809922</v>
      </c>
    </row>
    <row r="31" spans="1:7" ht="15.6" customHeight="1">
      <c r="A31" s="236" t="s">
        <v>180</v>
      </c>
      <c r="B31" s="237">
        <v>549599</v>
      </c>
      <c r="C31" s="237">
        <v>642105</v>
      </c>
      <c r="D31" s="237">
        <v>549599</v>
      </c>
      <c r="E31" s="237">
        <v>642105</v>
      </c>
      <c r="F31" s="238">
        <v>16.831544453319609</v>
      </c>
    </row>
    <row r="32" spans="1:7" ht="15.6" customHeight="1">
      <c r="A32" s="236" t="s">
        <v>181</v>
      </c>
      <c r="B32" s="237">
        <v>112829</v>
      </c>
      <c r="C32" s="237">
        <v>115916</v>
      </c>
      <c r="D32" s="237">
        <v>112829</v>
      </c>
      <c r="E32" s="237">
        <v>115916</v>
      </c>
      <c r="F32" s="238">
        <v>2.7359987237323788</v>
      </c>
    </row>
    <row r="33" spans="1:7" ht="15.6" customHeight="1">
      <c r="A33" s="236" t="s">
        <v>182</v>
      </c>
      <c r="B33" s="237">
        <v>4346</v>
      </c>
      <c r="C33" s="237">
        <v>0</v>
      </c>
      <c r="D33" s="237">
        <v>4346</v>
      </c>
      <c r="E33" s="237">
        <v>0</v>
      </c>
      <c r="F33" s="238">
        <v>-100</v>
      </c>
    </row>
    <row r="34" spans="1:7" ht="15.6" customHeight="1">
      <c r="A34" s="236" t="s">
        <v>183</v>
      </c>
      <c r="B34" s="237">
        <v>5510</v>
      </c>
      <c r="C34" s="237">
        <v>15498</v>
      </c>
      <c r="D34" s="237">
        <v>5510</v>
      </c>
      <c r="E34" s="237">
        <v>15498</v>
      </c>
      <c r="F34" s="238">
        <v>181.2704174228675</v>
      </c>
    </row>
    <row r="35" spans="1:7" s="47" customFormat="1" ht="15.6" customHeight="1">
      <c r="A35" s="240" t="s">
        <v>153</v>
      </c>
      <c r="B35" s="241">
        <f>SUM(B7:B34)</f>
        <v>4147349</v>
      </c>
      <c r="C35" s="241">
        <f>SUM(C7:C34)</f>
        <v>4022148</v>
      </c>
      <c r="D35" s="241">
        <f>SUM(D7:D34)</f>
        <v>4147349</v>
      </c>
      <c r="E35" s="241">
        <f>SUM(E7:E34)</f>
        <v>4022148</v>
      </c>
      <c r="F35" s="242">
        <f>E35*100/D35-100</f>
        <v>-3.0188199739158676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1232A-B307-4827-B740-A5A50360853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11879</v>
      </c>
      <c r="C7" s="237">
        <v>24980</v>
      </c>
      <c r="D7" s="237">
        <v>11879</v>
      </c>
      <c r="E7" s="237">
        <v>24980</v>
      </c>
      <c r="F7" s="238">
        <v>110.28706120043771</v>
      </c>
      <c r="G7" s="20"/>
    </row>
    <row r="8" spans="1:14" s="47" customFormat="1" ht="15.6" customHeight="1">
      <c r="A8" s="236" t="s">
        <v>11</v>
      </c>
      <c r="B8" s="237">
        <v>18887</v>
      </c>
      <c r="C8" s="237">
        <v>14581</v>
      </c>
      <c r="D8" s="237">
        <v>18887</v>
      </c>
      <c r="E8" s="237">
        <v>14581</v>
      </c>
      <c r="F8" s="238">
        <v>-22.798750463281621</v>
      </c>
      <c r="G8" s="239"/>
    </row>
    <row r="9" spans="1:14" ht="15.6" customHeight="1">
      <c r="A9" s="236" t="s">
        <v>8</v>
      </c>
      <c r="B9" s="237">
        <v>60280</v>
      </c>
      <c r="C9" s="237">
        <v>31872</v>
      </c>
      <c r="D9" s="237">
        <v>60280</v>
      </c>
      <c r="E9" s="237">
        <v>31872</v>
      </c>
      <c r="F9" s="238">
        <v>-47.12674187126742</v>
      </c>
      <c r="G9" s="243"/>
    </row>
    <row r="10" spans="1:14" ht="15.6" customHeight="1">
      <c r="A10" s="236" t="s">
        <v>10</v>
      </c>
      <c r="B10" s="237">
        <v>7308</v>
      </c>
      <c r="C10" s="237">
        <v>98271</v>
      </c>
      <c r="D10" s="237">
        <v>7308</v>
      </c>
      <c r="E10" s="237">
        <v>98271</v>
      </c>
      <c r="F10" s="238">
        <v>1244.7044334975369</v>
      </c>
      <c r="G10" s="244"/>
    </row>
    <row r="11" spans="1:14" ht="15.6" customHeight="1">
      <c r="A11" s="236" t="s">
        <v>9</v>
      </c>
      <c r="B11" s="237">
        <v>508874</v>
      </c>
      <c r="C11" s="237">
        <v>443767</v>
      </c>
      <c r="D11" s="237">
        <v>508874</v>
      </c>
      <c r="E11" s="237">
        <v>443767</v>
      </c>
      <c r="F11" s="238">
        <v>-12.794326296882931</v>
      </c>
    </row>
    <row r="12" spans="1:14" ht="15.6" customHeight="1">
      <c r="A12" s="236" t="s">
        <v>6</v>
      </c>
      <c r="B12" s="237">
        <v>4743</v>
      </c>
      <c r="C12" s="237">
        <v>4615</v>
      </c>
      <c r="D12" s="237">
        <v>4743</v>
      </c>
      <c r="E12" s="237">
        <v>4615</v>
      </c>
      <c r="F12" s="238">
        <v>-2.698713894159809</v>
      </c>
    </row>
    <row r="13" spans="1:14" ht="15.6" customHeight="1">
      <c r="A13" s="236" t="s">
        <v>175</v>
      </c>
      <c r="B13" s="237">
        <v>135</v>
      </c>
      <c r="C13" s="237">
        <v>489</v>
      </c>
      <c r="D13" s="237">
        <v>135</v>
      </c>
      <c r="E13" s="237">
        <v>489</v>
      </c>
      <c r="F13" s="238">
        <v>262.22222222222217</v>
      </c>
    </row>
    <row r="14" spans="1:14" ht="15.6" customHeight="1">
      <c r="A14" s="236" t="s">
        <v>148</v>
      </c>
      <c r="B14" s="237">
        <v>642640</v>
      </c>
      <c r="C14" s="237">
        <v>622078</v>
      </c>
      <c r="D14" s="237">
        <v>642640</v>
      </c>
      <c r="E14" s="237">
        <v>622078</v>
      </c>
      <c r="F14" s="238">
        <v>-3.1996140918710272</v>
      </c>
    </row>
    <row r="15" spans="1:14" ht="15.6" customHeight="1">
      <c r="A15" s="236" t="s">
        <v>145</v>
      </c>
      <c r="B15" s="237">
        <v>275301</v>
      </c>
      <c r="C15" s="237">
        <v>230411</v>
      </c>
      <c r="D15" s="237">
        <v>275301</v>
      </c>
      <c r="E15" s="237">
        <v>230411</v>
      </c>
      <c r="F15" s="238">
        <v>-16.30578893647316</v>
      </c>
    </row>
    <row r="16" spans="1:14" ht="15.6" customHeight="1">
      <c r="A16" s="236" t="s">
        <v>144</v>
      </c>
      <c r="B16" s="237">
        <v>39426</v>
      </c>
      <c r="C16" s="237">
        <v>30248</v>
      </c>
      <c r="D16" s="237">
        <v>39426</v>
      </c>
      <c r="E16" s="237">
        <v>30248</v>
      </c>
      <c r="F16" s="238">
        <v>-23.279054431086081</v>
      </c>
      <c r="G16" s="15"/>
    </row>
    <row r="17" spans="1:7" ht="15.6" customHeight="1">
      <c r="A17" s="236" t="s">
        <v>150</v>
      </c>
      <c r="B17" s="237">
        <v>4793</v>
      </c>
      <c r="C17" s="237">
        <v>9065</v>
      </c>
      <c r="D17" s="237">
        <v>4793</v>
      </c>
      <c r="E17" s="237">
        <v>9065</v>
      </c>
      <c r="F17" s="238">
        <v>89.129981222616323</v>
      </c>
      <c r="G17" s="16"/>
    </row>
    <row r="18" spans="1:7" ht="15.6" customHeight="1">
      <c r="A18" s="236" t="s">
        <v>147</v>
      </c>
      <c r="B18" s="237">
        <v>135</v>
      </c>
      <c r="C18" s="237">
        <v>145</v>
      </c>
      <c r="D18" s="237">
        <v>135</v>
      </c>
      <c r="E18" s="237">
        <v>145</v>
      </c>
      <c r="F18" s="238">
        <v>7.4074074074074048</v>
      </c>
    </row>
    <row r="19" spans="1:7" ht="15.6" customHeight="1">
      <c r="A19" s="236" t="s">
        <v>143</v>
      </c>
      <c r="B19" s="237">
        <v>3481</v>
      </c>
      <c r="C19" s="237">
        <v>12092</v>
      </c>
      <c r="D19" s="237">
        <v>3481</v>
      </c>
      <c r="E19" s="237">
        <v>12092</v>
      </c>
      <c r="F19" s="238">
        <v>247.37144498707269</v>
      </c>
    </row>
    <row r="20" spans="1:7" ht="15.6" customHeight="1">
      <c r="A20" s="236" t="s">
        <v>142</v>
      </c>
      <c r="B20" s="237">
        <v>41424</v>
      </c>
      <c r="C20" s="237">
        <v>38152</v>
      </c>
      <c r="D20" s="237">
        <v>41424</v>
      </c>
      <c r="E20" s="237">
        <v>38152</v>
      </c>
      <c r="F20" s="238">
        <v>-7.8988026264967184</v>
      </c>
    </row>
    <row r="21" spans="1:7" ht="15.6" customHeight="1">
      <c r="A21" s="236" t="s">
        <v>149</v>
      </c>
      <c r="B21" s="237">
        <v>1506</v>
      </c>
      <c r="C21" s="237">
        <v>31799</v>
      </c>
      <c r="D21" s="237">
        <v>1506</v>
      </c>
      <c r="E21" s="237">
        <v>31799</v>
      </c>
      <c r="F21" s="238">
        <v>2011.4873837981411</v>
      </c>
    </row>
    <row r="22" spans="1:7" ht="15.6" customHeight="1">
      <c r="A22" s="236" t="s">
        <v>146</v>
      </c>
      <c r="B22" s="237">
        <v>32115</v>
      </c>
      <c r="C22" s="237">
        <v>31632</v>
      </c>
      <c r="D22" s="237">
        <v>32115</v>
      </c>
      <c r="E22" s="237">
        <v>31632</v>
      </c>
      <c r="F22" s="238">
        <v>-1.50397010742644</v>
      </c>
    </row>
    <row r="23" spans="1:7" ht="15.6" customHeight="1">
      <c r="A23" s="236" t="s">
        <v>165</v>
      </c>
      <c r="B23" s="237">
        <v>9213</v>
      </c>
      <c r="C23" s="237">
        <v>17596</v>
      </c>
      <c r="D23" s="237">
        <v>9213</v>
      </c>
      <c r="E23" s="237">
        <v>17596</v>
      </c>
      <c r="F23" s="238">
        <v>90.99099099099098</v>
      </c>
    </row>
    <row r="24" spans="1:7" ht="15.6" customHeight="1">
      <c r="A24" s="236" t="s">
        <v>141</v>
      </c>
      <c r="B24" s="237">
        <v>31742</v>
      </c>
      <c r="C24" s="237">
        <v>42230</v>
      </c>
      <c r="D24" s="237">
        <v>31742</v>
      </c>
      <c r="E24" s="237">
        <v>42230</v>
      </c>
      <c r="F24" s="238">
        <v>33.041396257324692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32395</v>
      </c>
      <c r="C26" s="237">
        <v>3606</v>
      </c>
      <c r="D26" s="237">
        <v>32395</v>
      </c>
      <c r="E26" s="237">
        <v>3606</v>
      </c>
      <c r="F26" s="238">
        <v>-88.868652569841032</v>
      </c>
    </row>
    <row r="27" spans="1:7" ht="15.6" customHeight="1">
      <c r="A27" s="236" t="s">
        <v>173</v>
      </c>
      <c r="B27" s="237">
        <v>64141</v>
      </c>
      <c r="C27" s="237">
        <v>89224</v>
      </c>
      <c r="D27" s="237">
        <v>64141</v>
      </c>
      <c r="E27" s="237">
        <v>89224</v>
      </c>
      <c r="F27" s="238">
        <v>39.106032023198878</v>
      </c>
    </row>
    <row r="28" spans="1:7" ht="15.6" customHeight="1">
      <c r="A28" s="236" t="s">
        <v>177</v>
      </c>
      <c r="B28" s="237">
        <v>45920</v>
      </c>
      <c r="C28" s="237">
        <v>22249</v>
      </c>
      <c r="D28" s="237">
        <v>45920</v>
      </c>
      <c r="E28" s="237">
        <v>22249</v>
      </c>
      <c r="F28" s="238">
        <v>-51.548344947735188</v>
      </c>
    </row>
    <row r="29" spans="1:7" ht="15.6" customHeight="1">
      <c r="A29" s="236" t="s">
        <v>178</v>
      </c>
      <c r="B29" s="237">
        <v>45985</v>
      </c>
      <c r="C29" s="237">
        <v>49444</v>
      </c>
      <c r="D29" s="237">
        <v>45985</v>
      </c>
      <c r="E29" s="237">
        <v>49444</v>
      </c>
      <c r="F29" s="238">
        <v>7.5220180493639219</v>
      </c>
    </row>
    <row r="30" spans="1:7" ht="15.6" customHeight="1">
      <c r="A30" s="236" t="s">
        <v>179</v>
      </c>
      <c r="B30" s="237">
        <v>1837</v>
      </c>
      <c r="C30" s="237">
        <v>5989</v>
      </c>
      <c r="D30" s="237">
        <v>1837</v>
      </c>
      <c r="E30" s="237">
        <v>5989</v>
      </c>
      <c r="F30" s="238">
        <v>226.0206859009254</v>
      </c>
    </row>
    <row r="31" spans="1:7" ht="15.6" customHeight="1">
      <c r="A31" s="236" t="s">
        <v>180</v>
      </c>
      <c r="B31" s="237">
        <v>82465</v>
      </c>
      <c r="C31" s="237">
        <v>77864</v>
      </c>
      <c r="D31" s="237">
        <v>82465</v>
      </c>
      <c r="E31" s="237">
        <v>77864</v>
      </c>
      <c r="F31" s="238">
        <v>-5.5793366882920026</v>
      </c>
    </row>
    <row r="32" spans="1:7" ht="15.6" customHeight="1">
      <c r="A32" s="236" t="s">
        <v>181</v>
      </c>
      <c r="B32" s="237">
        <v>968059</v>
      </c>
      <c r="C32" s="237">
        <v>912160</v>
      </c>
      <c r="D32" s="237">
        <v>968059</v>
      </c>
      <c r="E32" s="237">
        <v>912160</v>
      </c>
      <c r="F32" s="238">
        <v>-5.7743381343492501</v>
      </c>
    </row>
    <row r="33" spans="1:6" ht="15.6" customHeight="1">
      <c r="A33" s="236" t="s">
        <v>182</v>
      </c>
      <c r="B33" s="237">
        <v>117343</v>
      </c>
      <c r="C33" s="237">
        <v>116990</v>
      </c>
      <c r="D33" s="237">
        <v>117343</v>
      </c>
      <c r="E33" s="237">
        <v>116990</v>
      </c>
      <c r="F33" s="238">
        <v>-0.30082748864440129</v>
      </c>
    </row>
    <row r="34" spans="1:6" ht="15.6" customHeight="1">
      <c r="A34" s="236" t="s">
        <v>183</v>
      </c>
      <c r="B34" s="237">
        <v>18944</v>
      </c>
      <c r="C34" s="237">
        <v>15839</v>
      </c>
      <c r="D34" s="237">
        <v>18944</v>
      </c>
      <c r="E34" s="237">
        <v>15839</v>
      </c>
      <c r="F34" s="238">
        <v>-16.390413851351351</v>
      </c>
    </row>
    <row r="35" spans="1:6" ht="15.6" customHeight="1">
      <c r="A35" s="240" t="s">
        <v>153</v>
      </c>
      <c r="B35" s="241">
        <f>SUM(B7:B34)</f>
        <v>3070971</v>
      </c>
      <c r="C35" s="241">
        <f>SUM(C7:C34)</f>
        <v>2977388</v>
      </c>
      <c r="D35" s="241">
        <f>SUM(D7:D34)</f>
        <v>3070971</v>
      </c>
      <c r="E35" s="241">
        <f>SUM(E7:E34)</f>
        <v>2977388</v>
      </c>
      <c r="F35" s="242">
        <f>E35*100/D35-100</f>
        <v>-3.0473423552355285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57EB3-C4E2-4F90-980A-D03A4C46A0A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117795</v>
      </c>
      <c r="C7" s="237">
        <v>165106</v>
      </c>
      <c r="D7" s="237">
        <v>117795</v>
      </c>
      <c r="E7" s="237">
        <v>165106</v>
      </c>
      <c r="F7" s="238">
        <v>40.163843966212482</v>
      </c>
      <c r="G7" s="20"/>
    </row>
    <row r="8" spans="1:14" s="47" customFormat="1" ht="15.6" customHeight="1">
      <c r="A8" s="236" t="s">
        <v>11</v>
      </c>
      <c r="B8" s="237">
        <v>7513</v>
      </c>
      <c r="C8" s="237">
        <v>90272</v>
      </c>
      <c r="D8" s="237">
        <v>7513</v>
      </c>
      <c r="E8" s="237">
        <v>90272</v>
      </c>
      <c r="F8" s="238">
        <v>1101.543990416611</v>
      </c>
      <c r="G8" s="239"/>
    </row>
    <row r="9" spans="1:14" ht="15.6" customHeight="1">
      <c r="A9" s="236" t="s">
        <v>8</v>
      </c>
      <c r="B9" s="237">
        <v>161521</v>
      </c>
      <c r="C9" s="237">
        <v>222953</v>
      </c>
      <c r="D9" s="237">
        <v>161521</v>
      </c>
      <c r="E9" s="237">
        <v>222953</v>
      </c>
      <c r="F9" s="238">
        <v>38.033444567579437</v>
      </c>
      <c r="G9" s="20"/>
    </row>
    <row r="10" spans="1:14" ht="15.6" customHeight="1">
      <c r="A10" s="236" t="s">
        <v>10</v>
      </c>
      <c r="B10" s="237">
        <v>204118</v>
      </c>
      <c r="C10" s="237">
        <v>100870</v>
      </c>
      <c r="D10" s="237">
        <v>204118</v>
      </c>
      <c r="E10" s="237">
        <v>100870</v>
      </c>
      <c r="F10" s="238">
        <v>-50.582506197395617</v>
      </c>
    </row>
    <row r="11" spans="1:14" ht="15.6" customHeight="1">
      <c r="A11" s="236" t="s">
        <v>9</v>
      </c>
      <c r="B11" s="237">
        <v>663328</v>
      </c>
      <c r="C11" s="237">
        <v>540879</v>
      </c>
      <c r="D11" s="237">
        <v>663328</v>
      </c>
      <c r="E11" s="237">
        <v>540879</v>
      </c>
      <c r="F11" s="238">
        <v>-18.459796661681711</v>
      </c>
    </row>
    <row r="12" spans="1:14" ht="15.6" customHeight="1">
      <c r="A12" s="236" t="s">
        <v>6</v>
      </c>
      <c r="B12" s="237">
        <v>107501</v>
      </c>
      <c r="C12" s="237">
        <v>48706</v>
      </c>
      <c r="D12" s="237">
        <v>107501</v>
      </c>
      <c r="E12" s="237">
        <v>48706</v>
      </c>
      <c r="F12" s="238">
        <v>-54.692514488237322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837980</v>
      </c>
      <c r="C14" s="237">
        <v>863746</v>
      </c>
      <c r="D14" s="237">
        <v>837980</v>
      </c>
      <c r="E14" s="237">
        <v>863746</v>
      </c>
      <c r="F14" s="238">
        <v>3.0747750542972341</v>
      </c>
    </row>
    <row r="15" spans="1:14" ht="15.6" customHeight="1">
      <c r="A15" s="236" t="s">
        <v>145</v>
      </c>
      <c r="B15" s="237">
        <v>611540</v>
      </c>
      <c r="C15" s="237">
        <v>494321</v>
      </c>
      <c r="D15" s="237">
        <v>611540</v>
      </c>
      <c r="E15" s="237">
        <v>494321</v>
      </c>
      <c r="F15" s="238">
        <v>-19.16783857147529</v>
      </c>
    </row>
    <row r="16" spans="1:14" ht="15.6" customHeight="1">
      <c r="A16" s="236" t="s">
        <v>144</v>
      </c>
      <c r="B16" s="237">
        <v>616474</v>
      </c>
      <c r="C16" s="237">
        <v>714856</v>
      </c>
      <c r="D16" s="237">
        <v>616474</v>
      </c>
      <c r="E16" s="237">
        <v>714856</v>
      </c>
      <c r="F16" s="238">
        <v>15.958823892005171</v>
      </c>
      <c r="G16" s="15"/>
    </row>
    <row r="17" spans="1:7" ht="15.6" customHeight="1">
      <c r="A17" s="236" t="s">
        <v>150</v>
      </c>
      <c r="B17" s="237">
        <v>231288</v>
      </c>
      <c r="C17" s="237">
        <v>217667</v>
      </c>
      <c r="D17" s="237">
        <v>231288</v>
      </c>
      <c r="E17" s="237">
        <v>217667</v>
      </c>
      <c r="F17" s="238">
        <v>-5.8891944242675862</v>
      </c>
      <c r="G17" s="16"/>
    </row>
    <row r="18" spans="1:7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7" ht="15.6" customHeight="1">
      <c r="A19" s="236" t="s">
        <v>143</v>
      </c>
      <c r="B19" s="237">
        <v>121676</v>
      </c>
      <c r="C19" s="237">
        <v>160349</v>
      </c>
      <c r="D19" s="237">
        <v>121676</v>
      </c>
      <c r="E19" s="237">
        <v>160349</v>
      </c>
      <c r="F19" s="238">
        <v>31.783589204115849</v>
      </c>
    </row>
    <row r="20" spans="1:7" ht="15.6" customHeight="1">
      <c r="A20" s="236" t="s">
        <v>142</v>
      </c>
      <c r="B20" s="237">
        <v>293707</v>
      </c>
      <c r="C20" s="237">
        <v>160111</v>
      </c>
      <c r="D20" s="237">
        <v>293707</v>
      </c>
      <c r="E20" s="237">
        <v>160111</v>
      </c>
      <c r="F20" s="238">
        <v>-45.486147759501819</v>
      </c>
    </row>
    <row r="21" spans="1:7" ht="15.6" customHeight="1">
      <c r="A21" s="236" t="s">
        <v>149</v>
      </c>
      <c r="B21" s="237">
        <v>518213</v>
      </c>
      <c r="C21" s="237">
        <v>309575</v>
      </c>
      <c r="D21" s="237">
        <v>518213</v>
      </c>
      <c r="E21" s="237">
        <v>309575</v>
      </c>
      <c r="F21" s="238">
        <v>-40.261050957810781</v>
      </c>
    </row>
    <row r="22" spans="1:7" ht="15.6" customHeight="1">
      <c r="A22" s="236" t="s">
        <v>146</v>
      </c>
      <c r="B22" s="237">
        <v>37516</v>
      </c>
      <c r="C22" s="237">
        <v>34844</v>
      </c>
      <c r="D22" s="237">
        <v>37516</v>
      </c>
      <c r="E22" s="237">
        <v>34844</v>
      </c>
      <c r="F22" s="238">
        <v>-7.1222944876852514</v>
      </c>
    </row>
    <row r="23" spans="1:7" ht="15.6" customHeight="1">
      <c r="A23" s="236" t="s">
        <v>165</v>
      </c>
      <c r="B23" s="237">
        <v>24869</v>
      </c>
      <c r="C23" s="237">
        <v>73868</v>
      </c>
      <c r="D23" s="237">
        <v>24869</v>
      </c>
      <c r="E23" s="237">
        <v>73868</v>
      </c>
      <c r="F23" s="238">
        <v>197.0284289677912</v>
      </c>
    </row>
    <row r="24" spans="1:7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21864</v>
      </c>
      <c r="C26" s="237">
        <v>42612</v>
      </c>
      <c r="D26" s="237">
        <v>21864</v>
      </c>
      <c r="E26" s="237">
        <v>42612</v>
      </c>
      <c r="F26" s="238">
        <v>94.895718990120741</v>
      </c>
    </row>
    <row r="27" spans="1:7" ht="15.6" customHeight="1">
      <c r="A27" s="236" t="s">
        <v>173</v>
      </c>
      <c r="B27" s="237">
        <v>47410</v>
      </c>
      <c r="C27" s="237">
        <v>70097</v>
      </c>
      <c r="D27" s="237">
        <v>47410</v>
      </c>
      <c r="E27" s="237">
        <v>70097</v>
      </c>
      <c r="F27" s="238">
        <v>47.852773676439568</v>
      </c>
    </row>
    <row r="28" spans="1:7" ht="15.6" customHeight="1">
      <c r="A28" s="236" t="s">
        <v>177</v>
      </c>
      <c r="B28" s="237">
        <v>30383</v>
      </c>
      <c r="C28" s="237">
        <v>22068</v>
      </c>
      <c r="D28" s="237">
        <v>30383</v>
      </c>
      <c r="E28" s="237">
        <v>22068</v>
      </c>
      <c r="F28" s="238">
        <v>-27.36727775400718</v>
      </c>
    </row>
    <row r="29" spans="1:7" ht="15.6" customHeight="1">
      <c r="A29" s="236" t="s">
        <v>178</v>
      </c>
      <c r="B29" s="237">
        <v>132849</v>
      </c>
      <c r="C29" s="237">
        <v>144152</v>
      </c>
      <c r="D29" s="237">
        <v>132849</v>
      </c>
      <c r="E29" s="237">
        <v>144152</v>
      </c>
      <c r="F29" s="238">
        <v>8.5081558762203713</v>
      </c>
    </row>
    <row r="30" spans="1:7" ht="15.6" customHeight="1">
      <c r="A30" s="236" t="s">
        <v>179</v>
      </c>
      <c r="B30" s="237">
        <v>52582</v>
      </c>
      <c r="C30" s="237">
        <v>61776</v>
      </c>
      <c r="D30" s="237">
        <v>52582</v>
      </c>
      <c r="E30" s="237">
        <v>61776</v>
      </c>
      <c r="F30" s="238">
        <v>17.485070936822481</v>
      </c>
    </row>
    <row r="31" spans="1:7" ht="15.6" customHeight="1">
      <c r="A31" s="236" t="s">
        <v>180</v>
      </c>
      <c r="B31" s="237">
        <v>289997</v>
      </c>
      <c r="C31" s="237">
        <v>212056</v>
      </c>
      <c r="D31" s="237">
        <v>289997</v>
      </c>
      <c r="E31" s="237">
        <v>212056</v>
      </c>
      <c r="F31" s="238">
        <v>-26.87648492915444</v>
      </c>
    </row>
    <row r="32" spans="1:7" ht="15.6" customHeight="1">
      <c r="A32" s="236" t="s">
        <v>181</v>
      </c>
      <c r="B32" s="237">
        <v>1140926</v>
      </c>
      <c r="C32" s="237">
        <v>1002333</v>
      </c>
      <c r="D32" s="237">
        <v>1140926</v>
      </c>
      <c r="E32" s="237">
        <v>1002333</v>
      </c>
      <c r="F32" s="238">
        <v>-12.147413592117269</v>
      </c>
    </row>
    <row r="33" spans="1:6" ht="15.6" customHeight="1">
      <c r="A33" s="236" t="s">
        <v>182</v>
      </c>
      <c r="B33" s="237">
        <v>106363</v>
      </c>
      <c r="C33" s="237">
        <v>103020</v>
      </c>
      <c r="D33" s="237">
        <v>106363</v>
      </c>
      <c r="E33" s="237">
        <v>103020</v>
      </c>
      <c r="F33" s="238">
        <v>-3.1430102573263241</v>
      </c>
    </row>
    <row r="34" spans="1:6" ht="15.6" customHeight="1">
      <c r="A34" s="236" t="s">
        <v>183</v>
      </c>
      <c r="B34" s="237">
        <v>29763</v>
      </c>
      <c r="C34" s="237">
        <v>18798</v>
      </c>
      <c r="D34" s="237">
        <v>29763</v>
      </c>
      <c r="E34" s="237">
        <v>18798</v>
      </c>
      <c r="F34" s="238">
        <v>-36.841044249571617</v>
      </c>
    </row>
    <row r="35" spans="1:6" ht="15.6" customHeight="1">
      <c r="A35" s="240" t="s">
        <v>153</v>
      </c>
      <c r="B35" s="241">
        <f>SUM(B7:B34)</f>
        <v>6454958</v>
      </c>
      <c r="C35" s="241">
        <f>SUM(C7:C34)</f>
        <v>5926466</v>
      </c>
      <c r="D35" s="241">
        <f>SUM(D7:D34)</f>
        <v>6454958</v>
      </c>
      <c r="E35" s="241">
        <f>SUM(E7:E34)</f>
        <v>5926466</v>
      </c>
      <c r="F35" s="242">
        <f>E35*100/D35-100</f>
        <v>-8.1873809248642715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39FA2-CB00-44C6-86CC-44A4F81FC69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64335</v>
      </c>
      <c r="C7" s="237">
        <v>113034</v>
      </c>
      <c r="D7" s="237">
        <v>64335</v>
      </c>
      <c r="E7" s="237">
        <v>113034</v>
      </c>
      <c r="F7" s="238">
        <v>75.695966425740266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78</v>
      </c>
      <c r="D8" s="237">
        <v>0</v>
      </c>
      <c r="E8" s="237">
        <v>78</v>
      </c>
      <c r="F8" s="238"/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0</v>
      </c>
      <c r="E9" s="237">
        <v>0</v>
      </c>
      <c r="F9" s="238"/>
      <c r="G9" s="246"/>
    </row>
    <row r="10" spans="1:14" ht="15.6" customHeight="1">
      <c r="A10" s="236" t="s">
        <v>10</v>
      </c>
      <c r="B10" s="237">
        <v>5112</v>
      </c>
      <c r="C10" s="237">
        <v>23235</v>
      </c>
      <c r="D10" s="237">
        <v>5112</v>
      </c>
      <c r="E10" s="237">
        <v>23235</v>
      </c>
      <c r="F10" s="238">
        <v>354.51877934272301</v>
      </c>
    </row>
    <row r="11" spans="1:14" ht="15.6" customHeight="1">
      <c r="A11" s="236" t="s">
        <v>9</v>
      </c>
      <c r="B11" s="237">
        <v>237322</v>
      </c>
      <c r="C11" s="237">
        <v>195914</v>
      </c>
      <c r="D11" s="237">
        <v>237322</v>
      </c>
      <c r="E11" s="237">
        <v>195914</v>
      </c>
      <c r="F11" s="238">
        <v>-17.448024203402969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15103</v>
      </c>
      <c r="C14" s="237">
        <v>60945</v>
      </c>
      <c r="D14" s="237">
        <v>15103</v>
      </c>
      <c r="E14" s="237">
        <v>60945</v>
      </c>
      <c r="F14" s="238">
        <v>303.52910017877241</v>
      </c>
    </row>
    <row r="15" spans="1:14" ht="15.6" customHeight="1">
      <c r="A15" s="236" t="s">
        <v>145</v>
      </c>
      <c r="B15" s="237">
        <v>208274</v>
      </c>
      <c r="C15" s="237">
        <v>181084</v>
      </c>
      <c r="D15" s="237">
        <v>208274</v>
      </c>
      <c r="E15" s="237">
        <v>181084</v>
      </c>
      <c r="F15" s="238">
        <v>-13.054918040657981</v>
      </c>
    </row>
    <row r="16" spans="1:14" ht="15.6" customHeight="1">
      <c r="A16" s="236" t="s">
        <v>144</v>
      </c>
      <c r="B16" s="237">
        <v>418963</v>
      </c>
      <c r="C16" s="237">
        <v>475941</v>
      </c>
      <c r="D16" s="237">
        <v>418963</v>
      </c>
      <c r="E16" s="237">
        <v>475941</v>
      </c>
      <c r="F16" s="238">
        <v>13.59976895334432</v>
      </c>
      <c r="G16" s="15"/>
    </row>
    <row r="17" spans="1:10" ht="15.6" customHeight="1">
      <c r="A17" s="236" t="s">
        <v>150</v>
      </c>
      <c r="B17" s="237">
        <v>80595</v>
      </c>
      <c r="C17" s="237">
        <v>126538</v>
      </c>
      <c r="D17" s="237">
        <v>80595</v>
      </c>
      <c r="E17" s="237">
        <v>126538</v>
      </c>
      <c r="F17" s="238">
        <v>57.004776971276129</v>
      </c>
      <c r="G17" s="16"/>
    </row>
    <row r="18" spans="1:10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10" ht="15.6" customHeight="1">
      <c r="A19" s="236" t="s">
        <v>143</v>
      </c>
      <c r="B19" s="237">
        <v>15707</v>
      </c>
      <c r="C19" s="237">
        <v>49290</v>
      </c>
      <c r="D19" s="237">
        <v>15707</v>
      </c>
      <c r="E19" s="237">
        <v>49290</v>
      </c>
      <c r="F19" s="238">
        <v>213.80912968740051</v>
      </c>
    </row>
    <row r="20" spans="1:10" ht="15.6" customHeight="1">
      <c r="A20" s="236" t="s">
        <v>142</v>
      </c>
      <c r="B20" s="237">
        <v>6759</v>
      </c>
      <c r="C20" s="237">
        <v>4845</v>
      </c>
      <c r="D20" s="237">
        <v>6759</v>
      </c>
      <c r="E20" s="237">
        <v>4845</v>
      </c>
      <c r="F20" s="238">
        <v>-28.31779849090103</v>
      </c>
      <c r="J20" s="247"/>
    </row>
    <row r="21" spans="1:10" ht="15.6" customHeight="1">
      <c r="A21" s="236" t="s">
        <v>149</v>
      </c>
      <c r="B21" s="237">
        <v>337775</v>
      </c>
      <c r="C21" s="237">
        <v>220225</v>
      </c>
      <c r="D21" s="237">
        <v>337775</v>
      </c>
      <c r="E21" s="237">
        <v>220225</v>
      </c>
      <c r="F21" s="238">
        <v>-34.801273036784849</v>
      </c>
    </row>
    <row r="22" spans="1:10" ht="15.6" customHeight="1">
      <c r="A22" s="236" t="s">
        <v>146</v>
      </c>
      <c r="B22" s="237">
        <v>17738</v>
      </c>
      <c r="C22" s="237">
        <v>22001</v>
      </c>
      <c r="D22" s="237">
        <v>17738</v>
      </c>
      <c r="E22" s="237">
        <v>22001</v>
      </c>
      <c r="F22" s="238">
        <v>24.033149171270718</v>
      </c>
    </row>
    <row r="23" spans="1:10" ht="15.6" customHeight="1">
      <c r="A23" s="236" t="s">
        <v>165</v>
      </c>
      <c r="B23" s="237">
        <v>2709</v>
      </c>
      <c r="C23" s="237">
        <v>1817</v>
      </c>
      <c r="D23" s="237">
        <v>2709</v>
      </c>
      <c r="E23" s="237">
        <v>1817</v>
      </c>
      <c r="F23" s="238">
        <v>-32.927279438907348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16697</v>
      </c>
      <c r="C28" s="237">
        <v>14289</v>
      </c>
      <c r="D28" s="237">
        <v>16697</v>
      </c>
      <c r="E28" s="237">
        <v>14289</v>
      </c>
      <c r="F28" s="238">
        <v>-14.42175241061268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230801</v>
      </c>
      <c r="C31" s="237">
        <v>145813</v>
      </c>
      <c r="D31" s="237">
        <v>230801</v>
      </c>
      <c r="E31" s="237">
        <v>145813</v>
      </c>
      <c r="F31" s="238">
        <v>-36.823064024852577</v>
      </c>
    </row>
    <row r="32" spans="1:10" ht="15.6" customHeight="1">
      <c r="A32" s="236" t="s">
        <v>181</v>
      </c>
      <c r="B32" s="237">
        <v>12676</v>
      </c>
      <c r="C32" s="237">
        <v>59900</v>
      </c>
      <c r="D32" s="237">
        <v>12676</v>
      </c>
      <c r="E32" s="237">
        <v>59900</v>
      </c>
      <c r="F32" s="238">
        <v>372.54654465130949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1670566</v>
      </c>
      <c r="C35" s="241">
        <f>SUM(C7:C34)</f>
        <v>1700953</v>
      </c>
      <c r="D35" s="241">
        <f>SUM(D7:D34)</f>
        <v>1670566</v>
      </c>
      <c r="E35" s="241">
        <f>SUM(E7:E34)</f>
        <v>1700953</v>
      </c>
      <c r="F35" s="242">
        <f>E35*100/D35-100</f>
        <v>1.8189643510043965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F1D-538F-41C8-8FE9-88ED110D137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50450</v>
      </c>
      <c r="C7" s="237">
        <v>38378</v>
      </c>
      <c r="D7" s="237">
        <v>50450</v>
      </c>
      <c r="E7" s="237">
        <v>38378</v>
      </c>
      <c r="F7" s="238">
        <v>-23.928642220019821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84889</v>
      </c>
      <c r="D8" s="237">
        <v>0</v>
      </c>
      <c r="E8" s="237">
        <v>84889</v>
      </c>
      <c r="F8" s="238"/>
      <c r="G8" s="239"/>
    </row>
    <row r="9" spans="1:14" ht="15.6" customHeight="1">
      <c r="A9" s="236" t="s">
        <v>8</v>
      </c>
      <c r="B9" s="237">
        <v>124339</v>
      </c>
      <c r="C9" s="237">
        <v>197096</v>
      </c>
      <c r="D9" s="237">
        <v>124339</v>
      </c>
      <c r="E9" s="237">
        <v>197096</v>
      </c>
      <c r="F9" s="238">
        <v>58.515027465236159</v>
      </c>
      <c r="G9" s="20"/>
    </row>
    <row r="10" spans="1:14" ht="15.6" customHeight="1">
      <c r="A10" s="236" t="s">
        <v>10</v>
      </c>
      <c r="B10" s="237">
        <v>106517</v>
      </c>
      <c r="C10" s="237">
        <v>47119</v>
      </c>
      <c r="D10" s="237">
        <v>106517</v>
      </c>
      <c r="E10" s="237">
        <v>47119</v>
      </c>
      <c r="F10" s="238">
        <v>-55.763868678239163</v>
      </c>
    </row>
    <row r="11" spans="1:14" ht="15.6" customHeight="1">
      <c r="A11" s="236" t="s">
        <v>9</v>
      </c>
      <c r="B11" s="237">
        <v>0</v>
      </c>
      <c r="C11" s="237">
        <v>6</v>
      </c>
      <c r="D11" s="237">
        <v>0</v>
      </c>
      <c r="E11" s="237">
        <v>6</v>
      </c>
      <c r="F11" s="238"/>
    </row>
    <row r="12" spans="1:14" ht="15.6" customHeight="1">
      <c r="A12" s="236" t="s">
        <v>6</v>
      </c>
      <c r="B12" s="237">
        <v>89506</v>
      </c>
      <c r="C12" s="237">
        <v>37791</v>
      </c>
      <c r="D12" s="237">
        <v>89506</v>
      </c>
      <c r="E12" s="237">
        <v>37791</v>
      </c>
      <c r="F12" s="238">
        <v>-57.778249502826633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89654</v>
      </c>
      <c r="C14" s="237">
        <v>138218</v>
      </c>
      <c r="D14" s="237">
        <v>89654</v>
      </c>
      <c r="E14" s="237">
        <v>138218</v>
      </c>
      <c r="F14" s="238">
        <v>54.168246815535269</v>
      </c>
    </row>
    <row r="15" spans="1:14" ht="15.6" customHeight="1">
      <c r="A15" s="236" t="s">
        <v>145</v>
      </c>
      <c r="B15" s="237">
        <v>187627</v>
      </c>
      <c r="C15" s="237">
        <v>144339</v>
      </c>
      <c r="D15" s="237">
        <v>187627</v>
      </c>
      <c r="E15" s="237">
        <v>144339</v>
      </c>
      <c r="F15" s="238">
        <v>-23.071306368486422</v>
      </c>
    </row>
    <row r="16" spans="1:14" ht="15.6" customHeight="1">
      <c r="A16" s="236" t="s">
        <v>144</v>
      </c>
      <c r="B16" s="237">
        <v>166566</v>
      </c>
      <c r="C16" s="237">
        <v>227836</v>
      </c>
      <c r="D16" s="237">
        <v>166566</v>
      </c>
      <c r="E16" s="237">
        <v>227836</v>
      </c>
      <c r="F16" s="238">
        <v>36.784217667471147</v>
      </c>
      <c r="G16" s="15"/>
    </row>
    <row r="17" spans="1:7" ht="15.6" customHeight="1">
      <c r="A17" s="236" t="s">
        <v>150</v>
      </c>
      <c r="B17" s="237">
        <v>86597</v>
      </c>
      <c r="C17" s="237">
        <v>43150</v>
      </c>
      <c r="D17" s="237">
        <v>86597</v>
      </c>
      <c r="E17" s="237">
        <v>43150</v>
      </c>
      <c r="F17" s="238">
        <v>-50.171484000600479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61304</v>
      </c>
      <c r="C19" s="237">
        <v>70533</v>
      </c>
      <c r="D19" s="237">
        <v>61304</v>
      </c>
      <c r="E19" s="237">
        <v>70533</v>
      </c>
      <c r="F19" s="238">
        <v>15.05448257862456</v>
      </c>
    </row>
    <row r="20" spans="1:7" ht="15.6" customHeight="1">
      <c r="A20" s="236" t="s">
        <v>142</v>
      </c>
      <c r="B20" s="237">
        <v>230904</v>
      </c>
      <c r="C20" s="237">
        <v>108012</v>
      </c>
      <c r="D20" s="237">
        <v>230904</v>
      </c>
      <c r="E20" s="237">
        <v>108012</v>
      </c>
      <c r="F20" s="238">
        <v>-53.222118282922771</v>
      </c>
    </row>
    <row r="21" spans="1:7" ht="15.6" customHeight="1">
      <c r="A21" s="236" t="s">
        <v>149</v>
      </c>
      <c r="B21" s="237">
        <v>154211</v>
      </c>
      <c r="C21" s="237">
        <v>81538</v>
      </c>
      <c r="D21" s="237">
        <v>154211</v>
      </c>
      <c r="E21" s="237">
        <v>81538</v>
      </c>
      <c r="F21" s="238">
        <v>-47.125691422790851</v>
      </c>
    </row>
    <row r="22" spans="1:7" ht="15.6" customHeight="1">
      <c r="A22" s="236" t="s">
        <v>146</v>
      </c>
      <c r="B22" s="237">
        <v>0</v>
      </c>
      <c r="C22" s="237">
        <v>0</v>
      </c>
      <c r="D22" s="237">
        <v>0</v>
      </c>
      <c r="E22" s="237">
        <v>0</v>
      </c>
      <c r="F22" s="238"/>
    </row>
    <row r="23" spans="1:7" ht="15.6" customHeight="1">
      <c r="A23" s="236" t="s">
        <v>165</v>
      </c>
      <c r="B23" s="237">
        <v>11560</v>
      </c>
      <c r="C23" s="237">
        <v>39458</v>
      </c>
      <c r="D23" s="237">
        <v>11560</v>
      </c>
      <c r="E23" s="237">
        <v>39458</v>
      </c>
      <c r="F23" s="238">
        <v>241.33217993079589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16019</v>
      </c>
      <c r="C26" s="237">
        <v>42612</v>
      </c>
      <c r="D26" s="237">
        <v>16019</v>
      </c>
      <c r="E26" s="237">
        <v>42612</v>
      </c>
      <c r="F26" s="238">
        <v>166.00911417691489</v>
      </c>
    </row>
    <row r="27" spans="1:7" ht="15.6" customHeight="1">
      <c r="A27" s="236" t="s">
        <v>173</v>
      </c>
      <c r="B27" s="237">
        <v>0</v>
      </c>
      <c r="C27" s="237">
        <v>3809</v>
      </c>
      <c r="D27" s="237">
        <v>0</v>
      </c>
      <c r="E27" s="237">
        <v>3809</v>
      </c>
      <c r="F27" s="238"/>
    </row>
    <row r="28" spans="1:7" ht="15.6" customHeight="1">
      <c r="A28" s="236" t="s">
        <v>177</v>
      </c>
      <c r="B28" s="237">
        <v>892</v>
      </c>
      <c r="C28" s="237">
        <v>0</v>
      </c>
      <c r="D28" s="237">
        <v>892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39146</v>
      </c>
      <c r="C29" s="237">
        <v>54445</v>
      </c>
      <c r="D29" s="237">
        <v>39146</v>
      </c>
      <c r="E29" s="237">
        <v>54445</v>
      </c>
      <c r="F29" s="238">
        <v>39.081898533694392</v>
      </c>
    </row>
    <row r="30" spans="1:7" ht="15.6" customHeight="1">
      <c r="A30" s="236" t="s">
        <v>179</v>
      </c>
      <c r="B30" s="237">
        <v>41208</v>
      </c>
      <c r="C30" s="237">
        <v>27530</v>
      </c>
      <c r="D30" s="237">
        <v>41208</v>
      </c>
      <c r="E30" s="237">
        <v>27530</v>
      </c>
      <c r="F30" s="238">
        <v>-33.192583964278782</v>
      </c>
    </row>
    <row r="31" spans="1:7" ht="15.6" customHeight="1">
      <c r="A31" s="236" t="s">
        <v>180</v>
      </c>
      <c r="B31" s="237">
        <v>6685</v>
      </c>
      <c r="C31" s="237">
        <v>48198</v>
      </c>
      <c r="D31" s="237">
        <v>6685</v>
      </c>
      <c r="E31" s="237">
        <v>48198</v>
      </c>
      <c r="F31" s="238">
        <v>620.9872849663426</v>
      </c>
    </row>
    <row r="32" spans="1:7" ht="15.6" customHeight="1">
      <c r="A32" s="236" t="s">
        <v>181</v>
      </c>
      <c r="B32" s="237">
        <v>66147</v>
      </c>
      <c r="C32" s="237">
        <v>35564</v>
      </c>
      <c r="D32" s="237">
        <v>66147</v>
      </c>
      <c r="E32" s="237">
        <v>35564</v>
      </c>
      <c r="F32" s="238">
        <v>-46.234901053713699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3414</v>
      </c>
      <c r="C34" s="237">
        <v>2817</v>
      </c>
      <c r="D34" s="237">
        <v>3414</v>
      </c>
      <c r="E34" s="237">
        <v>2817</v>
      </c>
      <c r="F34" s="238">
        <v>-17.486818980667831</v>
      </c>
    </row>
    <row r="35" spans="1:6" ht="15.6" customHeight="1">
      <c r="A35" s="240" t="s">
        <v>153</v>
      </c>
      <c r="B35" s="241">
        <f>SUM(B7:B34)</f>
        <v>1532746</v>
      </c>
      <c r="C35" s="241">
        <f>SUM(C7:C34)</f>
        <v>1473338</v>
      </c>
      <c r="D35" s="241">
        <f>SUM(D7:D34)</f>
        <v>1532746</v>
      </c>
      <c r="E35" s="241">
        <f>SUM(E7:E34)</f>
        <v>1473338</v>
      </c>
      <c r="F35" s="242">
        <f>E35*100/D35-100</f>
        <v>-3.875919428267963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DC8F4-A20F-4211-BEB8-0A8C48757D57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72826-6782-4DE0-8D26-8BD006DA037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3010</v>
      </c>
      <c r="C7" s="237">
        <v>13694</v>
      </c>
      <c r="D7" s="237">
        <v>3010</v>
      </c>
      <c r="E7" s="237">
        <v>13694</v>
      </c>
      <c r="F7" s="238">
        <v>354.95016611295682</v>
      </c>
      <c r="G7" s="20"/>
    </row>
    <row r="8" spans="1:14" s="47" customFormat="1" ht="15.6" customHeight="1">
      <c r="A8" s="236" t="s">
        <v>11</v>
      </c>
      <c r="B8" s="237">
        <v>7513</v>
      </c>
      <c r="C8" s="237">
        <v>5305</v>
      </c>
      <c r="D8" s="237">
        <v>7513</v>
      </c>
      <c r="E8" s="237">
        <v>5305</v>
      </c>
      <c r="F8" s="238">
        <v>-29.389058964461601</v>
      </c>
    </row>
    <row r="9" spans="1:14" ht="15.6" customHeight="1">
      <c r="A9" s="236" t="s">
        <v>8</v>
      </c>
      <c r="B9" s="237">
        <v>37182</v>
      </c>
      <c r="C9" s="237">
        <v>25857</v>
      </c>
      <c r="D9" s="237">
        <v>37182</v>
      </c>
      <c r="E9" s="237">
        <v>25857</v>
      </c>
      <c r="F9" s="238">
        <v>-30.458286267548811</v>
      </c>
      <c r="G9" s="20"/>
    </row>
    <row r="10" spans="1:14" ht="15.6" customHeight="1">
      <c r="A10" s="236" t="s">
        <v>10</v>
      </c>
      <c r="B10" s="237">
        <v>92489</v>
      </c>
      <c r="C10" s="237">
        <v>30516</v>
      </c>
      <c r="D10" s="237">
        <v>92489</v>
      </c>
      <c r="E10" s="237">
        <v>30516</v>
      </c>
      <c r="F10" s="238">
        <v>-67.005806095860038</v>
      </c>
    </row>
    <row r="11" spans="1:14" ht="15.6" customHeight="1">
      <c r="A11" s="236" t="s">
        <v>9</v>
      </c>
      <c r="B11" s="237">
        <v>426006</v>
      </c>
      <c r="C11" s="237">
        <v>344959</v>
      </c>
      <c r="D11" s="237">
        <v>426006</v>
      </c>
      <c r="E11" s="237">
        <v>344959</v>
      </c>
      <c r="F11" s="238">
        <v>-19.024849415266441</v>
      </c>
    </row>
    <row r="12" spans="1:14" ht="15.6" customHeight="1">
      <c r="A12" s="236" t="s">
        <v>6</v>
      </c>
      <c r="B12" s="237">
        <v>17995</v>
      </c>
      <c r="C12" s="237">
        <v>10915</v>
      </c>
      <c r="D12" s="237">
        <v>17995</v>
      </c>
      <c r="E12" s="237">
        <v>10915</v>
      </c>
      <c r="F12" s="238">
        <v>-39.344262295081968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733223</v>
      </c>
      <c r="C14" s="237">
        <v>664583</v>
      </c>
      <c r="D14" s="237">
        <v>733223</v>
      </c>
      <c r="E14" s="237">
        <v>664583</v>
      </c>
      <c r="F14" s="238">
        <v>-9.3614084664556287</v>
      </c>
    </row>
    <row r="15" spans="1:14" ht="15.6" customHeight="1">
      <c r="A15" s="236" t="s">
        <v>145</v>
      </c>
      <c r="B15" s="237">
        <v>215639</v>
      </c>
      <c r="C15" s="237">
        <v>168898</v>
      </c>
      <c r="D15" s="237">
        <v>215639</v>
      </c>
      <c r="E15" s="237">
        <v>168898</v>
      </c>
      <c r="F15" s="238">
        <v>-21.675578165359699</v>
      </c>
    </row>
    <row r="16" spans="1:14" ht="15.6" customHeight="1">
      <c r="A16" s="236" t="s">
        <v>144</v>
      </c>
      <c r="B16" s="237">
        <v>30945</v>
      </c>
      <c r="C16" s="237">
        <v>11079</v>
      </c>
      <c r="D16" s="237">
        <v>30945</v>
      </c>
      <c r="E16" s="237">
        <v>11079</v>
      </c>
      <c r="F16" s="238">
        <v>-64.197770237518171</v>
      </c>
      <c r="G16" s="15"/>
    </row>
    <row r="17" spans="1:8" ht="15.6" customHeight="1">
      <c r="A17" s="236" t="s">
        <v>150</v>
      </c>
      <c r="B17" s="237">
        <v>64096</v>
      </c>
      <c r="C17" s="237">
        <v>47979</v>
      </c>
      <c r="D17" s="237">
        <v>64096</v>
      </c>
      <c r="E17" s="237">
        <v>47979</v>
      </c>
      <c r="F17" s="238">
        <v>-25.145094857713431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44665</v>
      </c>
      <c r="C19" s="237">
        <v>40526</v>
      </c>
      <c r="D19" s="237">
        <v>44665</v>
      </c>
      <c r="E19" s="237">
        <v>40526</v>
      </c>
      <c r="F19" s="238">
        <v>-9.2667636852121404</v>
      </c>
      <c r="H19" s="248"/>
    </row>
    <row r="20" spans="1:8" ht="15.6" customHeight="1">
      <c r="A20" s="236" t="s">
        <v>142</v>
      </c>
      <c r="B20" s="237">
        <v>56044</v>
      </c>
      <c r="C20" s="237">
        <v>47254</v>
      </c>
      <c r="D20" s="237">
        <v>56044</v>
      </c>
      <c r="E20" s="237">
        <v>47254</v>
      </c>
      <c r="F20" s="238">
        <v>-15.68410534579972</v>
      </c>
    </row>
    <row r="21" spans="1:8" ht="15.6" customHeight="1">
      <c r="A21" s="236" t="s">
        <v>149</v>
      </c>
      <c r="B21" s="237">
        <v>26227</v>
      </c>
      <c r="C21" s="237">
        <v>7812</v>
      </c>
      <c r="D21" s="237">
        <v>26227</v>
      </c>
      <c r="E21" s="237">
        <v>7812</v>
      </c>
      <c r="F21" s="238">
        <v>-70.213901704350477</v>
      </c>
    </row>
    <row r="22" spans="1:8" ht="15.6" customHeight="1">
      <c r="A22" s="236" t="s">
        <v>146</v>
      </c>
      <c r="B22" s="237">
        <v>19778</v>
      </c>
      <c r="C22" s="237">
        <v>12843</v>
      </c>
      <c r="D22" s="237">
        <v>19778</v>
      </c>
      <c r="E22" s="237">
        <v>12843</v>
      </c>
      <c r="F22" s="238">
        <v>-35.06421276165436</v>
      </c>
    </row>
    <row r="23" spans="1:8" ht="15.6" customHeight="1">
      <c r="A23" s="236" t="s">
        <v>165</v>
      </c>
      <c r="B23" s="237">
        <v>10600</v>
      </c>
      <c r="C23" s="237">
        <v>32593</v>
      </c>
      <c r="D23" s="237">
        <v>10600</v>
      </c>
      <c r="E23" s="237">
        <v>32593</v>
      </c>
      <c r="F23" s="238">
        <v>207.48113207547169</v>
      </c>
    </row>
    <row r="24" spans="1:8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5845</v>
      </c>
      <c r="C26" s="237">
        <v>0</v>
      </c>
      <c r="D26" s="237">
        <v>5845</v>
      </c>
      <c r="E26" s="237">
        <v>0</v>
      </c>
      <c r="F26" s="238">
        <v>-100</v>
      </c>
    </row>
    <row r="27" spans="1:8" ht="15.6" customHeight="1">
      <c r="A27" s="236" t="s">
        <v>173</v>
      </c>
      <c r="B27" s="237">
        <v>47410</v>
      </c>
      <c r="C27" s="237">
        <v>66288</v>
      </c>
      <c r="D27" s="237">
        <v>47410</v>
      </c>
      <c r="E27" s="237">
        <v>66288</v>
      </c>
      <c r="F27" s="238">
        <v>39.818603670111798</v>
      </c>
    </row>
    <row r="28" spans="1:8" ht="15.6" customHeight="1">
      <c r="A28" s="236" t="s">
        <v>177</v>
      </c>
      <c r="B28" s="237">
        <v>12794</v>
      </c>
      <c r="C28" s="237">
        <v>7779</v>
      </c>
      <c r="D28" s="237">
        <v>12794</v>
      </c>
      <c r="E28" s="237">
        <v>7779</v>
      </c>
      <c r="F28" s="238">
        <v>-39.198061591370958</v>
      </c>
    </row>
    <row r="29" spans="1:8" ht="15.6" customHeight="1">
      <c r="A29" s="236" t="s">
        <v>178</v>
      </c>
      <c r="B29" s="237">
        <v>93703</v>
      </c>
      <c r="C29" s="237">
        <v>89707</v>
      </c>
      <c r="D29" s="237">
        <v>93703</v>
      </c>
      <c r="E29" s="237">
        <v>89707</v>
      </c>
      <c r="F29" s="238">
        <v>-4.2645379550281177</v>
      </c>
    </row>
    <row r="30" spans="1:8" ht="15.6" customHeight="1">
      <c r="A30" s="236" t="s">
        <v>179</v>
      </c>
      <c r="B30" s="237">
        <v>11374</v>
      </c>
      <c r="C30" s="237">
        <v>34246</v>
      </c>
      <c r="D30" s="237">
        <v>11374</v>
      </c>
      <c r="E30" s="237">
        <v>34246</v>
      </c>
      <c r="F30" s="238">
        <v>201.09020573237211</v>
      </c>
    </row>
    <row r="31" spans="1:8" ht="15.6" customHeight="1">
      <c r="A31" s="236" t="s">
        <v>180</v>
      </c>
      <c r="B31" s="237">
        <v>52511</v>
      </c>
      <c r="C31" s="237">
        <v>18045</v>
      </c>
      <c r="D31" s="237">
        <v>52511</v>
      </c>
      <c r="E31" s="237">
        <v>18045</v>
      </c>
      <c r="F31" s="238">
        <v>-65.635771552627062</v>
      </c>
    </row>
    <row r="32" spans="1:8" ht="15.6" customHeight="1">
      <c r="A32" s="236" t="s">
        <v>181</v>
      </c>
      <c r="B32" s="237">
        <v>1062103</v>
      </c>
      <c r="C32" s="237">
        <v>906869</v>
      </c>
      <c r="D32" s="237">
        <v>1062103</v>
      </c>
      <c r="E32" s="237">
        <v>906869</v>
      </c>
      <c r="F32" s="238">
        <v>-14.61571994429919</v>
      </c>
    </row>
    <row r="33" spans="1:6" ht="15.6" customHeight="1">
      <c r="A33" s="236" t="s">
        <v>182</v>
      </c>
      <c r="B33" s="237">
        <v>106363</v>
      </c>
      <c r="C33" s="237">
        <v>103020</v>
      </c>
      <c r="D33" s="237">
        <v>106363</v>
      </c>
      <c r="E33" s="237">
        <v>103020</v>
      </c>
      <c r="F33" s="238">
        <v>-3.1430102573263241</v>
      </c>
    </row>
    <row r="34" spans="1:6" ht="15.6" customHeight="1">
      <c r="A34" s="236" t="s">
        <v>183</v>
      </c>
      <c r="B34" s="237">
        <v>26349</v>
      </c>
      <c r="C34" s="237">
        <v>15981</v>
      </c>
      <c r="D34" s="237">
        <v>26349</v>
      </c>
      <c r="E34" s="237">
        <v>15981</v>
      </c>
      <c r="F34" s="238">
        <v>-39.348741887737667</v>
      </c>
    </row>
    <row r="35" spans="1:6" ht="15.6" customHeight="1">
      <c r="A35" s="240" t="s">
        <v>153</v>
      </c>
      <c r="B35" s="241">
        <f>SUM(B7:B34)</f>
        <v>3251646</v>
      </c>
      <c r="C35" s="241">
        <f>SUM(C7:C34)</f>
        <v>2752175</v>
      </c>
      <c r="D35" s="241">
        <f>SUM(D7:D34)</f>
        <v>3251646</v>
      </c>
      <c r="E35" s="241">
        <f>SUM(E7:E34)</f>
        <v>2752175</v>
      </c>
      <c r="F35" s="242">
        <f>E35*100/D35-100</f>
        <v>-15.36055892923153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85A9C-1C32-4E34-A3A2-8ADDC7365499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D6EC-6EFD-4AE6-9A96-4E8D8A5F837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017F-ECE0-48C0-8A7B-0FB19AC776D4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B0E71-7A8E-48E9-8A39-523E09638B4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A8B8-E0F7-4E56-9607-439266D15ADF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97051-697E-4AC6-822B-EBA6A09AE0E7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4791087</v>
      </c>
      <c r="D8" s="198">
        <v>4334363</v>
      </c>
      <c r="E8" s="199">
        <v>-456724</v>
      </c>
      <c r="F8" s="200">
        <v>-9.5327845225937295</v>
      </c>
      <c r="G8" s="201">
        <v>0</v>
      </c>
      <c r="H8" s="198">
        <v>0</v>
      </c>
      <c r="I8" s="199">
        <v>0</v>
      </c>
      <c r="J8" s="200" t="s">
        <v>151</v>
      </c>
      <c r="K8" s="201">
        <v>449</v>
      </c>
      <c r="L8" s="198">
        <v>384</v>
      </c>
      <c r="M8" s="199">
        <v>-65</v>
      </c>
      <c r="N8" s="200">
        <v>-14.476614699331851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812998</v>
      </c>
      <c r="D9" s="198">
        <v>853072</v>
      </c>
      <c r="E9" s="199">
        <v>40074</v>
      </c>
      <c r="F9" s="200">
        <v>4.9291634173761736</v>
      </c>
      <c r="G9" s="201">
        <v>0</v>
      </c>
      <c r="H9" s="198">
        <v>0</v>
      </c>
      <c r="I9" s="199">
        <v>0</v>
      </c>
      <c r="J9" s="200" t="s">
        <v>151</v>
      </c>
      <c r="K9" s="201">
        <v>33892</v>
      </c>
      <c r="L9" s="198">
        <v>26893</v>
      </c>
      <c r="M9" s="199">
        <v>-6999</v>
      </c>
      <c r="N9" s="200">
        <v>-20.650891065738222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2008907</v>
      </c>
      <c r="D10" s="198">
        <v>2075679</v>
      </c>
      <c r="E10" s="199">
        <v>66772</v>
      </c>
      <c r="F10" s="200">
        <v>3.323797467976362</v>
      </c>
      <c r="G10" s="201">
        <v>0</v>
      </c>
      <c r="H10" s="198">
        <v>0</v>
      </c>
      <c r="I10" s="199">
        <v>0</v>
      </c>
      <c r="J10" s="200" t="s">
        <v>151</v>
      </c>
      <c r="K10" s="201">
        <v>3779</v>
      </c>
      <c r="L10" s="198">
        <v>3627</v>
      </c>
      <c r="M10" s="199">
        <v>-152</v>
      </c>
      <c r="N10" s="200">
        <v>-4.0222281026726714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1538147</v>
      </c>
      <c r="D11" s="198">
        <v>1647922</v>
      </c>
      <c r="E11" s="199">
        <v>109775</v>
      </c>
      <c r="F11" s="200">
        <v>7.1368341257370096</v>
      </c>
      <c r="G11" s="201">
        <v>0</v>
      </c>
      <c r="H11" s="198">
        <v>0</v>
      </c>
      <c r="I11" s="199">
        <v>0</v>
      </c>
      <c r="J11" s="200" t="s">
        <v>151</v>
      </c>
      <c r="K11" s="201">
        <v>791</v>
      </c>
      <c r="L11" s="198">
        <v>603</v>
      </c>
      <c r="M11" s="199">
        <v>-188</v>
      </c>
      <c r="N11" s="200">
        <v>-23.76738305941846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541314</v>
      </c>
      <c r="D12" s="198">
        <v>390192</v>
      </c>
      <c r="E12" s="199">
        <v>-151122</v>
      </c>
      <c r="F12" s="200">
        <v>-27.917622673716181</v>
      </c>
      <c r="G12" s="201">
        <v>0</v>
      </c>
      <c r="H12" s="198">
        <v>0</v>
      </c>
      <c r="I12" s="199">
        <v>0</v>
      </c>
      <c r="J12" s="200" t="s">
        <v>151</v>
      </c>
      <c r="K12" s="201">
        <v>27216</v>
      </c>
      <c r="L12" s="198">
        <v>27808</v>
      </c>
      <c r="M12" s="199">
        <v>592</v>
      </c>
      <c r="N12" s="200">
        <v>2.1751910640799541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190424</v>
      </c>
      <c r="D13" s="198">
        <v>199053</v>
      </c>
      <c r="E13" s="199">
        <v>8629</v>
      </c>
      <c r="F13" s="200">
        <v>4.531466621854392</v>
      </c>
      <c r="G13" s="201">
        <v>0</v>
      </c>
      <c r="H13" s="198">
        <v>0</v>
      </c>
      <c r="I13" s="199">
        <v>0</v>
      </c>
      <c r="J13" s="200" t="s">
        <v>151</v>
      </c>
      <c r="K13" s="201">
        <v>12091</v>
      </c>
      <c r="L13" s="198">
        <v>5793</v>
      </c>
      <c r="M13" s="199">
        <v>-6298</v>
      </c>
      <c r="N13" s="200">
        <v>-52.088330162931108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711807</v>
      </c>
      <c r="H14" s="198">
        <v>879625</v>
      </c>
      <c r="I14" s="199">
        <v>167818</v>
      </c>
      <c r="J14" s="200">
        <v>23.57633459631613</v>
      </c>
      <c r="K14" s="201">
        <v>25273</v>
      </c>
      <c r="L14" s="198">
        <v>21515</v>
      </c>
      <c r="M14" s="199">
        <v>-3758</v>
      </c>
      <c r="N14" s="200">
        <v>-14.869623709096659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1521800</v>
      </c>
      <c r="D15" s="198">
        <v>1546893</v>
      </c>
      <c r="E15" s="199">
        <v>25093</v>
      </c>
      <c r="F15" s="200">
        <v>1.6489026153239621</v>
      </c>
      <c r="G15" s="201">
        <v>0</v>
      </c>
      <c r="H15" s="198">
        <v>0</v>
      </c>
      <c r="I15" s="199">
        <v>0</v>
      </c>
      <c r="J15" s="200" t="s">
        <v>151</v>
      </c>
      <c r="K15" s="201">
        <v>458</v>
      </c>
      <c r="L15" s="198">
        <v>572</v>
      </c>
      <c r="M15" s="199">
        <v>114</v>
      </c>
      <c r="N15" s="200">
        <v>24.890829694323141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290108</v>
      </c>
      <c r="D16" s="198">
        <v>260472</v>
      </c>
      <c r="E16" s="199">
        <v>-29636</v>
      </c>
      <c r="F16" s="200">
        <v>-10.215505949508451</v>
      </c>
      <c r="G16" s="201">
        <v>0</v>
      </c>
      <c r="H16" s="198">
        <v>0</v>
      </c>
      <c r="I16" s="199">
        <v>0</v>
      </c>
      <c r="J16" s="200" t="s">
        <v>151</v>
      </c>
      <c r="K16" s="201">
        <v>73512</v>
      </c>
      <c r="L16" s="198">
        <v>70521</v>
      </c>
      <c r="M16" s="199">
        <v>-2991</v>
      </c>
      <c r="N16" s="200">
        <v>-4.0687234737185776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608018</v>
      </c>
      <c r="H17" s="198">
        <v>477543</v>
      </c>
      <c r="I17" s="199">
        <v>-130475</v>
      </c>
      <c r="J17" s="200">
        <v>-21.459068645994041</v>
      </c>
      <c r="K17" s="201">
        <v>3895</v>
      </c>
      <c r="L17" s="198">
        <v>8987</v>
      </c>
      <c r="M17" s="199">
        <v>5092</v>
      </c>
      <c r="N17" s="200">
        <v>130.73170731707319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528329</v>
      </c>
      <c r="H18" s="198">
        <v>337893</v>
      </c>
      <c r="I18" s="199">
        <v>-190436</v>
      </c>
      <c r="J18" s="200">
        <v>-36.044964406648127</v>
      </c>
      <c r="K18" s="201">
        <v>185130</v>
      </c>
      <c r="L18" s="198">
        <v>174319</v>
      </c>
      <c r="M18" s="199">
        <v>-10811</v>
      </c>
      <c r="N18" s="200">
        <v>-5.8396802247069672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91206</v>
      </c>
      <c r="H19" s="198">
        <v>97767</v>
      </c>
      <c r="I19" s="199">
        <v>6561</v>
      </c>
      <c r="J19" s="200">
        <v>7.1936056838365943</v>
      </c>
      <c r="K19" s="201">
        <v>115030</v>
      </c>
      <c r="L19" s="198">
        <v>121673</v>
      </c>
      <c r="M19" s="199">
        <v>6643</v>
      </c>
      <c r="N19" s="200">
        <v>5.7750152134225923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31379</v>
      </c>
      <c r="H20" s="198">
        <v>54485</v>
      </c>
      <c r="I20" s="199">
        <v>23106</v>
      </c>
      <c r="J20" s="200">
        <v>73.635233755059119</v>
      </c>
      <c r="K20" s="201">
        <v>1044087</v>
      </c>
      <c r="L20" s="198">
        <v>1023817</v>
      </c>
      <c r="M20" s="199">
        <v>-20270</v>
      </c>
      <c r="N20" s="200">
        <v>-1.9414090971346241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314653</v>
      </c>
      <c r="L21" s="198">
        <v>267007</v>
      </c>
      <c r="M21" s="199">
        <v>-47646</v>
      </c>
      <c r="N21" s="200">
        <v>-15.142394955713121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42333</v>
      </c>
      <c r="H22" s="198">
        <v>66362</v>
      </c>
      <c r="I22" s="199">
        <v>24029</v>
      </c>
      <c r="J22" s="200">
        <v>56.761864266647763</v>
      </c>
      <c r="K22" s="201">
        <v>24617</v>
      </c>
      <c r="L22" s="198">
        <v>24131</v>
      </c>
      <c r="M22" s="199">
        <v>-486</v>
      </c>
      <c r="N22" s="200">
        <v>-1.9742454401429941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7651</v>
      </c>
      <c r="D23" s="198">
        <v>3870</v>
      </c>
      <c r="E23" s="199">
        <v>-3781</v>
      </c>
      <c r="F23" s="200">
        <v>-49.418376682786572</v>
      </c>
      <c r="G23" s="201">
        <v>1062654</v>
      </c>
      <c r="H23" s="198">
        <v>994805</v>
      </c>
      <c r="I23" s="199">
        <v>-67849</v>
      </c>
      <c r="J23" s="200">
        <v>-6.3848628057674404</v>
      </c>
      <c r="K23" s="201">
        <v>231381</v>
      </c>
      <c r="L23" s="198">
        <v>210958</v>
      </c>
      <c r="M23" s="199">
        <v>-20423</v>
      </c>
      <c r="N23" s="200">
        <v>-8.8265674363927928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23059</v>
      </c>
      <c r="H24" s="198">
        <v>17441</v>
      </c>
      <c r="I24" s="199">
        <v>-5618</v>
      </c>
      <c r="J24" s="200">
        <v>-24.363589054165399</v>
      </c>
      <c r="K24" s="201">
        <v>3473</v>
      </c>
      <c r="L24" s="198">
        <v>2306</v>
      </c>
      <c r="M24" s="199">
        <v>-1167</v>
      </c>
      <c r="N24" s="200">
        <v>-33.602073135617623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19486</v>
      </c>
      <c r="H25" s="198">
        <v>15102</v>
      </c>
      <c r="I25" s="199">
        <v>-4384</v>
      </c>
      <c r="J25" s="200">
        <v>-22.498203838653399</v>
      </c>
      <c r="K25" s="201">
        <v>15953</v>
      </c>
      <c r="L25" s="198">
        <v>14368</v>
      </c>
      <c r="M25" s="199">
        <v>-1585</v>
      </c>
      <c r="N25" s="200">
        <v>-9.9354353413151131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36663</v>
      </c>
      <c r="D26" s="198">
        <v>3098</v>
      </c>
      <c r="E26" s="199">
        <v>-33565</v>
      </c>
      <c r="F26" s="200">
        <v>-91.550064097318824</v>
      </c>
      <c r="G26" s="201">
        <v>299289</v>
      </c>
      <c r="H26" s="198">
        <v>305925</v>
      </c>
      <c r="I26" s="199">
        <v>6636</v>
      </c>
      <c r="J26" s="200">
        <v>2.217254894099014</v>
      </c>
      <c r="K26" s="201">
        <v>172141</v>
      </c>
      <c r="L26" s="198">
        <v>165900</v>
      </c>
      <c r="M26" s="199">
        <v>-6241</v>
      </c>
      <c r="N26" s="200">
        <v>-3.625516291877005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1749503</v>
      </c>
      <c r="D27" s="198">
        <v>1778340</v>
      </c>
      <c r="E27" s="199">
        <v>28837</v>
      </c>
      <c r="F27" s="200">
        <v>1.6482966876878751</v>
      </c>
      <c r="G27" s="201">
        <v>199773</v>
      </c>
      <c r="H27" s="198">
        <v>158944</v>
      </c>
      <c r="I27" s="199">
        <v>-40829</v>
      </c>
      <c r="J27" s="200">
        <v>-20.437696785851941</v>
      </c>
      <c r="K27" s="201">
        <v>2153389</v>
      </c>
      <c r="L27" s="198">
        <v>1736194</v>
      </c>
      <c r="M27" s="199">
        <v>-417195</v>
      </c>
      <c r="N27" s="200">
        <v>-19.373879963165042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134535</v>
      </c>
      <c r="D28" s="198">
        <v>141937</v>
      </c>
      <c r="E28" s="199">
        <v>7402</v>
      </c>
      <c r="F28" s="200">
        <v>5.5019140000743363</v>
      </c>
      <c r="G28" s="201">
        <v>14380</v>
      </c>
      <c r="H28" s="198">
        <v>9003</v>
      </c>
      <c r="I28" s="199">
        <v>-5377</v>
      </c>
      <c r="J28" s="200">
        <v>-37.392211404728791</v>
      </c>
      <c r="K28" s="201">
        <v>7278</v>
      </c>
      <c r="L28" s="198">
        <v>8365</v>
      </c>
      <c r="M28" s="199">
        <v>1087</v>
      </c>
      <c r="N28" s="200">
        <v>14.935421819181091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512717</v>
      </c>
      <c r="H29" s="198">
        <v>432515</v>
      </c>
      <c r="I29" s="199">
        <v>-80202</v>
      </c>
      <c r="J29" s="200">
        <v>-15.64254744820242</v>
      </c>
      <c r="K29" s="201">
        <v>108952</v>
      </c>
      <c r="L29" s="198">
        <v>76012</v>
      </c>
      <c r="M29" s="199">
        <v>-32940</v>
      </c>
      <c r="N29" s="200">
        <v>-30.233497319920701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36213</v>
      </c>
      <c r="H30" s="198">
        <v>139193</v>
      </c>
      <c r="I30" s="199">
        <v>102980</v>
      </c>
      <c r="J30" s="200">
        <v>284.37301521553042</v>
      </c>
      <c r="K30" s="201">
        <v>1461747</v>
      </c>
      <c r="L30" s="198">
        <v>1338912</v>
      </c>
      <c r="M30" s="199">
        <v>-122835</v>
      </c>
      <c r="N30" s="200">
        <v>-8.4033009816336204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1388113</v>
      </c>
      <c r="H31" s="198">
        <v>1558234</v>
      </c>
      <c r="I31" s="199">
        <v>170121</v>
      </c>
      <c r="J31" s="200">
        <v>12.255558445169809</v>
      </c>
      <c r="K31" s="201">
        <v>166517</v>
      </c>
      <c r="L31" s="198">
        <v>183523</v>
      </c>
      <c r="M31" s="199">
        <v>17006</v>
      </c>
      <c r="N31" s="200">
        <v>10.212771068419441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216635</v>
      </c>
      <c r="H32" s="198">
        <v>243004</v>
      </c>
      <c r="I32" s="199">
        <v>26369</v>
      </c>
      <c r="J32" s="200">
        <v>12.172086689593099</v>
      </c>
      <c r="K32" s="201">
        <v>17568</v>
      </c>
      <c r="L32" s="198">
        <v>4705</v>
      </c>
      <c r="M32" s="199">
        <v>-12863</v>
      </c>
      <c r="N32" s="200">
        <v>-73.218351548269581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4400</v>
      </c>
      <c r="H33" s="198">
        <v>10379</v>
      </c>
      <c r="I33" s="199">
        <v>5979</v>
      </c>
      <c r="J33" s="200">
        <v>135.8863636363636</v>
      </c>
      <c r="K33" s="201">
        <v>895834</v>
      </c>
      <c r="L33" s="198">
        <v>834543</v>
      </c>
      <c r="M33" s="199">
        <v>-61291</v>
      </c>
      <c r="N33" s="200">
        <v>-6.8417809549537054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12199</v>
      </c>
      <c r="D34" s="198">
        <v>76</v>
      </c>
      <c r="E34" s="199">
        <v>-12123</v>
      </c>
      <c r="F34" s="200">
        <v>-99.376998114599559</v>
      </c>
      <c r="G34" s="201">
        <v>0</v>
      </c>
      <c r="H34" s="198">
        <v>0</v>
      </c>
      <c r="I34" s="199">
        <v>0</v>
      </c>
      <c r="J34" s="200" t="s">
        <v>151</v>
      </c>
      <c r="K34" s="201">
        <v>677274</v>
      </c>
      <c r="L34" s="198">
        <v>552525</v>
      </c>
      <c r="M34" s="199">
        <v>-124749</v>
      </c>
      <c r="N34" s="200">
        <v>-18.419280822827989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300963</v>
      </c>
      <c r="L35" s="198">
        <v>266278</v>
      </c>
      <c r="M35" s="199">
        <v>-34685</v>
      </c>
      <c r="N35" s="200">
        <v>-11.524672468044241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418326</v>
      </c>
      <c r="L36" s="198">
        <v>295566</v>
      </c>
      <c r="M36" s="199">
        <v>-122760</v>
      </c>
      <c r="N36" s="200">
        <v>-29.345534344028341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398493</v>
      </c>
      <c r="D37" s="198">
        <v>411694</v>
      </c>
      <c r="E37" s="199">
        <v>13201</v>
      </c>
      <c r="F37" s="200">
        <v>3.3127307129610841</v>
      </c>
      <c r="G37" s="201">
        <v>0</v>
      </c>
      <c r="H37" s="198">
        <v>0</v>
      </c>
      <c r="I37" s="199">
        <v>0</v>
      </c>
      <c r="J37" s="200" t="s">
        <v>151</v>
      </c>
      <c r="K37" s="201">
        <v>213210</v>
      </c>
      <c r="L37" s="198">
        <v>199008</v>
      </c>
      <c r="M37" s="199">
        <v>-14202</v>
      </c>
      <c r="N37" s="200">
        <v>-6.6610384128324247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10027</v>
      </c>
      <c r="D38" s="198">
        <v>35864</v>
      </c>
      <c r="E38" s="199">
        <v>25837</v>
      </c>
      <c r="F38" s="200">
        <v>257.67427944549718</v>
      </c>
      <c r="G38" s="201">
        <v>35469</v>
      </c>
      <c r="H38" s="198">
        <v>0</v>
      </c>
      <c r="I38" s="199">
        <v>-35469</v>
      </c>
      <c r="J38" s="200">
        <v>-100</v>
      </c>
      <c r="K38" s="201">
        <v>1659645</v>
      </c>
      <c r="L38" s="198">
        <v>1717375</v>
      </c>
      <c r="M38" s="199">
        <v>57730</v>
      </c>
      <c r="N38" s="200">
        <v>3.4784547297765438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262087</v>
      </c>
      <c r="L39" s="198">
        <v>286848</v>
      </c>
      <c r="M39" s="199">
        <v>24761</v>
      </c>
      <c r="N39" s="200">
        <v>9.4476261699359441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325492</v>
      </c>
      <c r="H40" s="198">
        <v>435525</v>
      </c>
      <c r="I40" s="199">
        <v>110033</v>
      </c>
      <c r="J40" s="200">
        <v>33.805131923365252</v>
      </c>
      <c r="K40" s="201">
        <v>409878</v>
      </c>
      <c r="L40" s="198">
        <v>310905</v>
      </c>
      <c r="M40" s="199">
        <v>-98973</v>
      </c>
      <c r="N40" s="200">
        <v>-24.146941284967721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13700</v>
      </c>
      <c r="H41" s="198">
        <v>2817</v>
      </c>
      <c r="I41" s="199">
        <v>-10883</v>
      </c>
      <c r="J41" s="200">
        <v>-79.43795620437956</v>
      </c>
      <c r="K41" s="201">
        <v>401131</v>
      </c>
      <c r="L41" s="198">
        <v>435532</v>
      </c>
      <c r="M41" s="199">
        <v>34401</v>
      </c>
      <c r="N41" s="200">
        <v>8.5760013561654489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880281</v>
      </c>
      <c r="L42" s="198">
        <v>753005</v>
      </c>
      <c r="M42" s="199">
        <v>-127276</v>
      </c>
      <c r="N42" s="200">
        <v>-14.458564935514911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1066360</v>
      </c>
      <c r="L43" s="198">
        <v>950587</v>
      </c>
      <c r="M43" s="199">
        <v>-115773</v>
      </c>
      <c r="N43" s="200">
        <v>-10.85684009152631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30</v>
      </c>
      <c r="D44" s="198">
        <v>49</v>
      </c>
      <c r="E44" s="199">
        <v>19</v>
      </c>
      <c r="F44" s="200">
        <v>63.333333333333343</v>
      </c>
      <c r="G44" s="201">
        <v>0</v>
      </c>
      <c r="H44" s="198">
        <v>15042</v>
      </c>
      <c r="I44" s="199">
        <v>15042</v>
      </c>
      <c r="J44" s="200" t="s">
        <v>151</v>
      </c>
      <c r="K44" s="201">
        <v>2368188</v>
      </c>
      <c r="L44" s="198">
        <v>2151196</v>
      </c>
      <c r="M44" s="199">
        <v>-216992</v>
      </c>
      <c r="N44" s="200">
        <v>-9.1627860625929998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692040</v>
      </c>
      <c r="L45" s="198">
        <v>735087</v>
      </c>
      <c r="M45" s="199">
        <v>43047</v>
      </c>
      <c r="N45" s="200">
        <v>6.2203051846714033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2352246</v>
      </c>
      <c r="L46" s="198">
        <v>2158408</v>
      </c>
      <c r="M46" s="199">
        <v>-193838</v>
      </c>
      <c r="N46" s="200">
        <v>-8.2405496704001138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2929258</v>
      </c>
      <c r="L47" s="198">
        <v>2823123</v>
      </c>
      <c r="M47" s="199">
        <v>-106135</v>
      </c>
      <c r="N47" s="200">
        <v>-3.6232725147460489</v>
      </c>
      <c r="O47" s="166"/>
    </row>
    <row r="48" spans="1:15" ht="19.5" customHeight="1">
      <c r="A48" s="208" t="s">
        <v>162</v>
      </c>
      <c r="B48" s="208"/>
      <c r="C48" s="189">
        <f>SUM(C8:C47)</f>
        <v>14043886</v>
      </c>
      <c r="D48" s="189">
        <f>SUM(D8:D47)</f>
        <v>13682574</v>
      </c>
      <c r="E48" s="189">
        <f>D48-C48</f>
        <v>-361312</v>
      </c>
      <c r="F48" s="190">
        <f t="shared" ref="F48" si="0">((D48*100/C48)-100)</f>
        <v>-2.5727352101832821</v>
      </c>
      <c r="G48" s="189">
        <f>SUM(G8:G47)</f>
        <v>6164452</v>
      </c>
      <c r="H48" s="189">
        <f>SUM(H8:H47)</f>
        <v>6251604</v>
      </c>
      <c r="I48" s="189">
        <f>H48-G48</f>
        <v>87152</v>
      </c>
      <c r="J48" s="190">
        <f t="shared" ref="J48" si="1">((H48*100/G48)-100)</f>
        <v>1.4137834149734658</v>
      </c>
      <c r="K48" s="189">
        <f>SUM(K8:K47)</f>
        <v>21729993</v>
      </c>
      <c r="L48" s="189">
        <f>SUM(L8:L47)</f>
        <v>19988879</v>
      </c>
      <c r="M48" s="189">
        <f>L48-K48</f>
        <v>-1741114</v>
      </c>
      <c r="N48" s="190">
        <f t="shared" ref="N48" si="2">((L48*100/K48)-100)</f>
        <v>-8.012492226757729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E0B5-DBAE-4020-B10F-AE74E55F4D6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>
      <c r="A7" s="202" t="s">
        <v>18</v>
      </c>
      <c r="B7" s="203">
        <v>781181.89399999997</v>
      </c>
      <c r="C7" s="203">
        <v>848206.826</v>
      </c>
      <c r="D7" s="203">
        <v>781181.89399999997</v>
      </c>
      <c r="E7" s="203">
        <v>848206.826</v>
      </c>
      <c r="F7" s="204">
        <v>8.5799392580391753</v>
      </c>
      <c r="G7" s="51"/>
    </row>
    <row r="8" spans="1:27" ht="15.6" customHeight="1">
      <c r="A8" s="202" t="s">
        <v>11</v>
      </c>
      <c r="B8" s="203">
        <v>210344</v>
      </c>
      <c r="C8" s="203">
        <v>197429</v>
      </c>
      <c r="D8" s="203">
        <v>210344</v>
      </c>
      <c r="E8" s="203">
        <v>197429</v>
      </c>
      <c r="F8" s="204">
        <v>-6.1399421899364919</v>
      </c>
      <c r="G8" s="20"/>
    </row>
    <row r="9" spans="1:27" ht="15.6" customHeight="1">
      <c r="A9" s="202" t="s">
        <v>8</v>
      </c>
      <c r="B9" s="203">
        <v>356648.13699999999</v>
      </c>
      <c r="C9" s="203">
        <v>375305.8</v>
      </c>
      <c r="D9" s="203">
        <v>356648.13699999999</v>
      </c>
      <c r="E9" s="203">
        <v>375305.8</v>
      </c>
      <c r="F9" s="204">
        <v>5.2313922503400079</v>
      </c>
      <c r="G9" s="20"/>
    </row>
    <row r="10" spans="1:27" ht="15.6" customHeight="1">
      <c r="A10" s="202" t="s">
        <v>10</v>
      </c>
      <c r="B10" s="203">
        <v>370685.87800000003</v>
      </c>
      <c r="C10" s="203">
        <v>383608.261</v>
      </c>
      <c r="D10" s="203">
        <v>370685.87800000003</v>
      </c>
      <c r="E10" s="203">
        <v>383608.261</v>
      </c>
      <c r="F10" s="204">
        <v>3.4860737262831378</v>
      </c>
    </row>
    <row r="11" spans="1:27" ht="15.6" customHeight="1">
      <c r="A11" s="202" t="s">
        <v>9</v>
      </c>
      <c r="B11" s="203">
        <v>8211435.0489999996</v>
      </c>
      <c r="C11" s="203">
        <v>6993906.7319999998</v>
      </c>
      <c r="D11" s="203">
        <v>8211435.0489999996</v>
      </c>
      <c r="E11" s="203">
        <v>6993906.7319999998</v>
      </c>
      <c r="F11" s="204">
        <v>-14.827229463968949</v>
      </c>
    </row>
    <row r="12" spans="1:27" ht="15.6" customHeight="1">
      <c r="A12" s="202" t="s">
        <v>6</v>
      </c>
      <c r="B12" s="203">
        <v>479392.74</v>
      </c>
      <c r="C12" s="203">
        <v>379620.43099999998</v>
      </c>
      <c r="D12" s="203">
        <v>479392.74</v>
      </c>
      <c r="E12" s="203">
        <v>379620.43099999998</v>
      </c>
      <c r="F12" s="204">
        <v>-20.81222777800097</v>
      </c>
    </row>
    <row r="13" spans="1:27" ht="15.6" customHeight="1">
      <c r="A13" s="202" t="s">
        <v>175</v>
      </c>
      <c r="B13" s="203">
        <v>1242594.0330000001</v>
      </c>
      <c r="C13" s="203">
        <v>1038212.31</v>
      </c>
      <c r="D13" s="203">
        <v>1242594.0330000001</v>
      </c>
      <c r="E13" s="203">
        <v>1038212.31</v>
      </c>
      <c r="F13" s="204">
        <v>-16.447988447728211</v>
      </c>
    </row>
    <row r="14" spans="1:27" ht="15.6" customHeight="1">
      <c r="A14" s="202" t="s">
        <v>148</v>
      </c>
      <c r="B14" s="203">
        <v>4800898.9670000002</v>
      </c>
      <c r="C14" s="203">
        <v>5472331</v>
      </c>
      <c r="D14" s="203">
        <v>4800898.9670000002</v>
      </c>
      <c r="E14" s="203">
        <v>5472331</v>
      </c>
      <c r="F14" s="204">
        <v>13.98554807370934</v>
      </c>
    </row>
    <row r="15" spans="1:27" ht="15.6" customHeight="1">
      <c r="A15" s="202" t="s">
        <v>145</v>
      </c>
      <c r="B15" s="203">
        <v>2388449</v>
      </c>
      <c r="C15" s="203">
        <v>2164410</v>
      </c>
      <c r="D15" s="203">
        <v>2388449</v>
      </c>
      <c r="E15" s="203">
        <v>2164410</v>
      </c>
      <c r="F15" s="204">
        <v>-9.380103992172323</v>
      </c>
    </row>
    <row r="16" spans="1:27" ht="15.6" customHeight="1">
      <c r="A16" s="202" t="s">
        <v>144</v>
      </c>
      <c r="B16" s="203">
        <v>3156461.6510000001</v>
      </c>
      <c r="C16" s="203">
        <v>3160696.2370000002</v>
      </c>
      <c r="D16" s="203">
        <v>3156461.6510000001</v>
      </c>
      <c r="E16" s="203">
        <v>3160696.2370000002</v>
      </c>
      <c r="F16" s="204">
        <v>0.13415610478455159</v>
      </c>
      <c r="G16" s="15"/>
    </row>
    <row r="17" spans="1:7" ht="15.6" customHeight="1">
      <c r="A17" s="202" t="s">
        <v>150</v>
      </c>
      <c r="B17" s="203">
        <v>1473236.83</v>
      </c>
      <c r="C17" s="203">
        <v>1477882.656</v>
      </c>
      <c r="D17" s="203">
        <v>1473236.83</v>
      </c>
      <c r="E17" s="203">
        <v>1477882.656</v>
      </c>
      <c r="F17" s="204">
        <v>0.31534821186895112</v>
      </c>
      <c r="G17" s="16"/>
    </row>
    <row r="18" spans="1:7" ht="15.6" customHeight="1">
      <c r="A18" s="202" t="s">
        <v>147</v>
      </c>
      <c r="B18" s="203">
        <v>155632</v>
      </c>
      <c r="C18" s="203">
        <v>154394</v>
      </c>
      <c r="D18" s="203">
        <v>155632</v>
      </c>
      <c r="E18" s="203">
        <v>154394</v>
      </c>
      <c r="F18" s="204">
        <v>-0.79546622802509148</v>
      </c>
    </row>
    <row r="19" spans="1:7" ht="15.6" customHeight="1">
      <c r="A19" s="202" t="s">
        <v>143</v>
      </c>
      <c r="B19" s="203">
        <v>407584.25099999999</v>
      </c>
      <c r="C19" s="203">
        <v>497511.15100000001</v>
      </c>
      <c r="D19" s="203">
        <v>407584.25099999999</v>
      </c>
      <c r="E19" s="203">
        <v>497511.15100000001</v>
      </c>
      <c r="F19" s="204">
        <v>22.063389294205091</v>
      </c>
    </row>
    <row r="20" spans="1:7" ht="15.6" customHeight="1">
      <c r="A20" s="202" t="s">
        <v>142</v>
      </c>
      <c r="B20" s="203">
        <v>1349778.683</v>
      </c>
      <c r="C20" s="203">
        <v>903079.45500000007</v>
      </c>
      <c r="D20" s="203">
        <v>1349778.683</v>
      </c>
      <c r="E20" s="203">
        <v>903079.45500000007</v>
      </c>
      <c r="F20" s="204">
        <v>-33.094257127188598</v>
      </c>
    </row>
    <row r="21" spans="1:7" ht="15.6" customHeight="1">
      <c r="A21" s="202" t="s">
        <v>149</v>
      </c>
      <c r="B21" s="203">
        <v>2591739.878</v>
      </c>
      <c r="C21" s="203">
        <v>2520899.9139999999</v>
      </c>
      <c r="D21" s="203">
        <v>2591739.878</v>
      </c>
      <c r="E21" s="203">
        <v>2520899.9139999999</v>
      </c>
      <c r="F21" s="204">
        <v>-2.733297604490545</v>
      </c>
    </row>
    <row r="22" spans="1:7" ht="15.6" customHeight="1">
      <c r="A22" s="202" t="s">
        <v>146</v>
      </c>
      <c r="B22" s="203">
        <v>3127997.59</v>
      </c>
      <c r="C22" s="203">
        <v>2669608.8769999999</v>
      </c>
      <c r="D22" s="203">
        <v>3127997.59</v>
      </c>
      <c r="E22" s="203">
        <v>2669608.8769999999</v>
      </c>
      <c r="F22" s="204">
        <v>-14.65438191082494</v>
      </c>
    </row>
    <row r="23" spans="1:7" ht="15.6" customHeight="1">
      <c r="A23" s="202" t="s">
        <v>165</v>
      </c>
      <c r="B23" s="203">
        <v>401936.58899999998</v>
      </c>
      <c r="C23" s="203">
        <v>526519.24199999997</v>
      </c>
      <c r="D23" s="203">
        <v>401936.58899999998</v>
      </c>
      <c r="E23" s="203">
        <v>526519.24199999997</v>
      </c>
      <c r="F23" s="204">
        <v>30.995598910254959</v>
      </c>
    </row>
    <row r="24" spans="1:7" ht="15.6" customHeight="1">
      <c r="A24" s="202" t="s">
        <v>141</v>
      </c>
      <c r="B24" s="203">
        <v>182895.15400000001</v>
      </c>
      <c r="C24" s="203">
        <v>166442.92000000001</v>
      </c>
      <c r="D24" s="203">
        <v>182895.15400000001</v>
      </c>
      <c r="E24" s="203">
        <v>166442.92000000001</v>
      </c>
      <c r="F24" s="204">
        <v>-8.9954455545607459</v>
      </c>
    </row>
    <row r="25" spans="1:7" ht="15.6" customHeight="1">
      <c r="A25" s="202" t="s">
        <v>140</v>
      </c>
      <c r="B25" s="203">
        <v>44279</v>
      </c>
      <c r="C25" s="203">
        <v>48371</v>
      </c>
      <c r="D25" s="203">
        <v>44279</v>
      </c>
      <c r="E25" s="203">
        <v>48371</v>
      </c>
      <c r="F25" s="204">
        <v>9.2414011156530194</v>
      </c>
    </row>
    <row r="26" spans="1:7" ht="15.6" customHeight="1">
      <c r="A26" s="202" t="s">
        <v>152</v>
      </c>
      <c r="B26" s="203">
        <v>209891.375</v>
      </c>
      <c r="C26" s="203">
        <v>251601.11300000001</v>
      </c>
      <c r="D26" s="203">
        <v>209891.375</v>
      </c>
      <c r="E26" s="203">
        <v>251601.11300000001</v>
      </c>
      <c r="F26" s="204">
        <v>19.87205905912046</v>
      </c>
    </row>
    <row r="27" spans="1:7" ht="15.6" customHeight="1">
      <c r="A27" s="202" t="s">
        <v>173</v>
      </c>
      <c r="B27" s="203">
        <v>210678.973</v>
      </c>
      <c r="C27" s="203">
        <v>253728.65700000001</v>
      </c>
      <c r="D27" s="203">
        <v>210678.973</v>
      </c>
      <c r="E27" s="203">
        <v>253728.65700000001</v>
      </c>
      <c r="F27" s="204">
        <v>20.433782919570231</v>
      </c>
    </row>
    <row r="28" spans="1:7" ht="15.6" customHeight="1">
      <c r="A28" s="202" t="s">
        <v>177</v>
      </c>
      <c r="B28" s="203">
        <v>1265556.3629999999</v>
      </c>
      <c r="C28" s="203">
        <v>1154969.0859999999</v>
      </c>
      <c r="D28" s="203">
        <v>1265556.3629999999</v>
      </c>
      <c r="E28" s="203">
        <v>1154969.0859999999</v>
      </c>
      <c r="F28" s="204">
        <v>-8.7382340473444202</v>
      </c>
    </row>
    <row r="29" spans="1:7" ht="15.6" customHeight="1">
      <c r="A29" s="202" t="s">
        <v>178</v>
      </c>
      <c r="B29" s="203">
        <v>416880.43599999999</v>
      </c>
      <c r="C29" s="203">
        <v>558312.13199999998</v>
      </c>
      <c r="D29" s="203">
        <v>416880.43599999999</v>
      </c>
      <c r="E29" s="203">
        <v>558312.13199999998</v>
      </c>
      <c r="F29" s="204">
        <v>33.926201324544763</v>
      </c>
    </row>
    <row r="30" spans="1:7" ht="15.6" customHeight="1">
      <c r="A30" s="202" t="s">
        <v>179</v>
      </c>
      <c r="B30" s="203">
        <v>300684</v>
      </c>
      <c r="C30" s="203">
        <v>346753</v>
      </c>
      <c r="D30" s="203">
        <v>300684</v>
      </c>
      <c r="E30" s="203">
        <v>346753</v>
      </c>
      <c r="F30" s="204">
        <v>15.3214005401019</v>
      </c>
    </row>
    <row r="31" spans="1:7" ht="15.6" customHeight="1">
      <c r="A31" s="202" t="s">
        <v>180</v>
      </c>
      <c r="B31" s="203">
        <v>2337170.7740000002</v>
      </c>
      <c r="C31" s="203">
        <v>2475041.6850000001</v>
      </c>
      <c r="D31" s="203">
        <v>2337170.7740000002</v>
      </c>
      <c r="E31" s="203">
        <v>2475041.6850000001</v>
      </c>
      <c r="F31" s="204">
        <v>5.8990516454233131</v>
      </c>
    </row>
    <row r="32" spans="1:7" ht="15.6" customHeight="1">
      <c r="A32" s="202" t="s">
        <v>181</v>
      </c>
      <c r="B32" s="203">
        <v>6255831.6809999999</v>
      </c>
      <c r="C32" s="203">
        <v>5780263.5159999998</v>
      </c>
      <c r="D32" s="203">
        <v>6255831.6809999999</v>
      </c>
      <c r="E32" s="203">
        <v>5780263.5159999998</v>
      </c>
      <c r="F32" s="204">
        <v>-7.6019974521433928</v>
      </c>
    </row>
    <row r="33" spans="1:6" ht="15.6" customHeight="1">
      <c r="A33" s="202" t="s">
        <v>182</v>
      </c>
      <c r="B33" s="203">
        <v>329274.75400000002</v>
      </c>
      <c r="C33" s="203">
        <v>315839.44799999997</v>
      </c>
      <c r="D33" s="203">
        <v>329274.75400000002</v>
      </c>
      <c r="E33" s="203">
        <v>315839.44799999997</v>
      </c>
      <c r="F33" s="204">
        <v>-4.0802721243548632</v>
      </c>
    </row>
    <row r="34" spans="1:6" ht="15.6" customHeight="1">
      <c r="A34" s="202" t="s">
        <v>183</v>
      </c>
      <c r="B34" s="203">
        <v>91205</v>
      </c>
      <c r="C34" s="203">
        <v>101750</v>
      </c>
      <c r="D34" s="203">
        <v>91205</v>
      </c>
      <c r="E34" s="203">
        <v>101750</v>
      </c>
      <c r="F34" s="204">
        <v>11.561866125760639</v>
      </c>
    </row>
    <row r="35" spans="1:6" ht="15.6" customHeight="1">
      <c r="A35" s="193" t="s">
        <v>153</v>
      </c>
      <c r="B35" s="192">
        <f>SUM(B7:B34)</f>
        <v>43150344.679999992</v>
      </c>
      <c r="C35" s="91">
        <f>SUM(C7:C34)</f>
        <v>41216694.449000001</v>
      </c>
      <c r="D35" s="90">
        <f>SUM(D7:D34)</f>
        <v>43150344.679999992</v>
      </c>
      <c r="E35" s="92">
        <f>SUM(E7:E34)</f>
        <v>41216694.449000001</v>
      </c>
      <c r="F35" s="191">
        <f>E35*100/D35-100</f>
        <v>-4.4811930132651554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2780-2FAD-4DBB-8202-87028898B7C1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776737</v>
      </c>
      <c r="C7" s="203">
        <v>845491</v>
      </c>
      <c r="D7" s="203">
        <v>776737</v>
      </c>
      <c r="E7" s="203">
        <v>845491</v>
      </c>
      <c r="F7" s="204">
        <v>8.851644765216534</v>
      </c>
      <c r="G7" s="27"/>
    </row>
    <row r="8" spans="1:14" ht="15.6" customHeight="1">
      <c r="A8" s="202" t="s">
        <v>11</v>
      </c>
      <c r="B8" s="203">
        <v>209666</v>
      </c>
      <c r="C8" s="203">
        <v>195217</v>
      </c>
      <c r="D8" s="203">
        <v>209666</v>
      </c>
      <c r="E8" s="203">
        <v>195217</v>
      </c>
      <c r="F8" s="204">
        <v>-6.8914368567149609</v>
      </c>
      <c r="G8" s="20"/>
    </row>
    <row r="9" spans="1:14" ht="15.6" customHeight="1">
      <c r="A9" s="202" t="s">
        <v>8</v>
      </c>
      <c r="B9" s="203">
        <v>350523</v>
      </c>
      <c r="C9" s="203">
        <v>370454</v>
      </c>
      <c r="D9" s="203">
        <v>350523</v>
      </c>
      <c r="E9" s="203">
        <v>370454</v>
      </c>
      <c r="F9" s="204">
        <v>5.6860748082151531</v>
      </c>
      <c r="G9" s="20"/>
    </row>
    <row r="10" spans="1:14" ht="15.6" customHeight="1">
      <c r="A10" s="202" t="s">
        <v>10</v>
      </c>
      <c r="B10" s="203">
        <v>366409</v>
      </c>
      <c r="C10" s="203">
        <v>379830</v>
      </c>
      <c r="D10" s="203">
        <v>366409</v>
      </c>
      <c r="E10" s="203">
        <v>379830</v>
      </c>
      <c r="F10" s="204">
        <v>3.6628467095513462</v>
      </c>
    </row>
    <row r="11" spans="1:14" ht="15.6" customHeight="1">
      <c r="A11" s="202" t="s">
        <v>9</v>
      </c>
      <c r="B11" s="203">
        <v>7646863</v>
      </c>
      <c r="C11" s="203">
        <v>6464763</v>
      </c>
      <c r="D11" s="203">
        <v>7646863</v>
      </c>
      <c r="E11" s="203">
        <v>6464763</v>
      </c>
      <c r="F11" s="204">
        <v>-15.458626628984989</v>
      </c>
    </row>
    <row r="12" spans="1:14" ht="15.6" customHeight="1">
      <c r="A12" s="202" t="s">
        <v>6</v>
      </c>
      <c r="B12" s="203">
        <v>469793</v>
      </c>
      <c r="C12" s="203">
        <v>369350</v>
      </c>
      <c r="D12" s="203">
        <v>469793</v>
      </c>
      <c r="E12" s="203">
        <v>369350</v>
      </c>
      <c r="F12" s="204">
        <v>-21.38026747950693</v>
      </c>
    </row>
    <row r="13" spans="1:14" ht="15.6" customHeight="1">
      <c r="A13" s="202" t="s">
        <v>175</v>
      </c>
      <c r="B13" s="203">
        <v>1234685</v>
      </c>
      <c r="C13" s="203">
        <v>1034074</v>
      </c>
      <c r="D13" s="203">
        <v>1234685</v>
      </c>
      <c r="E13" s="203">
        <v>1034074</v>
      </c>
      <c r="F13" s="204">
        <v>-16.247949881953701</v>
      </c>
    </row>
    <row r="14" spans="1:14" ht="15.6" customHeight="1">
      <c r="A14" s="202" t="s">
        <v>148</v>
      </c>
      <c r="B14" s="203">
        <v>4689956</v>
      </c>
      <c r="C14" s="203">
        <v>5358581</v>
      </c>
      <c r="D14" s="203">
        <v>4689956</v>
      </c>
      <c r="E14" s="203">
        <v>5358581</v>
      </c>
      <c r="F14" s="204">
        <v>14.25653033845094</v>
      </c>
    </row>
    <row r="15" spans="1:14" ht="15.6" customHeight="1">
      <c r="A15" s="202" t="s">
        <v>145</v>
      </c>
      <c r="B15" s="203">
        <v>2386800</v>
      </c>
      <c r="C15" s="203">
        <v>2162772</v>
      </c>
      <c r="D15" s="203">
        <v>2386800</v>
      </c>
      <c r="E15" s="203">
        <v>2162772</v>
      </c>
      <c r="F15" s="204">
        <v>-9.3861236802413259</v>
      </c>
    </row>
    <row r="16" spans="1:14" ht="15.6" customHeight="1">
      <c r="A16" s="202" t="s">
        <v>144</v>
      </c>
      <c r="B16" s="203">
        <v>3136445</v>
      </c>
      <c r="C16" s="203">
        <v>3138100</v>
      </c>
      <c r="D16" s="203">
        <v>3136445</v>
      </c>
      <c r="E16" s="203">
        <v>3138100</v>
      </c>
      <c r="F16" s="204">
        <v>5.2766747065547293E-2</v>
      </c>
      <c r="G16" s="15"/>
    </row>
    <row r="17" spans="1:7" ht="15.6" customHeight="1">
      <c r="A17" s="202" t="s">
        <v>150</v>
      </c>
      <c r="B17" s="203">
        <v>1472105</v>
      </c>
      <c r="C17" s="203">
        <v>1475909</v>
      </c>
      <c r="D17" s="203">
        <v>1472105</v>
      </c>
      <c r="E17" s="203">
        <v>1475909</v>
      </c>
      <c r="F17" s="204">
        <v>0.25840548058732787</v>
      </c>
      <c r="G17" s="16"/>
    </row>
    <row r="18" spans="1:7" ht="15.6" customHeight="1">
      <c r="A18" s="202" t="s">
        <v>147</v>
      </c>
      <c r="B18" s="203">
        <v>96305</v>
      </c>
      <c r="C18" s="203">
        <v>102991</v>
      </c>
      <c r="D18" s="203">
        <v>96305</v>
      </c>
      <c r="E18" s="203">
        <v>102991</v>
      </c>
      <c r="F18" s="204">
        <v>6.9425263485800324</v>
      </c>
    </row>
    <row r="19" spans="1:7" ht="15.6" customHeight="1">
      <c r="A19" s="202" t="s">
        <v>143</v>
      </c>
      <c r="B19" s="203">
        <v>407068</v>
      </c>
      <c r="C19" s="203">
        <v>496339</v>
      </c>
      <c r="D19" s="203">
        <v>407068</v>
      </c>
      <c r="E19" s="203">
        <v>496339</v>
      </c>
      <c r="F19" s="204">
        <v>21.930242613027801</v>
      </c>
    </row>
    <row r="20" spans="1:7" ht="15.6" customHeight="1">
      <c r="A20" s="202" t="s">
        <v>142</v>
      </c>
      <c r="B20" s="203">
        <v>1342837</v>
      </c>
      <c r="C20" s="203">
        <v>903029</v>
      </c>
      <c r="D20" s="203">
        <v>1342837</v>
      </c>
      <c r="E20" s="203">
        <v>903029</v>
      </c>
      <c r="F20" s="204">
        <v>-32.752150856730943</v>
      </c>
    </row>
    <row r="21" spans="1:7" ht="15.6" customHeight="1">
      <c r="A21" s="202" t="s">
        <v>149</v>
      </c>
      <c r="B21" s="203">
        <v>2554319</v>
      </c>
      <c r="C21" s="203">
        <v>2436619</v>
      </c>
      <c r="D21" s="203">
        <v>2554319</v>
      </c>
      <c r="E21" s="203">
        <v>2436619</v>
      </c>
      <c r="F21" s="204">
        <v>-4.6078817876702232</v>
      </c>
    </row>
    <row r="22" spans="1:7" ht="15.6" customHeight="1">
      <c r="A22" s="202" t="s">
        <v>146</v>
      </c>
      <c r="B22" s="203">
        <v>2898208</v>
      </c>
      <c r="C22" s="203">
        <v>2429444</v>
      </c>
      <c r="D22" s="203">
        <v>2898208</v>
      </c>
      <c r="E22" s="203">
        <v>2429444</v>
      </c>
      <c r="F22" s="204">
        <v>-16.174270445737509</v>
      </c>
    </row>
    <row r="23" spans="1:7" ht="15.6" customHeight="1">
      <c r="A23" s="202" t="s">
        <v>165</v>
      </c>
      <c r="B23" s="203">
        <v>398506</v>
      </c>
      <c r="C23" s="203">
        <v>511280</v>
      </c>
      <c r="D23" s="203">
        <v>398506</v>
      </c>
      <c r="E23" s="203">
        <v>511280</v>
      </c>
      <c r="F23" s="204">
        <v>28.299197502672481</v>
      </c>
    </row>
    <row r="24" spans="1:7" ht="15.6" customHeight="1">
      <c r="A24" s="202" t="s">
        <v>141</v>
      </c>
      <c r="B24" s="203">
        <v>179277</v>
      </c>
      <c r="C24" s="203">
        <v>164021</v>
      </c>
      <c r="D24" s="203">
        <v>179277</v>
      </c>
      <c r="E24" s="203">
        <v>164021</v>
      </c>
      <c r="F24" s="204">
        <v>-8.5097363298136344</v>
      </c>
    </row>
    <row r="25" spans="1:7" ht="15.6" customHeight="1">
      <c r="A25" s="202" t="s">
        <v>140</v>
      </c>
      <c r="B25" s="203">
        <v>44279</v>
      </c>
      <c r="C25" s="203">
        <v>48341</v>
      </c>
      <c r="D25" s="203">
        <v>44279</v>
      </c>
      <c r="E25" s="203">
        <v>48341</v>
      </c>
      <c r="F25" s="204">
        <v>9.1736489080602581</v>
      </c>
    </row>
    <row r="26" spans="1:7" ht="15.6" customHeight="1">
      <c r="A26" s="202" t="s">
        <v>152</v>
      </c>
      <c r="B26" s="203">
        <v>207702</v>
      </c>
      <c r="C26" s="203">
        <v>250078</v>
      </c>
      <c r="D26" s="203">
        <v>207702</v>
      </c>
      <c r="E26" s="203">
        <v>250078</v>
      </c>
      <c r="F26" s="204">
        <v>20.402307151592179</v>
      </c>
    </row>
    <row r="27" spans="1:7" ht="15.6" customHeight="1">
      <c r="A27" s="202" t="s">
        <v>173</v>
      </c>
      <c r="B27" s="203">
        <v>206556</v>
      </c>
      <c r="C27" s="203">
        <v>249763</v>
      </c>
      <c r="D27" s="203">
        <v>206556</v>
      </c>
      <c r="E27" s="203">
        <v>249763</v>
      </c>
      <c r="F27" s="204">
        <v>20.917814055268309</v>
      </c>
    </row>
    <row r="28" spans="1:7" ht="15.6" customHeight="1">
      <c r="A28" s="202" t="s">
        <v>177</v>
      </c>
      <c r="B28" s="203">
        <v>1200774</v>
      </c>
      <c r="C28" s="203">
        <v>1042218</v>
      </c>
      <c r="D28" s="203">
        <v>1200774</v>
      </c>
      <c r="E28" s="203">
        <v>1042218</v>
      </c>
      <c r="F28" s="204">
        <v>-13.204483108395079</v>
      </c>
    </row>
    <row r="29" spans="1:7" ht="15.6" customHeight="1">
      <c r="A29" s="202" t="s">
        <v>178</v>
      </c>
      <c r="B29" s="203">
        <v>412513</v>
      </c>
      <c r="C29" s="203">
        <v>554759</v>
      </c>
      <c r="D29" s="203">
        <v>412513</v>
      </c>
      <c r="E29" s="203">
        <v>554759</v>
      </c>
      <c r="F29" s="204">
        <v>34.482792057462433</v>
      </c>
    </row>
    <row r="30" spans="1:7" ht="15.6" customHeight="1">
      <c r="A30" s="202" t="s">
        <v>179</v>
      </c>
      <c r="B30" s="203">
        <v>298904</v>
      </c>
      <c r="C30" s="203">
        <v>337198</v>
      </c>
      <c r="D30" s="203">
        <v>298904</v>
      </c>
      <c r="E30" s="203">
        <v>337198</v>
      </c>
      <c r="F30" s="204">
        <v>12.811471241602661</v>
      </c>
    </row>
    <row r="31" spans="1:7" ht="15.6" customHeight="1">
      <c r="A31" s="202" t="s">
        <v>180</v>
      </c>
      <c r="B31" s="203">
        <v>2327148</v>
      </c>
      <c r="C31" s="203">
        <v>2461158</v>
      </c>
      <c r="D31" s="203">
        <v>2327148</v>
      </c>
      <c r="E31" s="203">
        <v>2461158</v>
      </c>
      <c r="F31" s="204">
        <v>5.7585508098324709</v>
      </c>
    </row>
    <row r="32" spans="1:7" ht="15.6" customHeight="1">
      <c r="A32" s="202" t="s">
        <v>181</v>
      </c>
      <c r="B32" s="203">
        <v>6213883</v>
      </c>
      <c r="C32" s="203">
        <v>5735503</v>
      </c>
      <c r="D32" s="203">
        <v>6213883</v>
      </c>
      <c r="E32" s="203">
        <v>5735503</v>
      </c>
      <c r="F32" s="204">
        <v>-7.6985678681108132</v>
      </c>
    </row>
    <row r="33" spans="1:6" ht="15.6" customHeight="1">
      <c r="A33" s="202" t="s">
        <v>182</v>
      </c>
      <c r="B33" s="203">
        <v>319275</v>
      </c>
      <c r="C33" s="203">
        <v>304688</v>
      </c>
      <c r="D33" s="203">
        <v>319275</v>
      </c>
      <c r="E33" s="203">
        <v>304688</v>
      </c>
      <c r="F33" s="204">
        <v>-4.5687886618119222</v>
      </c>
    </row>
    <row r="34" spans="1:6" ht="15.6" customHeight="1">
      <c r="A34" s="202" t="s">
        <v>183</v>
      </c>
      <c r="B34" s="203">
        <v>90795</v>
      </c>
      <c r="C34" s="203">
        <v>101087</v>
      </c>
      <c r="D34" s="203">
        <v>90795</v>
      </c>
      <c r="E34" s="203">
        <v>101087</v>
      </c>
      <c r="F34" s="204">
        <v>11.33542595957927</v>
      </c>
    </row>
    <row r="35" spans="1:6" ht="15.6" customHeight="1">
      <c r="A35" s="170" t="s">
        <v>153</v>
      </c>
      <c r="B35" s="192">
        <f>SUM(B7:B34)</f>
        <v>41938331</v>
      </c>
      <c r="C35" s="192">
        <f>SUM(C7:C34)</f>
        <v>39923057</v>
      </c>
      <c r="D35" s="90">
        <f>SUM(D7:D34)</f>
        <v>41938331</v>
      </c>
      <c r="E35" s="92">
        <f>SUM(E7:E34)</f>
        <v>39923057</v>
      </c>
      <c r="F35" s="154">
        <f>E35*100/D35-100</f>
        <v>-4.8053271361704901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441D5-6D63-49F2-BA82-AA3ADCD4A39B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503931</v>
      </c>
      <c r="C7" s="203">
        <v>514226</v>
      </c>
      <c r="D7" s="203">
        <v>503931</v>
      </c>
      <c r="E7" s="203">
        <v>514226</v>
      </c>
      <c r="F7" s="204">
        <v>2.0429384181564529</v>
      </c>
      <c r="G7" s="51"/>
    </row>
    <row r="8" spans="1:14" ht="15.6" customHeight="1">
      <c r="A8" s="202" t="s">
        <v>11</v>
      </c>
      <c r="B8" s="203">
        <v>4031</v>
      </c>
      <c r="C8" s="203">
        <v>8225</v>
      </c>
      <c r="D8" s="203">
        <v>4031</v>
      </c>
      <c r="E8" s="203">
        <v>8225</v>
      </c>
      <c r="F8" s="204">
        <v>104.0436616224262</v>
      </c>
      <c r="G8" s="20"/>
    </row>
    <row r="9" spans="1:14" ht="15.6" customHeight="1">
      <c r="A9" s="202" t="s">
        <v>8</v>
      </c>
      <c r="B9" s="203">
        <v>0</v>
      </c>
      <c r="C9" s="203">
        <v>6600</v>
      </c>
      <c r="D9" s="203">
        <v>0</v>
      </c>
      <c r="E9" s="203">
        <v>6600</v>
      </c>
      <c r="F9" s="204" t="s">
        <v>151</v>
      </c>
      <c r="G9" s="20"/>
    </row>
    <row r="10" spans="1:14" ht="15.6" customHeight="1">
      <c r="A10" s="202" t="s">
        <v>10</v>
      </c>
      <c r="B10" s="203">
        <v>32180</v>
      </c>
      <c r="C10" s="203">
        <v>43421</v>
      </c>
      <c r="D10" s="203">
        <v>32180</v>
      </c>
      <c r="E10" s="203">
        <v>43421</v>
      </c>
      <c r="F10" s="204">
        <v>34.931634555624612</v>
      </c>
    </row>
    <row r="11" spans="1:14" ht="15.6" customHeight="1">
      <c r="A11" s="202" t="s">
        <v>9</v>
      </c>
      <c r="B11" s="203">
        <v>2208287</v>
      </c>
      <c r="C11" s="203">
        <v>1794611</v>
      </c>
      <c r="D11" s="203">
        <v>2208287</v>
      </c>
      <c r="E11" s="203">
        <v>1794611</v>
      </c>
      <c r="F11" s="204">
        <v>-18.73289115047093</v>
      </c>
    </row>
    <row r="12" spans="1:14" ht="15.6" customHeight="1">
      <c r="A12" s="202" t="s">
        <v>6</v>
      </c>
      <c r="B12" s="203">
        <v>32846</v>
      </c>
      <c r="C12" s="203">
        <v>57218</v>
      </c>
      <c r="D12" s="203">
        <v>32846</v>
      </c>
      <c r="E12" s="203">
        <v>57218</v>
      </c>
      <c r="F12" s="204">
        <v>74.200815928880218</v>
      </c>
    </row>
    <row r="13" spans="1:14" ht="15.6" customHeight="1">
      <c r="A13" s="202" t="s">
        <v>175</v>
      </c>
      <c r="B13" s="203">
        <v>142236</v>
      </c>
      <c r="C13" s="203">
        <v>38441</v>
      </c>
      <c r="D13" s="203">
        <v>142236</v>
      </c>
      <c r="E13" s="203">
        <v>38441</v>
      </c>
      <c r="F13" s="204">
        <v>-72.973790039089963</v>
      </c>
    </row>
    <row r="14" spans="1:14" ht="15.6" customHeight="1">
      <c r="A14" s="202" t="s">
        <v>148</v>
      </c>
      <c r="B14" s="203">
        <v>711291</v>
      </c>
      <c r="C14" s="203">
        <v>1338995</v>
      </c>
      <c r="D14" s="203">
        <v>711291</v>
      </c>
      <c r="E14" s="203">
        <v>1338995</v>
      </c>
      <c r="F14" s="204">
        <v>88.248550874395988</v>
      </c>
    </row>
    <row r="15" spans="1:14" ht="15.6" customHeight="1">
      <c r="A15" s="202" t="s">
        <v>145</v>
      </c>
      <c r="B15" s="203">
        <v>1480144</v>
      </c>
      <c r="C15" s="203">
        <v>1336587</v>
      </c>
      <c r="D15" s="203">
        <v>1480144</v>
      </c>
      <c r="E15" s="203">
        <v>1336587</v>
      </c>
      <c r="F15" s="204">
        <v>-9.698853625052692</v>
      </c>
    </row>
    <row r="16" spans="1:14" ht="15.6" customHeight="1">
      <c r="A16" s="202" t="s">
        <v>144</v>
      </c>
      <c r="B16" s="203">
        <v>2491700</v>
      </c>
      <c r="C16" s="203">
        <v>2151721</v>
      </c>
      <c r="D16" s="203">
        <v>2491700</v>
      </c>
      <c r="E16" s="203">
        <v>2151721</v>
      </c>
      <c r="F16" s="204">
        <v>-13.64445960589156</v>
      </c>
      <c r="G16" s="15"/>
    </row>
    <row r="17" spans="1:7" ht="15.6" customHeight="1">
      <c r="A17" s="202" t="s">
        <v>150</v>
      </c>
      <c r="B17" s="203">
        <v>829377</v>
      </c>
      <c r="C17" s="203">
        <v>821398</v>
      </c>
      <c r="D17" s="203">
        <v>829377</v>
      </c>
      <c r="E17" s="203">
        <v>821398</v>
      </c>
      <c r="F17" s="204">
        <v>-0.96204741631369473</v>
      </c>
      <c r="G17" s="16"/>
    </row>
    <row r="18" spans="1:7" ht="15.6" customHeight="1">
      <c r="A18" s="202" t="s">
        <v>147</v>
      </c>
      <c r="B18" s="203">
        <v>43767</v>
      </c>
      <c r="C18" s="203">
        <v>60640</v>
      </c>
      <c r="D18" s="203">
        <v>43767</v>
      </c>
      <c r="E18" s="203">
        <v>60640</v>
      </c>
      <c r="F18" s="204">
        <v>38.551876984942993</v>
      </c>
    </row>
    <row r="19" spans="1:7" ht="15.6" customHeight="1">
      <c r="A19" s="202" t="s">
        <v>143</v>
      </c>
      <c r="B19" s="203">
        <v>190166</v>
      </c>
      <c r="C19" s="203">
        <v>236045</v>
      </c>
      <c r="D19" s="203">
        <v>190166</v>
      </c>
      <c r="E19" s="203">
        <v>236045</v>
      </c>
      <c r="F19" s="204">
        <v>24.125763806358648</v>
      </c>
    </row>
    <row r="20" spans="1:7" ht="15.6" customHeight="1">
      <c r="A20" s="202" t="s">
        <v>142</v>
      </c>
      <c r="B20" s="203">
        <v>125812</v>
      </c>
      <c r="C20" s="203">
        <v>163456</v>
      </c>
      <c r="D20" s="203">
        <v>125812</v>
      </c>
      <c r="E20" s="203">
        <v>163456</v>
      </c>
      <c r="F20" s="204">
        <v>29.920834260642859</v>
      </c>
    </row>
    <row r="21" spans="1:7" ht="15.6" customHeight="1">
      <c r="A21" s="202" t="s">
        <v>149</v>
      </c>
      <c r="B21" s="203">
        <v>1849987</v>
      </c>
      <c r="C21" s="203">
        <v>1950854</v>
      </c>
      <c r="D21" s="203">
        <v>1849987</v>
      </c>
      <c r="E21" s="203">
        <v>1950854</v>
      </c>
      <c r="F21" s="204">
        <v>5.4523085837900416</v>
      </c>
    </row>
    <row r="22" spans="1:7" ht="15.6" customHeight="1">
      <c r="A22" s="202" t="s">
        <v>146</v>
      </c>
      <c r="B22" s="203">
        <v>917064</v>
      </c>
      <c r="C22" s="203">
        <v>806299</v>
      </c>
      <c r="D22" s="203">
        <v>917064</v>
      </c>
      <c r="E22" s="203">
        <v>806299</v>
      </c>
      <c r="F22" s="204">
        <v>-12.078219186447191</v>
      </c>
    </row>
    <row r="23" spans="1:7" ht="15.6" customHeight="1">
      <c r="A23" s="202" t="s">
        <v>165</v>
      </c>
      <c r="B23" s="203">
        <v>17664</v>
      </c>
      <c r="C23" s="203">
        <v>10411</v>
      </c>
      <c r="D23" s="203">
        <v>17664</v>
      </c>
      <c r="E23" s="203">
        <v>10411</v>
      </c>
      <c r="F23" s="204">
        <v>-41.060914855072461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4578</v>
      </c>
      <c r="C25" s="203">
        <v>7708</v>
      </c>
      <c r="D25" s="203">
        <v>4578</v>
      </c>
      <c r="E25" s="203">
        <v>7708</v>
      </c>
      <c r="F25" s="204">
        <v>68.370467453036269</v>
      </c>
    </row>
    <row r="26" spans="1:7" ht="15.6" customHeight="1">
      <c r="A26" s="202" t="s">
        <v>152</v>
      </c>
      <c r="B26" s="203">
        <v>111691</v>
      </c>
      <c r="C26" s="203">
        <v>185608</v>
      </c>
      <c r="D26" s="203">
        <v>111691</v>
      </c>
      <c r="E26" s="203">
        <v>185608</v>
      </c>
      <c r="F26" s="204">
        <v>66.179907065027635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338288</v>
      </c>
      <c r="C28" s="203">
        <v>313600</v>
      </c>
      <c r="D28" s="203">
        <v>338288</v>
      </c>
      <c r="E28" s="203">
        <v>313600</v>
      </c>
      <c r="F28" s="204">
        <v>-7.2979236626779604</v>
      </c>
    </row>
    <row r="29" spans="1:7" ht="15.6" customHeight="1">
      <c r="A29" s="202" t="s">
        <v>178</v>
      </c>
      <c r="B29" s="203">
        <v>23670</v>
      </c>
      <c r="C29" s="203">
        <v>17112</v>
      </c>
      <c r="D29" s="203">
        <v>23670</v>
      </c>
      <c r="E29" s="203">
        <v>17112</v>
      </c>
      <c r="F29" s="204">
        <v>-27.70595690747783</v>
      </c>
    </row>
    <row r="30" spans="1:7" ht="15.6" customHeight="1">
      <c r="A30" s="202" t="s">
        <v>179</v>
      </c>
      <c r="B30" s="203">
        <v>20670</v>
      </c>
      <c r="C30" s="203">
        <v>42770</v>
      </c>
      <c r="D30" s="203">
        <v>20670</v>
      </c>
      <c r="E30" s="203">
        <v>42770</v>
      </c>
      <c r="F30" s="204">
        <v>106.9182389937107</v>
      </c>
    </row>
    <row r="31" spans="1:7" ht="15.6" customHeight="1">
      <c r="A31" s="202" t="s">
        <v>180</v>
      </c>
      <c r="B31" s="203">
        <v>1613941</v>
      </c>
      <c r="C31" s="203">
        <v>1352261</v>
      </c>
      <c r="D31" s="203">
        <v>1613941</v>
      </c>
      <c r="E31" s="203">
        <v>1352261</v>
      </c>
      <c r="F31" s="204">
        <v>-16.213727763282549</v>
      </c>
    </row>
    <row r="32" spans="1:7" ht="15.6" customHeight="1">
      <c r="A32" s="202" t="s">
        <v>181</v>
      </c>
      <c r="B32" s="203">
        <v>341288</v>
      </c>
      <c r="C32" s="203">
        <v>400087</v>
      </c>
      <c r="D32" s="203">
        <v>341288</v>
      </c>
      <c r="E32" s="203">
        <v>400087</v>
      </c>
      <c r="F32" s="204">
        <v>17.228557699069409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9277</v>
      </c>
      <c r="C34" s="203">
        <v>24280</v>
      </c>
      <c r="D34" s="203">
        <v>9277</v>
      </c>
      <c r="E34" s="203">
        <v>24280</v>
      </c>
      <c r="F34" s="204">
        <v>161.72253961409939</v>
      </c>
    </row>
    <row r="35" spans="1:6" ht="15.6" customHeight="1">
      <c r="A35" s="170" t="s">
        <v>153</v>
      </c>
      <c r="B35" s="90">
        <f>SUM(B7:B34)</f>
        <v>14043886</v>
      </c>
      <c r="C35" s="91">
        <f>SUM(C7:C34)</f>
        <v>13682574</v>
      </c>
      <c r="D35" s="90">
        <f>SUM(D7:D34)</f>
        <v>14043886</v>
      </c>
      <c r="E35" s="92">
        <f>SUM(E7:E34)</f>
        <v>13682574</v>
      </c>
      <c r="F35" s="154">
        <f>E35*100/D35-100</f>
        <v>-2.5727352101832821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C0B5-4C38-42AD-8C4D-91718352EFFF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257913</v>
      </c>
      <c r="C7" s="203">
        <v>292591</v>
      </c>
      <c r="D7" s="203">
        <v>257913</v>
      </c>
      <c r="E7" s="203">
        <v>292591</v>
      </c>
      <c r="F7" s="204">
        <v>13.445619259207559</v>
      </c>
      <c r="G7" s="51"/>
    </row>
    <row r="8" spans="1:14" ht="15.6" customHeight="1">
      <c r="A8" s="202" t="s">
        <v>11</v>
      </c>
      <c r="B8" s="203">
        <v>94885</v>
      </c>
      <c r="C8" s="203">
        <v>89389</v>
      </c>
      <c r="D8" s="203">
        <v>94885</v>
      </c>
      <c r="E8" s="203">
        <v>89389</v>
      </c>
      <c r="F8" s="204">
        <v>-5.7922748590398916</v>
      </c>
      <c r="G8" s="20"/>
    </row>
    <row r="9" spans="1:14" ht="15.6" customHeight="1">
      <c r="A9" s="202" t="s">
        <v>8</v>
      </c>
      <c r="B9" s="203">
        <v>206004</v>
      </c>
      <c r="C9" s="203">
        <v>263139</v>
      </c>
      <c r="D9" s="203">
        <v>206004</v>
      </c>
      <c r="E9" s="203">
        <v>263139</v>
      </c>
      <c r="F9" s="204">
        <v>27.734898351488329</v>
      </c>
      <c r="G9" s="20"/>
    </row>
    <row r="10" spans="1:14" ht="15.6" customHeight="1">
      <c r="A10" s="202" t="s">
        <v>10</v>
      </c>
      <c r="B10" s="203">
        <v>231849</v>
      </c>
      <c r="C10" s="203">
        <v>207614</v>
      </c>
      <c r="D10" s="203">
        <v>231849</v>
      </c>
      <c r="E10" s="203">
        <v>207614</v>
      </c>
      <c r="F10" s="204">
        <v>-10.452924101462591</v>
      </c>
    </row>
    <row r="11" spans="1:14" ht="15.6" customHeight="1">
      <c r="A11" s="202" t="s">
        <v>9</v>
      </c>
      <c r="B11" s="203">
        <v>16144</v>
      </c>
      <c r="C11" s="203">
        <v>12087</v>
      </c>
      <c r="D11" s="203">
        <v>16144</v>
      </c>
      <c r="E11" s="203">
        <v>12087</v>
      </c>
      <c r="F11" s="204">
        <v>-25.130079286422198</v>
      </c>
    </row>
    <row r="12" spans="1:14" ht="15.6" customHeight="1">
      <c r="A12" s="202" t="s">
        <v>6</v>
      </c>
      <c r="B12" s="203">
        <v>233593</v>
      </c>
      <c r="C12" s="203">
        <v>130156</v>
      </c>
      <c r="D12" s="203">
        <v>233593</v>
      </c>
      <c r="E12" s="203">
        <v>130156</v>
      </c>
      <c r="F12" s="204">
        <v>-44.280864580702342</v>
      </c>
    </row>
    <row r="13" spans="1:14" ht="15.6" customHeight="1">
      <c r="A13" s="202" t="s">
        <v>175</v>
      </c>
      <c r="B13" s="203">
        <v>28459</v>
      </c>
      <c r="C13" s="203">
        <v>20022</v>
      </c>
      <c r="D13" s="203">
        <v>28459</v>
      </c>
      <c r="E13" s="203">
        <v>20022</v>
      </c>
      <c r="F13" s="204">
        <v>-29.64615763027513</v>
      </c>
    </row>
    <row r="14" spans="1:14" ht="15.6" customHeight="1">
      <c r="A14" s="202" t="s">
        <v>148</v>
      </c>
      <c r="B14" s="203">
        <v>311158</v>
      </c>
      <c r="C14" s="203">
        <v>276203</v>
      </c>
      <c r="D14" s="203">
        <v>311158</v>
      </c>
      <c r="E14" s="203">
        <v>276203</v>
      </c>
      <c r="F14" s="204">
        <v>-11.233842613720361</v>
      </c>
    </row>
    <row r="15" spans="1:14" ht="15.6" customHeight="1">
      <c r="A15" s="202" t="s">
        <v>145</v>
      </c>
      <c r="B15" s="203">
        <v>321031</v>
      </c>
      <c r="C15" s="203">
        <v>319596</v>
      </c>
      <c r="D15" s="203">
        <v>321031</v>
      </c>
      <c r="E15" s="203">
        <v>319596</v>
      </c>
      <c r="F15" s="204">
        <v>-0.44699733047586682</v>
      </c>
    </row>
    <row r="16" spans="1:14" ht="15.6" customHeight="1">
      <c r="A16" s="202" t="s">
        <v>144</v>
      </c>
      <c r="B16" s="203">
        <v>562966</v>
      </c>
      <c r="C16" s="203">
        <v>941325</v>
      </c>
      <c r="D16" s="203">
        <v>562966</v>
      </c>
      <c r="E16" s="203">
        <v>941325</v>
      </c>
      <c r="F16" s="204">
        <v>67.208144008696792</v>
      </c>
      <c r="G16" s="15"/>
    </row>
    <row r="17" spans="1:7" ht="15.6" customHeight="1">
      <c r="A17" s="202" t="s">
        <v>150</v>
      </c>
      <c r="B17" s="203">
        <v>556584</v>
      </c>
      <c r="C17" s="203">
        <v>561603</v>
      </c>
      <c r="D17" s="203">
        <v>556584</v>
      </c>
      <c r="E17" s="203">
        <v>561603</v>
      </c>
      <c r="F17" s="204">
        <v>0.90175067914276497</v>
      </c>
      <c r="G17" s="16"/>
    </row>
    <row r="18" spans="1:7" ht="15.6" customHeight="1">
      <c r="A18" s="202" t="s">
        <v>147</v>
      </c>
      <c r="B18" s="203">
        <v>1300</v>
      </c>
      <c r="C18" s="203">
        <v>745</v>
      </c>
      <c r="D18" s="203">
        <v>1300</v>
      </c>
      <c r="E18" s="203">
        <v>745</v>
      </c>
      <c r="F18" s="204">
        <v>-42.692307692307693</v>
      </c>
    </row>
    <row r="19" spans="1:7" ht="15.6" customHeight="1">
      <c r="A19" s="202" t="s">
        <v>143</v>
      </c>
      <c r="B19" s="203">
        <v>165665</v>
      </c>
      <c r="C19" s="203">
        <v>204228</v>
      </c>
      <c r="D19" s="203">
        <v>165665</v>
      </c>
      <c r="E19" s="203">
        <v>204228</v>
      </c>
      <c r="F19" s="204">
        <v>23.277698970814601</v>
      </c>
    </row>
    <row r="20" spans="1:7" ht="15.6" customHeight="1">
      <c r="A20" s="202" t="s">
        <v>142</v>
      </c>
      <c r="B20" s="203">
        <v>1106568</v>
      </c>
      <c r="C20" s="203">
        <v>644327</v>
      </c>
      <c r="D20" s="203">
        <v>1106568</v>
      </c>
      <c r="E20" s="203">
        <v>644327</v>
      </c>
      <c r="F20" s="204">
        <v>-41.772489354472569</v>
      </c>
    </row>
    <row r="21" spans="1:7" ht="15.6" customHeight="1">
      <c r="A21" s="202" t="s">
        <v>149</v>
      </c>
      <c r="B21" s="203">
        <v>582799</v>
      </c>
      <c r="C21" s="203">
        <v>334480</v>
      </c>
      <c r="D21" s="203">
        <v>582799</v>
      </c>
      <c r="E21" s="203">
        <v>334480</v>
      </c>
      <c r="F21" s="204">
        <v>-42.608000356898337</v>
      </c>
    </row>
    <row r="22" spans="1:7" ht="15.6" customHeight="1">
      <c r="A22" s="202" t="s">
        <v>146</v>
      </c>
      <c r="B22" s="203">
        <v>37376</v>
      </c>
      <c r="C22" s="203">
        <v>42976</v>
      </c>
      <c r="D22" s="203">
        <v>37376</v>
      </c>
      <c r="E22" s="203">
        <v>42976</v>
      </c>
      <c r="F22" s="204">
        <v>14.982876712328761</v>
      </c>
    </row>
    <row r="23" spans="1:7" ht="15.6" customHeight="1">
      <c r="A23" s="202" t="s">
        <v>165</v>
      </c>
      <c r="B23" s="203">
        <v>89911</v>
      </c>
      <c r="C23" s="203">
        <v>45690</v>
      </c>
      <c r="D23" s="203">
        <v>89911</v>
      </c>
      <c r="E23" s="203">
        <v>45690</v>
      </c>
      <c r="F23" s="204">
        <v>-49.183081046812958</v>
      </c>
    </row>
    <row r="24" spans="1:7" ht="15.6" customHeight="1">
      <c r="A24" s="202" t="s">
        <v>141</v>
      </c>
      <c r="B24" s="203">
        <v>92996</v>
      </c>
      <c r="C24" s="203">
        <v>69920</v>
      </c>
      <c r="D24" s="203">
        <v>92996</v>
      </c>
      <c r="E24" s="203">
        <v>69920</v>
      </c>
      <c r="F24" s="204">
        <v>-24.81397049335455</v>
      </c>
    </row>
    <row r="25" spans="1:7" ht="15.6" customHeight="1">
      <c r="A25" s="202" t="s">
        <v>140</v>
      </c>
      <c r="B25" s="203">
        <v>0</v>
      </c>
      <c r="C25" s="203">
        <v>5000</v>
      </c>
      <c r="D25" s="203">
        <v>0</v>
      </c>
      <c r="E25" s="203">
        <v>5000</v>
      </c>
      <c r="F25" s="204" t="s">
        <v>151</v>
      </c>
    </row>
    <row r="26" spans="1:7" ht="15.6" customHeight="1">
      <c r="A26" s="202" t="s">
        <v>152</v>
      </c>
      <c r="B26" s="203">
        <v>29992</v>
      </c>
      <c r="C26" s="203">
        <v>57143</v>
      </c>
      <c r="D26" s="203">
        <v>29992</v>
      </c>
      <c r="E26" s="203">
        <v>57143</v>
      </c>
      <c r="F26" s="204">
        <v>90.527473993064831</v>
      </c>
    </row>
    <row r="27" spans="1:7" ht="15.6" customHeight="1">
      <c r="A27" s="202" t="s">
        <v>173</v>
      </c>
      <c r="B27" s="203">
        <v>91379</v>
      </c>
      <c r="C27" s="203">
        <v>84106</v>
      </c>
      <c r="D27" s="203">
        <v>91379</v>
      </c>
      <c r="E27" s="203">
        <v>84106</v>
      </c>
      <c r="F27" s="204">
        <v>-7.9591591065780989</v>
      </c>
    </row>
    <row r="28" spans="1:7" ht="15.6" customHeight="1">
      <c r="A28" s="202" t="s">
        <v>177</v>
      </c>
      <c r="B28" s="203">
        <v>42931</v>
      </c>
      <c r="C28" s="203">
        <v>17188</v>
      </c>
      <c r="D28" s="203">
        <v>42931</v>
      </c>
      <c r="E28" s="203">
        <v>17188</v>
      </c>
      <c r="F28" s="204">
        <v>-59.963662621415757</v>
      </c>
    </row>
    <row r="29" spans="1:7" ht="15.6" customHeight="1">
      <c r="A29" s="202" t="s">
        <v>178</v>
      </c>
      <c r="B29" s="203">
        <v>163979</v>
      </c>
      <c r="C29" s="203">
        <v>304944</v>
      </c>
      <c r="D29" s="203">
        <v>163979</v>
      </c>
      <c r="E29" s="203">
        <v>304944</v>
      </c>
      <c r="F29" s="204">
        <v>85.965276041444326</v>
      </c>
    </row>
    <row r="30" spans="1:7" ht="15.6" customHeight="1">
      <c r="A30" s="202" t="s">
        <v>179</v>
      </c>
      <c r="B30" s="203">
        <v>160057</v>
      </c>
      <c r="C30" s="203">
        <v>142881</v>
      </c>
      <c r="D30" s="203">
        <v>160057</v>
      </c>
      <c r="E30" s="203">
        <v>142881</v>
      </c>
      <c r="F30" s="204">
        <v>-10.731177018187269</v>
      </c>
    </row>
    <row r="31" spans="1:7" ht="15.6" customHeight="1">
      <c r="A31" s="202" t="s">
        <v>180</v>
      </c>
      <c r="B31" s="203">
        <v>560417</v>
      </c>
      <c r="C31" s="203">
        <v>1000898</v>
      </c>
      <c r="D31" s="203">
        <v>560417</v>
      </c>
      <c r="E31" s="203">
        <v>1000898</v>
      </c>
      <c r="F31" s="204">
        <v>78.598793398487203</v>
      </c>
    </row>
    <row r="32" spans="1:7" ht="15.6" customHeight="1">
      <c r="A32" s="202" t="s">
        <v>181</v>
      </c>
      <c r="B32" s="203">
        <v>183698</v>
      </c>
      <c r="C32" s="203">
        <v>156110</v>
      </c>
      <c r="D32" s="203">
        <v>183698</v>
      </c>
      <c r="E32" s="203">
        <v>156110</v>
      </c>
      <c r="F32" s="204">
        <v>-15.018127578961129</v>
      </c>
    </row>
    <row r="33" spans="1:6" ht="15.6" customHeight="1">
      <c r="A33" s="202" t="s">
        <v>182</v>
      </c>
      <c r="B33" s="203">
        <v>16587</v>
      </c>
      <c r="C33" s="203">
        <v>5918</v>
      </c>
      <c r="D33" s="203">
        <v>16587</v>
      </c>
      <c r="E33" s="203">
        <v>5918</v>
      </c>
      <c r="F33" s="204">
        <v>-64.321456562368127</v>
      </c>
    </row>
    <row r="34" spans="1:6" ht="15.6" customHeight="1">
      <c r="A34" s="202" t="s">
        <v>183</v>
      </c>
      <c r="B34" s="203">
        <v>18211</v>
      </c>
      <c r="C34" s="203">
        <v>21325</v>
      </c>
      <c r="D34" s="203">
        <v>18211</v>
      </c>
      <c r="E34" s="203">
        <v>21325</v>
      </c>
      <c r="F34" s="204">
        <v>17.099555213881711</v>
      </c>
    </row>
    <row r="35" spans="1:6" ht="15.6" customHeight="1">
      <c r="A35" s="170" t="s">
        <v>153</v>
      </c>
      <c r="B35" s="90">
        <f>SUM(B7:B34)</f>
        <v>6164452</v>
      </c>
      <c r="C35" s="91">
        <f>SUM(C7:C34)</f>
        <v>6251604</v>
      </c>
      <c r="D35" s="90">
        <f>SUM(D7:D34)</f>
        <v>6164452</v>
      </c>
      <c r="E35" s="92">
        <f>SUM(E7:E34)</f>
        <v>6251604</v>
      </c>
      <c r="F35" s="154">
        <f>E35*100/D35-100</f>
        <v>1.4137834149734658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Raquel Bartolomé Jiménez</cp:lastModifiedBy>
  <dcterms:created xsi:type="dcterms:W3CDTF">2014-04-30T10:51:23Z</dcterms:created>
  <dcterms:modified xsi:type="dcterms:W3CDTF">2026-04-22T08:55:14Z</dcterms:modified>
  <cp:category/>
</cp:coreProperties>
</file>