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1CD1790-9A1A-4421-ADD2-AFA4486AD9A3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D34" i="6" s="1" a="1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D32" i="6" s="1" a="1"/>
  <c r="F35" i="28"/>
  <c r="E35" i="28"/>
  <c r="D35" i="28"/>
  <c r="C35" i="28"/>
  <c r="B35" i="28"/>
  <c r="E35" i="34"/>
  <c r="F35" i="34" s="1"/>
  <c r="D35" i="34"/>
  <c r="C35" i="34"/>
  <c r="B35" i="34"/>
  <c r="E35" i="33"/>
  <c r="F35" i="33" s="1"/>
  <c r="D35" i="33"/>
  <c r="D29" i="6" s="1" a="1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D27" i="6" s="1" a="1"/>
  <c r="E35" i="25"/>
  <c r="D35" i="25"/>
  <c r="F35" i="25" s="1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E35" i="21"/>
  <c r="D35" i="21"/>
  <c r="F35" i="21" s="1"/>
  <c r="C35" i="21"/>
  <c r="B35" i="21"/>
  <c r="E35" i="20"/>
  <c r="D35" i="20"/>
  <c r="F35" i="20" s="1"/>
  <c r="C35" i="20"/>
  <c r="D22" i="6" s="1" a="1"/>
  <c r="B35" i="20"/>
  <c r="E35" i="19"/>
  <c r="F35" i="19" s="1"/>
  <c r="D35" i="19"/>
  <c r="C35" i="19"/>
  <c r="B35" i="19"/>
  <c r="D21" i="6" s="1" a="1"/>
  <c r="E35" i="18"/>
  <c r="F35" i="18" s="1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E35" i="15"/>
  <c r="F35" i="15" s="1"/>
  <c r="D35" i="15"/>
  <c r="D14" i="6" s="1" a="1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D10" i="6" s="1" a="1"/>
  <c r="E35" i="12"/>
  <c r="D35" i="12"/>
  <c r="F35" i="12" s="1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E35" i="7"/>
  <c r="D35" i="7"/>
  <c r="F35" i="7" s="1"/>
  <c r="C35" i="7"/>
  <c r="B35" i="7"/>
  <c r="AA2" i="7"/>
  <c r="AA1" i="7"/>
  <c r="L48" i="40"/>
  <c r="M48" i="40" s="1"/>
  <c r="K48" i="40"/>
  <c r="H48" i="40"/>
  <c r="G48" i="40"/>
  <c r="J48" i="40" s="1"/>
  <c r="F48" i="40"/>
  <c r="D48" i="40"/>
  <c r="E48" i="40" s="1"/>
  <c r="C48" i="40"/>
  <c r="L48" i="39"/>
  <c r="N48" i="39" s="1"/>
  <c r="K48" i="39"/>
  <c r="H48" i="39"/>
  <c r="G48" i="39"/>
  <c r="J48" i="39" s="1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1" i="6" a="1"/>
  <c r="D31" i="6" s="1"/>
  <c r="D28" i="6" a="1"/>
  <c r="I28" i="6" s="1"/>
  <c r="D28" i="6"/>
  <c r="D26" i="6" a="1"/>
  <c r="I26" i="6" s="1"/>
  <c r="D26" i="6"/>
  <c r="D25" i="6" a="1"/>
  <c r="I25" i="6" s="1"/>
  <c r="D25" i="6"/>
  <c r="D16" i="6" a="1"/>
  <c r="I16" i="6" s="1"/>
  <c r="D16" i="6"/>
  <c r="D13" i="6" a="1"/>
  <c r="G17" i="6" s="1"/>
  <c r="D13" i="6"/>
  <c r="D9" i="6" a="1"/>
  <c r="H9" i="6" s="1"/>
  <c r="D9" i="6"/>
  <c r="D8" i="6" a="1"/>
  <c r="I8" i="6" s="1"/>
  <c r="D8" i="6"/>
  <c r="H33" i="6" l="1"/>
  <c r="I33" i="6"/>
  <c r="D33" i="6"/>
  <c r="D34" i="6"/>
  <c r="I34" i="6"/>
  <c r="H34" i="6"/>
  <c r="I20" i="6"/>
  <c r="D20" i="6"/>
  <c r="H20" i="6"/>
  <c r="D22" i="6"/>
  <c r="I22" i="6"/>
  <c r="H22" i="6"/>
  <c r="I14" i="6"/>
  <c r="D14" i="6"/>
  <c r="H14" i="6"/>
  <c r="I32" i="6"/>
  <c r="H32" i="6"/>
  <c r="D32" i="6"/>
  <c r="I35" i="6"/>
  <c r="D35" i="6"/>
  <c r="H35" i="6"/>
  <c r="H10" i="6"/>
  <c r="E11" i="6"/>
  <c r="I10" i="6"/>
  <c r="D10" i="6"/>
  <c r="D11" i="6" s="1"/>
  <c r="I29" i="6"/>
  <c r="D29" i="6"/>
  <c r="H29" i="6"/>
  <c r="I21" i="6"/>
  <c r="H21" i="6"/>
  <c r="D21" i="6"/>
  <c r="D17" i="6"/>
  <c r="I27" i="6"/>
  <c r="D27" i="6"/>
  <c r="H27" i="6"/>
  <c r="N48" i="40"/>
  <c r="I9" i="6"/>
  <c r="D7" i="6" a="1"/>
  <c r="D15" i="6" a="1"/>
  <c r="D24" i="6" a="1"/>
  <c r="D30" i="6" a="1"/>
  <c r="I48" i="39"/>
  <c r="I48" i="40"/>
  <c r="H8" i="6"/>
  <c r="F11" i="6"/>
  <c r="H13" i="6"/>
  <c r="H16" i="6"/>
  <c r="H25" i="6"/>
  <c r="H28" i="6"/>
  <c r="H31" i="6"/>
  <c r="G11" i="6"/>
  <c r="I13" i="6"/>
  <c r="I31" i="6"/>
  <c r="M48" i="39"/>
  <c r="E17" i="6"/>
  <c r="D23" i="6" a="1"/>
  <c r="F17" i="6"/>
  <c r="H17" i="6" s="1"/>
  <c r="H26" i="6"/>
  <c r="H11" i="6" l="1"/>
  <c r="I11" i="6"/>
  <c r="I17" i="6"/>
  <c r="I30" i="6"/>
  <c r="H30" i="6"/>
  <c r="D30" i="6"/>
  <c r="I15" i="6"/>
  <c r="H15" i="6"/>
  <c r="D15" i="6"/>
  <c r="I23" i="6"/>
  <c r="H23" i="6"/>
  <c r="D23" i="6"/>
  <c r="H24" i="6"/>
  <c r="D24" i="6"/>
  <c r="I24" i="6"/>
  <c r="E12" i="6"/>
  <c r="E18" i="6" s="1"/>
  <c r="I7" i="6"/>
  <c r="H7" i="6"/>
  <c r="G12" i="6"/>
  <c r="F12" i="6"/>
  <c r="F18" i="6" s="1"/>
  <c r="D7" i="6"/>
  <c r="D12" i="6" s="1"/>
  <c r="D18" i="6" s="1"/>
  <c r="G18" i="6" l="1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<sst xmlns="http://schemas.openxmlformats.org/spreadsheetml/2006/main" count="1885" uniqueCount="244">
  <si>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</si>
  <si>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</si>
  <si>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</si>
  <si>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</si>
  <si>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</si>
  <si>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</si>
  <si>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</si>
  <si>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</si>
  <si>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</si>
  <si>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</si>
  <si>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</si>
  <si>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</si>
  <si>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</si>
  <si>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</si>
  <si>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</si>
  <si>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</si>
  <si>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</si>
  <si>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</si>
  <si>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</si>
  <si>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</si>
  <si>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</si>
  <si>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</si>
  <si>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</si>
  <si>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</si>
  <si>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</si>
  <si>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</si>
  <si>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</si>
  <si>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</si>
  <si>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</si>
  <si>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</si>
  <si>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</si>
  <si>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</si>
  <si>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</si>
  <si>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</si>
  <si>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</si>
  <si>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</si>
  <si>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</si>
  <si>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</si>
  <si>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</si>
  <si>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</si>
  <si>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</si>
  <si>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</si>
  <si>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</si>
  <si>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</si>
  <si>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</si>
  <si>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</si>
  <si>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</si>
  <si>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</si>
  <si>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</si>
  <si>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</si>
  <si>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</si>
  <si>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</si>
  <si>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</si>
  <si>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</si>
  <si>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</si>
  <si>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</si>
  <si>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</si>
  <si>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</si>
  <si>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</si>
  <si>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</si>
  <si>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</si>
  <si>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</si>
  <si>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</si>
  <si>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</si>
  <si>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</si>
  <si>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</si>
  <si>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</si>
  <si>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</si>
  <si>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</si>
  <si>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</si>
  <si>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</si>
  <si>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</si>
  <si>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</si>
  <si>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</si>
  <si>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</si>
  <si>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</si>
  <si>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</si>
  <si>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</si>
  <si>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</si>
  <si>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</si>
  <si>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</si>
  <si>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</si>
  <si>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</si>
  <si>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</si>
  <si>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</si>
  <si>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</si>
  <si>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</si>
  <si>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</si>
  <si>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</si>
  <si>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</si>
  <si>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</si>
  <si>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</si>
  <si>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</si>
  <si>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</si>
  <si>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</si>
  <si>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</si>
  <si>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</si>
  <si>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</si>
  <si>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</si>
  <si>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</si>
  <si>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</si>
  <si>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</si>
  <si>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</si>
  <si>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</si>
  <si>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</si>
  <si>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</si>
  <si>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</si>
  <si>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</si>
  <si>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</si>
  <si>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</si>
  <si>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</si>
  <si>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</si>
  <si>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</si>
  <si>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</si>
  <si>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</si>
  <si>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</si>
  <si>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</si>
  <si>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</si>
  <si>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</si>
  <si>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</si>
  <si>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</si>
  <si>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</si>
  <si>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</si>
  <si>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</si>
  <si>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</si>
  <si>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</si>
  <si>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</si>
  <si>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</si>
  <si>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</si>
  <si>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</si>
  <si>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</si>
  <si>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</si>
  <si>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</si>
  <si>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</si>
  <si>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</si>
  <si>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</si>
  <si>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</si>
  <si>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</si>
  <si>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</si>
  <si>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</si>
  <si>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</si>
  <si>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</si>
  <si>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</si>
  <si>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</si>
  <si>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</si>
  <si>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</si>
  <si>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</si>
  <si>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</si>
  <si>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</si>
  <si>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</si>
  <si>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</si>
  <si>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</si>
  <si>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</si>
  <si>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</si>
  <si>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</si>
  <si>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</si>
  <si>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</si>
  <si>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</si>
  <si>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</si>
  <si>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</si>
  <si>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</si>
  <si>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</si>
  <si>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</si>
  <si>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</si>
  <si>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</si>
  <si>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</si>
  <si>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</si>
  <si>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</si>
  <si>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</si>
  <si>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</si>
  <si>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</si>
  <si>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</si>
  <si>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22/5/2026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</si>
  <si>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</si>
  <si>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</si>
  <si>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</si>
  <si>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</si>
  <si>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</si>
  <si>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</si>
  <si>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</si>
  <si>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</si>
  <si>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</si>
  <si>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</si>
  <si>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</si>
  <si>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</si>
  <si>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22/05/2026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</si>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</sst>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6E3E19C3-3A78-4949-AC8F-551BD6F57D30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4102895.43</c:v>
                </c:pt>
                <c:pt idx="1">
                  <c:v>1060432</c:v>
                </c:pt>
                <c:pt idx="2">
                  <c:v>2057808.037</c:v>
                </c:pt>
                <c:pt idx="3">
                  <c:v>1286343.2139999999</c:v>
                </c:pt>
                <c:pt idx="4">
                  <c:v>32228586.710999999</c:v>
                </c:pt>
                <c:pt idx="5">
                  <c:v>1776747.2220000001</c:v>
                </c:pt>
                <c:pt idx="6">
                  <c:v>5273114.6899999985</c:v>
                </c:pt>
                <c:pt idx="7">
                  <c:v>23893875</c:v>
                </c:pt>
                <c:pt idx="8">
                  <c:v>11293068</c:v>
                </c:pt>
                <c:pt idx="9">
                  <c:v>11736408.408</c:v>
                </c:pt>
                <c:pt idx="10">
                  <c:v>6466134.3430000003</c:v>
                </c:pt>
                <c:pt idx="11">
                  <c:v>695492</c:v>
                </c:pt>
                <c:pt idx="12">
                  <c:v>2486215.6370000001</c:v>
                </c:pt>
                <c:pt idx="13">
                  <c:v>4237798.6339999996</c:v>
                </c:pt>
                <c:pt idx="14">
                  <c:v>9711159.949000001</c:v>
                </c:pt>
                <c:pt idx="15">
                  <c:v>11771534.074999999</c:v>
                </c:pt>
                <c:pt idx="16">
                  <c:v>2242963.2200000002</c:v>
                </c:pt>
                <c:pt idx="17">
                  <c:v>627855.304</c:v>
                </c:pt>
                <c:pt idx="18">
                  <c:v>188472</c:v>
                </c:pt>
                <c:pt idx="19">
                  <c:v>801373.951</c:v>
                </c:pt>
                <c:pt idx="20">
                  <c:v>1201263.2520000001</c:v>
                </c:pt>
                <c:pt idx="21">
                  <c:v>4828731.3330000006</c:v>
                </c:pt>
                <c:pt idx="22">
                  <c:v>2346919.1439999999</c:v>
                </c:pt>
                <c:pt idx="23">
                  <c:v>1373307</c:v>
                </c:pt>
                <c:pt idx="24">
                  <c:v>10226116.085000001</c:v>
                </c:pt>
                <c:pt idx="25">
                  <c:v>25771996.75</c:v>
                </c:pt>
                <c:pt idx="26">
                  <c:v>1681609.942</c:v>
                </c:pt>
                <c:pt idx="27">
                  <c:v>538984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4390727.3959999997</c:v>
                </c:pt>
                <c:pt idx="1">
                  <c:v>906111</c:v>
                </c:pt>
                <c:pt idx="2">
                  <c:v>1897575.977</c:v>
                </c:pt>
                <c:pt idx="3">
                  <c:v>1499826.112</c:v>
                </c:pt>
                <c:pt idx="4">
                  <c:v>33955408.053000003</c:v>
                </c:pt>
                <c:pt idx="5">
                  <c:v>1748636.8060000001</c:v>
                </c:pt>
                <c:pt idx="6">
                  <c:v>5492530.1129999999</c:v>
                </c:pt>
                <c:pt idx="7">
                  <c:v>22550989.453000002</c:v>
                </c:pt>
                <c:pt idx="8">
                  <c:v>10889423</c:v>
                </c:pt>
                <c:pt idx="9">
                  <c:v>11235974.081</c:v>
                </c:pt>
                <c:pt idx="10">
                  <c:v>5942313.8689999999</c:v>
                </c:pt>
                <c:pt idx="11">
                  <c:v>678914</c:v>
                </c:pt>
                <c:pt idx="12">
                  <c:v>2132383</c:v>
                </c:pt>
                <c:pt idx="13">
                  <c:v>5833304.6639999999</c:v>
                </c:pt>
                <c:pt idx="14">
                  <c:v>9663966.9230000004</c:v>
                </c:pt>
                <c:pt idx="15">
                  <c:v>11462545.435000001</c:v>
                </c:pt>
                <c:pt idx="16">
                  <c:v>1730881.9280000001</c:v>
                </c:pt>
                <c:pt idx="17">
                  <c:v>748846.98499999999</c:v>
                </c:pt>
                <c:pt idx="18">
                  <c:v>176838</c:v>
                </c:pt>
                <c:pt idx="19">
                  <c:v>949524.973</c:v>
                </c:pt>
                <c:pt idx="20">
                  <c:v>1133431.209</c:v>
                </c:pt>
                <c:pt idx="21">
                  <c:v>5023923.55</c:v>
                </c:pt>
                <c:pt idx="22">
                  <c:v>2273247.3309999998</c:v>
                </c:pt>
                <c:pt idx="23">
                  <c:v>1448239</c:v>
                </c:pt>
                <c:pt idx="24">
                  <c:v>9944556.4250000007</c:v>
                </c:pt>
                <c:pt idx="25">
                  <c:v>26655966.500999998</c:v>
                </c:pt>
                <c:pt idx="26">
                  <c:v>1695289.0989999999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563262"/>
        <c:axId val="31892707"/>
      </c:barChart>
      <c:catAx>
        <c:axId val="445632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92707"/>
        <c:crosses val="autoZero"/>
        <c:auto val="1"/>
        <c:lblAlgn val="ctr"/>
        <c:lblOffset val="100"/>
        <c:noMultiLvlLbl val="0"/>
      </c:catAx>
      <c:valAx>
        <c:axId val="318927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6326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1096490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434</c:v>
                </c:pt>
                <c:pt idx="22">
                  <c:v>1</c:v>
                </c:pt>
                <c:pt idx="23">
                  <c:v>0</c:v>
                </c:pt>
                <c:pt idx="24">
                  <c:v>4857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1115972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53366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679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06758"/>
        <c:axId val="10992018"/>
      </c:barChart>
      <c:catAx>
        <c:axId val="314067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2018"/>
        <c:crosses val="autoZero"/>
        <c:auto val="1"/>
        <c:lblAlgn val="ctr"/>
        <c:lblOffset val="100"/>
        <c:noMultiLvlLbl val="0"/>
      </c:catAx>
      <c:valAx>
        <c:axId val="10992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067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172640</c:v>
                </c:pt>
                <c:pt idx="2">
                  <c:v>0</c:v>
                </c:pt>
                <c:pt idx="3">
                  <c:v>9494</c:v>
                </c:pt>
                <c:pt idx="4">
                  <c:v>18888493</c:v>
                </c:pt>
                <c:pt idx="5">
                  <c:v>394145</c:v>
                </c:pt>
                <c:pt idx="6">
                  <c:v>39362</c:v>
                </c:pt>
                <c:pt idx="7">
                  <c:v>8899169</c:v>
                </c:pt>
                <c:pt idx="8">
                  <c:v>130949</c:v>
                </c:pt>
                <c:pt idx="9">
                  <c:v>121012</c:v>
                </c:pt>
                <c:pt idx="10">
                  <c:v>307972</c:v>
                </c:pt>
                <c:pt idx="11">
                  <c:v>1701</c:v>
                </c:pt>
                <c:pt idx="12">
                  <c:v>28628</c:v>
                </c:pt>
                <c:pt idx="13">
                  <c:v>68979</c:v>
                </c:pt>
                <c:pt idx="14">
                  <c:v>1133909</c:v>
                </c:pt>
                <c:pt idx="15">
                  <c:v>5568236</c:v>
                </c:pt>
                <c:pt idx="16">
                  <c:v>1431088</c:v>
                </c:pt>
                <c:pt idx="17">
                  <c:v>899</c:v>
                </c:pt>
                <c:pt idx="18">
                  <c:v>0</c:v>
                </c:pt>
                <c:pt idx="19">
                  <c:v>21649</c:v>
                </c:pt>
                <c:pt idx="20">
                  <c:v>14833</c:v>
                </c:pt>
                <c:pt idx="21">
                  <c:v>321370</c:v>
                </c:pt>
                <c:pt idx="22">
                  <c:v>138003</c:v>
                </c:pt>
                <c:pt idx="23">
                  <c:v>1354</c:v>
                </c:pt>
                <c:pt idx="24">
                  <c:v>837023</c:v>
                </c:pt>
                <c:pt idx="25">
                  <c:v>9574416</c:v>
                </c:pt>
                <c:pt idx="26">
                  <c:v>127193</c:v>
                </c:pt>
                <c:pt idx="2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20395430</c:v>
                </c:pt>
                <c:pt idx="5">
                  <c:v>319090</c:v>
                </c:pt>
                <c:pt idx="6">
                  <c:v>4891</c:v>
                </c:pt>
                <c:pt idx="7">
                  <c:v>7885969</c:v>
                </c:pt>
                <c:pt idx="8">
                  <c:v>21901</c:v>
                </c:pt>
                <c:pt idx="9">
                  <c:v>12568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773768</c:v>
                </c:pt>
                <c:pt idx="15">
                  <c:v>5377704</c:v>
                </c:pt>
                <c:pt idx="16">
                  <c:v>1091325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499329</c:v>
                </c:pt>
                <c:pt idx="22">
                  <c:v>98442</c:v>
                </c:pt>
                <c:pt idx="23">
                  <c:v>0</c:v>
                </c:pt>
                <c:pt idx="24">
                  <c:v>679061</c:v>
                </c:pt>
                <c:pt idx="25">
                  <c:v>10588915</c:v>
                </c:pt>
                <c:pt idx="26">
                  <c:v>143989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219844"/>
        <c:axId val="57537013"/>
      </c:barChart>
      <c:catAx>
        <c:axId val="64219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37013"/>
        <c:crosses val="autoZero"/>
        <c:auto val="1"/>
        <c:lblAlgn val="ctr"/>
        <c:lblOffset val="100"/>
        <c:noMultiLvlLbl val="0"/>
      </c:catAx>
      <c:valAx>
        <c:axId val="575370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198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172640</c:v>
                </c:pt>
                <c:pt idx="2">
                  <c:v>0</c:v>
                </c:pt>
                <c:pt idx="3">
                  <c:v>0</c:v>
                </c:pt>
                <c:pt idx="4">
                  <c:v>14805732</c:v>
                </c:pt>
                <c:pt idx="5">
                  <c:v>88620</c:v>
                </c:pt>
                <c:pt idx="6">
                  <c:v>13</c:v>
                </c:pt>
                <c:pt idx="7">
                  <c:v>6093669</c:v>
                </c:pt>
                <c:pt idx="8">
                  <c:v>129742</c:v>
                </c:pt>
                <c:pt idx="9">
                  <c:v>13033</c:v>
                </c:pt>
                <c:pt idx="10">
                  <c:v>307972</c:v>
                </c:pt>
                <c:pt idx="11">
                  <c:v>0</c:v>
                </c:pt>
                <c:pt idx="12">
                  <c:v>28452</c:v>
                </c:pt>
                <c:pt idx="13">
                  <c:v>492</c:v>
                </c:pt>
                <c:pt idx="14">
                  <c:v>170457</c:v>
                </c:pt>
                <c:pt idx="15">
                  <c:v>3522799</c:v>
                </c:pt>
                <c:pt idx="16">
                  <c:v>1425066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289220</c:v>
                </c:pt>
                <c:pt idx="22">
                  <c:v>137236</c:v>
                </c:pt>
                <c:pt idx="23">
                  <c:v>8</c:v>
                </c:pt>
                <c:pt idx="24">
                  <c:v>198</c:v>
                </c:pt>
                <c:pt idx="25">
                  <c:v>9391525</c:v>
                </c:pt>
                <c:pt idx="26">
                  <c:v>87788</c:v>
                </c:pt>
                <c:pt idx="2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15368859</c:v>
                </c:pt>
                <c:pt idx="5">
                  <c:v>72515</c:v>
                </c:pt>
                <c:pt idx="6">
                  <c:v>38</c:v>
                </c:pt>
                <c:pt idx="7">
                  <c:v>5448266</c:v>
                </c:pt>
                <c:pt idx="8">
                  <c:v>14623</c:v>
                </c:pt>
                <c:pt idx="9">
                  <c:v>1445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79455</c:v>
                </c:pt>
                <c:pt idx="15">
                  <c:v>3500806</c:v>
                </c:pt>
                <c:pt idx="16">
                  <c:v>1078740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491045</c:v>
                </c:pt>
                <c:pt idx="22">
                  <c:v>93282</c:v>
                </c:pt>
                <c:pt idx="23">
                  <c:v>0</c:v>
                </c:pt>
                <c:pt idx="24">
                  <c:v>0</c:v>
                </c:pt>
                <c:pt idx="25">
                  <c:v>10418282</c:v>
                </c:pt>
                <c:pt idx="26">
                  <c:v>100254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825012"/>
        <c:axId val="54585211"/>
      </c:barChart>
      <c:catAx>
        <c:axId val="568250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85211"/>
        <c:crosses val="autoZero"/>
        <c:auto val="1"/>
        <c:lblAlgn val="ctr"/>
        <c:lblOffset val="100"/>
        <c:noMultiLvlLbl val="0"/>
      </c:catAx>
      <c:valAx>
        <c:axId val="545852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250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28692</c:v>
                </c:pt>
                <c:pt idx="2">
                  <c:v>387398</c:v>
                </c:pt>
                <c:pt idx="3">
                  <c:v>0</c:v>
                </c:pt>
                <c:pt idx="4">
                  <c:v>4627122</c:v>
                </c:pt>
                <c:pt idx="5">
                  <c:v>309658</c:v>
                </c:pt>
                <c:pt idx="6">
                  <c:v>4735408</c:v>
                </c:pt>
                <c:pt idx="7">
                  <c:v>3848079</c:v>
                </c:pt>
                <c:pt idx="8">
                  <c:v>335593</c:v>
                </c:pt>
                <c:pt idx="9">
                  <c:v>0</c:v>
                </c:pt>
                <c:pt idx="10">
                  <c:v>0</c:v>
                </c:pt>
                <c:pt idx="11">
                  <c:v>189067</c:v>
                </c:pt>
                <c:pt idx="12">
                  <c:v>6265</c:v>
                </c:pt>
                <c:pt idx="13">
                  <c:v>0</c:v>
                </c:pt>
                <c:pt idx="14">
                  <c:v>203973</c:v>
                </c:pt>
                <c:pt idx="15">
                  <c:v>2003969</c:v>
                </c:pt>
                <c:pt idx="16">
                  <c:v>154835</c:v>
                </c:pt>
                <c:pt idx="17">
                  <c:v>0</c:v>
                </c:pt>
                <c:pt idx="18">
                  <c:v>149852</c:v>
                </c:pt>
                <c:pt idx="19">
                  <c:v>17055</c:v>
                </c:pt>
                <c:pt idx="20">
                  <c:v>174505</c:v>
                </c:pt>
                <c:pt idx="21">
                  <c:v>1539457</c:v>
                </c:pt>
                <c:pt idx="22">
                  <c:v>665041</c:v>
                </c:pt>
                <c:pt idx="23">
                  <c:v>45034</c:v>
                </c:pt>
                <c:pt idx="24">
                  <c:v>116634</c:v>
                </c:pt>
                <c:pt idx="25">
                  <c:v>4406507</c:v>
                </c:pt>
                <c:pt idx="26">
                  <c:v>430594</c:v>
                </c:pt>
                <c:pt idx="27">
                  <c:v>121318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23951</c:v>
                </c:pt>
                <c:pt idx="2">
                  <c:v>344842</c:v>
                </c:pt>
                <c:pt idx="3">
                  <c:v>0</c:v>
                </c:pt>
                <c:pt idx="4">
                  <c:v>4641378</c:v>
                </c:pt>
                <c:pt idx="5">
                  <c:v>311397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226822</c:v>
                </c:pt>
                <c:pt idx="15">
                  <c:v>1868348</c:v>
                </c:pt>
                <c:pt idx="16">
                  <c:v>140331</c:v>
                </c:pt>
                <c:pt idx="17">
                  <c:v>0</c:v>
                </c:pt>
                <c:pt idx="18">
                  <c:v>150264</c:v>
                </c:pt>
                <c:pt idx="19">
                  <c:v>239328</c:v>
                </c:pt>
                <c:pt idx="20">
                  <c:v>167304</c:v>
                </c:pt>
                <c:pt idx="21">
                  <c:v>1573752</c:v>
                </c:pt>
                <c:pt idx="22">
                  <c:v>716527</c:v>
                </c:pt>
                <c:pt idx="23">
                  <c:v>56043</c:v>
                </c:pt>
                <c:pt idx="24">
                  <c:v>129078</c:v>
                </c:pt>
                <c:pt idx="25">
                  <c:v>4546620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985808"/>
        <c:axId val="15609429"/>
      </c:barChart>
      <c:catAx>
        <c:axId val="36985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9429"/>
        <c:crosses val="autoZero"/>
        <c:auto val="1"/>
        <c:lblAlgn val="ctr"/>
        <c:lblOffset val="100"/>
        <c:noMultiLvlLbl val="0"/>
      </c:catAx>
      <c:valAx>
        <c:axId val="156094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85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692</c:v>
                </c:pt>
                <c:pt idx="2">
                  <c:v>19133</c:v>
                </c:pt>
                <c:pt idx="3">
                  <c:v>0</c:v>
                </c:pt>
                <c:pt idx="4">
                  <c:v>191696</c:v>
                </c:pt>
                <c:pt idx="5">
                  <c:v>11785</c:v>
                </c:pt>
                <c:pt idx="6">
                  <c:v>223230</c:v>
                </c:pt>
                <c:pt idx="7">
                  <c:v>139580</c:v>
                </c:pt>
                <c:pt idx="8">
                  <c:v>12113</c:v>
                </c:pt>
                <c:pt idx="9">
                  <c:v>0</c:v>
                </c:pt>
                <c:pt idx="10">
                  <c:v>0</c:v>
                </c:pt>
                <c:pt idx="11">
                  <c:v>10524</c:v>
                </c:pt>
                <c:pt idx="12">
                  <c:v>27</c:v>
                </c:pt>
                <c:pt idx="13">
                  <c:v>0</c:v>
                </c:pt>
                <c:pt idx="14">
                  <c:v>10067</c:v>
                </c:pt>
                <c:pt idx="15">
                  <c:v>116430</c:v>
                </c:pt>
                <c:pt idx="16">
                  <c:v>6909</c:v>
                </c:pt>
                <c:pt idx="17">
                  <c:v>0</c:v>
                </c:pt>
                <c:pt idx="18">
                  <c:v>9331</c:v>
                </c:pt>
                <c:pt idx="19">
                  <c:v>967</c:v>
                </c:pt>
                <c:pt idx="20">
                  <c:v>1126</c:v>
                </c:pt>
                <c:pt idx="21">
                  <c:v>99006</c:v>
                </c:pt>
                <c:pt idx="22">
                  <c:v>13490</c:v>
                </c:pt>
                <c:pt idx="23">
                  <c:v>2395</c:v>
                </c:pt>
                <c:pt idx="24">
                  <c:v>0</c:v>
                </c:pt>
                <c:pt idx="25">
                  <c:v>163615</c:v>
                </c:pt>
                <c:pt idx="26">
                  <c:v>5662</c:v>
                </c:pt>
                <c:pt idx="27">
                  <c:v>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192522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9554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171965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76500"/>
        <c:axId val="26967900"/>
      </c:barChart>
      <c:catAx>
        <c:axId val="435765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67900"/>
        <c:crosses val="autoZero"/>
        <c:auto val="1"/>
        <c:lblAlgn val="ctr"/>
        <c:lblOffset val="100"/>
        <c:noMultiLvlLbl val="0"/>
      </c:catAx>
      <c:valAx>
        <c:axId val="269679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765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77861.75</c:v>
                </c:pt>
                <c:pt idx="2">
                  <c:v>4343.5</c:v>
                </c:pt>
                <c:pt idx="3">
                  <c:v>8</c:v>
                </c:pt>
                <c:pt idx="4">
                  <c:v>1568696</c:v>
                </c:pt>
                <c:pt idx="5">
                  <c:v>69740</c:v>
                </c:pt>
                <c:pt idx="6">
                  <c:v>25687</c:v>
                </c:pt>
                <c:pt idx="7">
                  <c:v>1260831.25</c:v>
                </c:pt>
                <c:pt idx="8">
                  <c:v>140928.5</c:v>
                </c:pt>
                <c:pt idx="9">
                  <c:v>14394</c:v>
                </c:pt>
                <c:pt idx="10">
                  <c:v>53940.5</c:v>
                </c:pt>
                <c:pt idx="11">
                  <c:v>2416.25</c:v>
                </c:pt>
                <c:pt idx="12">
                  <c:v>2655.25</c:v>
                </c:pt>
                <c:pt idx="13">
                  <c:v>23603</c:v>
                </c:pt>
                <c:pt idx="14">
                  <c:v>43583.75</c:v>
                </c:pt>
                <c:pt idx="15">
                  <c:v>495115</c:v>
                </c:pt>
                <c:pt idx="16">
                  <c:v>138739</c:v>
                </c:pt>
                <c:pt idx="17">
                  <c:v>14444.75</c:v>
                </c:pt>
                <c:pt idx="18">
                  <c:v>1202.25</c:v>
                </c:pt>
                <c:pt idx="19">
                  <c:v>0</c:v>
                </c:pt>
                <c:pt idx="20">
                  <c:v>0</c:v>
                </c:pt>
                <c:pt idx="21">
                  <c:v>175348</c:v>
                </c:pt>
                <c:pt idx="22">
                  <c:v>56875.75</c:v>
                </c:pt>
                <c:pt idx="23">
                  <c:v>52976</c:v>
                </c:pt>
                <c:pt idx="24">
                  <c:v>5117</c:v>
                </c:pt>
                <c:pt idx="25">
                  <c:v>1814785</c:v>
                </c:pt>
                <c:pt idx="26">
                  <c:v>95839</c:v>
                </c:pt>
                <c:pt idx="27">
                  <c:v>14273.75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1445954</c:v>
                </c:pt>
                <c:pt idx="5">
                  <c:v>69692</c:v>
                </c:pt>
                <c:pt idx="6">
                  <c:v>25300</c:v>
                </c:pt>
                <c:pt idx="7">
                  <c:v>1232916.75</c:v>
                </c:pt>
                <c:pt idx="8">
                  <c:v>139425</c:v>
                </c:pt>
                <c:pt idx="9">
                  <c:v>16283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42923</c:v>
                </c:pt>
                <c:pt idx="15">
                  <c:v>468301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49651</c:v>
                </c:pt>
                <c:pt idx="24">
                  <c:v>4534</c:v>
                </c:pt>
                <c:pt idx="25">
                  <c:v>1808575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171856"/>
        <c:axId val="3320046"/>
      </c:barChart>
      <c:catAx>
        <c:axId val="44171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0046"/>
        <c:crosses val="autoZero"/>
        <c:auto val="1"/>
        <c:lblAlgn val="ctr"/>
        <c:lblOffset val="100"/>
        <c:noMultiLvlLbl val="0"/>
      </c:catAx>
      <c:valAx>
        <c:axId val="33200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718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11817.5</c:v>
                </c:pt>
                <c:pt idx="2">
                  <c:v>0</c:v>
                </c:pt>
                <c:pt idx="3">
                  <c:v>0</c:v>
                </c:pt>
                <c:pt idx="4">
                  <c:v>1368205</c:v>
                </c:pt>
                <c:pt idx="5">
                  <c:v>8722.75</c:v>
                </c:pt>
                <c:pt idx="6">
                  <c:v>6</c:v>
                </c:pt>
                <c:pt idx="7">
                  <c:v>561539.5</c:v>
                </c:pt>
                <c:pt idx="8">
                  <c:v>9263</c:v>
                </c:pt>
                <c:pt idx="9">
                  <c:v>1022</c:v>
                </c:pt>
                <c:pt idx="10">
                  <c:v>22310.5</c:v>
                </c:pt>
                <c:pt idx="11">
                  <c:v>0</c:v>
                </c:pt>
                <c:pt idx="12">
                  <c:v>1944</c:v>
                </c:pt>
                <c:pt idx="13">
                  <c:v>185</c:v>
                </c:pt>
                <c:pt idx="14">
                  <c:v>15870.5</c:v>
                </c:pt>
                <c:pt idx="15">
                  <c:v>288953</c:v>
                </c:pt>
                <c:pt idx="16">
                  <c:v>115296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20942</c:v>
                </c:pt>
                <c:pt idx="22">
                  <c:v>11927</c:v>
                </c:pt>
                <c:pt idx="23">
                  <c:v>1</c:v>
                </c:pt>
                <c:pt idx="24">
                  <c:v>88</c:v>
                </c:pt>
                <c:pt idx="25">
                  <c:v>781629</c:v>
                </c:pt>
                <c:pt idx="26">
                  <c:v>7216</c:v>
                </c:pt>
                <c:pt idx="2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1253561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202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7223.75</c:v>
                </c:pt>
                <c:pt idx="15">
                  <c:v>268698</c:v>
                </c:pt>
                <c:pt idx="16">
                  <c:v>95885.75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0</c:v>
                </c:pt>
                <c:pt idx="25">
                  <c:v>846837</c:v>
                </c:pt>
                <c:pt idx="26">
                  <c:v>7479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97072"/>
        <c:axId val="65867203"/>
      </c:barChart>
      <c:catAx>
        <c:axId val="33997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67203"/>
        <c:crosses val="autoZero"/>
        <c:auto val="1"/>
        <c:lblAlgn val="ctr"/>
        <c:lblOffset val="100"/>
        <c:noMultiLvlLbl val="0"/>
      </c:catAx>
      <c:valAx>
        <c:axId val="658672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970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55453.75</c:v>
                </c:pt>
                <c:pt idx="2">
                  <c:v>1512</c:v>
                </c:pt>
                <c:pt idx="3">
                  <c:v>0</c:v>
                </c:pt>
                <c:pt idx="4">
                  <c:v>0</c:v>
                </c:pt>
                <c:pt idx="5">
                  <c:v>51933.25</c:v>
                </c:pt>
                <c:pt idx="6">
                  <c:v>25635</c:v>
                </c:pt>
                <c:pt idx="7">
                  <c:v>73119.25</c:v>
                </c:pt>
                <c:pt idx="8">
                  <c:v>4806</c:v>
                </c:pt>
                <c:pt idx="9">
                  <c:v>1583.5</c:v>
                </c:pt>
                <c:pt idx="10">
                  <c:v>3438</c:v>
                </c:pt>
                <c:pt idx="11">
                  <c:v>2374.25</c:v>
                </c:pt>
                <c:pt idx="12">
                  <c:v>0</c:v>
                </c:pt>
                <c:pt idx="13">
                  <c:v>1416</c:v>
                </c:pt>
                <c:pt idx="14">
                  <c:v>24175.75</c:v>
                </c:pt>
                <c:pt idx="15">
                  <c:v>173583</c:v>
                </c:pt>
                <c:pt idx="16">
                  <c:v>3344.75</c:v>
                </c:pt>
                <c:pt idx="17">
                  <c:v>1352.25</c:v>
                </c:pt>
                <c:pt idx="18">
                  <c:v>1202.25</c:v>
                </c:pt>
                <c:pt idx="19">
                  <c:v>0</c:v>
                </c:pt>
                <c:pt idx="20">
                  <c:v>0</c:v>
                </c:pt>
                <c:pt idx="21">
                  <c:v>132945</c:v>
                </c:pt>
                <c:pt idx="22">
                  <c:v>9943.75</c:v>
                </c:pt>
                <c:pt idx="23">
                  <c:v>52812.25</c:v>
                </c:pt>
                <c:pt idx="24">
                  <c:v>0</c:v>
                </c:pt>
                <c:pt idx="25">
                  <c:v>62045</c:v>
                </c:pt>
                <c:pt idx="26">
                  <c:v>5794</c:v>
                </c:pt>
                <c:pt idx="27">
                  <c:v>11618.5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73740.25</c:v>
                </c:pt>
                <c:pt idx="8">
                  <c:v>6050.25</c:v>
                </c:pt>
                <c:pt idx="9">
                  <c:v>3125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28184.5</c:v>
                </c:pt>
                <c:pt idx="15">
                  <c:v>171207</c:v>
                </c:pt>
                <c:pt idx="16">
                  <c:v>2505.25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49047.75</c:v>
                </c:pt>
                <c:pt idx="24">
                  <c:v>0</c:v>
                </c:pt>
                <c:pt idx="25">
                  <c:v>69037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70807"/>
        <c:axId val="60745963"/>
      </c:barChart>
      <c:catAx>
        <c:axId val="550708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45963"/>
        <c:crosses val="autoZero"/>
        <c:auto val="1"/>
        <c:lblAlgn val="ctr"/>
        <c:lblOffset val="100"/>
        <c:noMultiLvlLbl val="0"/>
      </c:catAx>
      <c:valAx>
        <c:axId val="607459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708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10590.5</c:v>
                </c:pt>
                <c:pt idx="2">
                  <c:v>2831.5</c:v>
                </c:pt>
                <c:pt idx="3">
                  <c:v>8</c:v>
                </c:pt>
                <c:pt idx="4">
                  <c:v>200491</c:v>
                </c:pt>
                <c:pt idx="5">
                  <c:v>9084</c:v>
                </c:pt>
                <c:pt idx="6">
                  <c:v>46</c:v>
                </c:pt>
                <c:pt idx="7">
                  <c:v>626172.5</c:v>
                </c:pt>
                <c:pt idx="8">
                  <c:v>126859.5</c:v>
                </c:pt>
                <c:pt idx="9">
                  <c:v>11788.5</c:v>
                </c:pt>
                <c:pt idx="10">
                  <c:v>28192</c:v>
                </c:pt>
                <c:pt idx="11">
                  <c:v>42</c:v>
                </c:pt>
                <c:pt idx="12">
                  <c:v>711.25</c:v>
                </c:pt>
                <c:pt idx="13">
                  <c:v>22002</c:v>
                </c:pt>
                <c:pt idx="14">
                  <c:v>3537.5</c:v>
                </c:pt>
                <c:pt idx="15">
                  <c:v>32579</c:v>
                </c:pt>
                <c:pt idx="16">
                  <c:v>20098.25</c:v>
                </c:pt>
                <c:pt idx="17">
                  <c:v>12732.5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21461</c:v>
                </c:pt>
                <c:pt idx="22">
                  <c:v>35005</c:v>
                </c:pt>
                <c:pt idx="23">
                  <c:v>162.75</c:v>
                </c:pt>
                <c:pt idx="24">
                  <c:v>5029</c:v>
                </c:pt>
                <c:pt idx="25">
                  <c:v>971111</c:v>
                </c:pt>
                <c:pt idx="26">
                  <c:v>82829</c:v>
                </c:pt>
                <c:pt idx="27">
                  <c:v>2599.25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192393</c:v>
                </c:pt>
                <c:pt idx="5">
                  <c:v>9724.5</c:v>
                </c:pt>
                <c:pt idx="6">
                  <c:v>27</c:v>
                </c:pt>
                <c:pt idx="7">
                  <c:v>660331.5</c:v>
                </c:pt>
                <c:pt idx="8">
                  <c:v>132067.5</c:v>
                </c:pt>
                <c:pt idx="9">
                  <c:v>12956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7514.75</c:v>
                </c:pt>
                <c:pt idx="15">
                  <c:v>28396</c:v>
                </c:pt>
                <c:pt idx="16">
                  <c:v>9080.25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603.25</c:v>
                </c:pt>
                <c:pt idx="24">
                  <c:v>4534</c:v>
                </c:pt>
                <c:pt idx="25">
                  <c:v>892701</c:v>
                </c:pt>
                <c:pt idx="26">
                  <c:v>83639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0313"/>
        <c:axId val="49188587"/>
      </c:barChart>
      <c:catAx>
        <c:axId val="52703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88587"/>
        <c:crosses val="autoZero"/>
        <c:auto val="1"/>
        <c:lblAlgn val="ctr"/>
        <c:lblOffset val="100"/>
        <c:noMultiLvlLbl val="0"/>
      </c:catAx>
      <c:valAx>
        <c:axId val="491885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03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315</c:v>
                </c:pt>
                <c:pt idx="1">
                  <c:v>250</c:v>
                </c:pt>
                <c:pt idx="2">
                  <c:v>460</c:v>
                </c:pt>
                <c:pt idx="3">
                  <c:v>202</c:v>
                </c:pt>
                <c:pt idx="4">
                  <c:v>8622</c:v>
                </c:pt>
                <c:pt idx="5">
                  <c:v>548</c:v>
                </c:pt>
                <c:pt idx="6">
                  <c:v>10785</c:v>
                </c:pt>
                <c:pt idx="7">
                  <c:v>2469</c:v>
                </c:pt>
                <c:pt idx="8">
                  <c:v>812</c:v>
                </c:pt>
                <c:pt idx="9">
                  <c:v>770</c:v>
                </c:pt>
                <c:pt idx="10">
                  <c:v>466</c:v>
                </c:pt>
                <c:pt idx="11">
                  <c:v>2935</c:v>
                </c:pt>
                <c:pt idx="12">
                  <c:v>242</c:v>
                </c:pt>
                <c:pt idx="13">
                  <c:v>372</c:v>
                </c:pt>
                <c:pt idx="14">
                  <c:v>722</c:v>
                </c:pt>
                <c:pt idx="15">
                  <c:v>5122</c:v>
                </c:pt>
                <c:pt idx="16">
                  <c:v>446</c:v>
                </c:pt>
                <c:pt idx="17">
                  <c:v>212</c:v>
                </c:pt>
                <c:pt idx="18">
                  <c:v>237</c:v>
                </c:pt>
                <c:pt idx="19">
                  <c:v>166</c:v>
                </c:pt>
                <c:pt idx="20">
                  <c:v>303</c:v>
                </c:pt>
                <c:pt idx="21">
                  <c:v>5914</c:v>
                </c:pt>
                <c:pt idx="22">
                  <c:v>444</c:v>
                </c:pt>
                <c:pt idx="23">
                  <c:v>307</c:v>
                </c:pt>
                <c:pt idx="24">
                  <c:v>697</c:v>
                </c:pt>
                <c:pt idx="25">
                  <c:v>2411</c:v>
                </c:pt>
                <c:pt idx="26">
                  <c:v>584</c:v>
                </c:pt>
                <c:pt idx="2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498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657</c:v>
                </c:pt>
                <c:pt idx="10">
                  <c:v>422</c:v>
                </c:pt>
                <c:pt idx="11">
                  <c:v>3281</c:v>
                </c:pt>
                <c:pt idx="12">
                  <c:v>279</c:v>
                </c:pt>
                <c:pt idx="13">
                  <c:v>380</c:v>
                </c:pt>
                <c:pt idx="14">
                  <c:v>721</c:v>
                </c:pt>
                <c:pt idx="15">
                  <c:v>5067</c:v>
                </c:pt>
                <c:pt idx="16">
                  <c:v>395</c:v>
                </c:pt>
                <c:pt idx="17">
                  <c:v>156</c:v>
                </c:pt>
                <c:pt idx="18">
                  <c:v>242</c:v>
                </c:pt>
                <c:pt idx="19">
                  <c:v>277</c:v>
                </c:pt>
                <c:pt idx="20">
                  <c:v>296</c:v>
                </c:pt>
                <c:pt idx="21">
                  <c:v>6014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2309</c:v>
                </c:pt>
                <c:pt idx="26">
                  <c:v>529</c:v>
                </c:pt>
                <c:pt idx="2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36825"/>
        <c:axId val="42898232"/>
      </c:barChart>
      <c:catAx>
        <c:axId val="41036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98232"/>
        <c:crosses val="autoZero"/>
        <c:auto val="1"/>
        <c:lblAlgn val="ctr"/>
        <c:lblOffset val="100"/>
        <c:noMultiLvlLbl val="0"/>
      </c:catAx>
      <c:valAx>
        <c:axId val="428982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36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4085953</c:v>
                </c:pt>
                <c:pt idx="1">
                  <c:v>1052530</c:v>
                </c:pt>
                <c:pt idx="2">
                  <c:v>2036810</c:v>
                </c:pt>
                <c:pt idx="3">
                  <c:v>1272210</c:v>
                </c:pt>
                <c:pt idx="4">
                  <c:v>30196658</c:v>
                </c:pt>
                <c:pt idx="5">
                  <c:v>1731878</c:v>
                </c:pt>
                <c:pt idx="6">
                  <c:v>5250832</c:v>
                </c:pt>
                <c:pt idx="7">
                  <c:v>23390403</c:v>
                </c:pt>
                <c:pt idx="8">
                  <c:v>11285663</c:v>
                </c:pt>
                <c:pt idx="9">
                  <c:v>11641396</c:v>
                </c:pt>
                <c:pt idx="10">
                  <c:v>6456459</c:v>
                </c:pt>
                <c:pt idx="11">
                  <c:v>462757</c:v>
                </c:pt>
                <c:pt idx="12">
                  <c:v>2477028</c:v>
                </c:pt>
                <c:pt idx="13">
                  <c:v>4235415</c:v>
                </c:pt>
                <c:pt idx="14">
                  <c:v>9568232</c:v>
                </c:pt>
                <c:pt idx="15">
                  <c:v>10766414</c:v>
                </c:pt>
                <c:pt idx="16">
                  <c:v>2198340</c:v>
                </c:pt>
                <c:pt idx="17">
                  <c:v>621508</c:v>
                </c:pt>
                <c:pt idx="18">
                  <c:v>187332</c:v>
                </c:pt>
                <c:pt idx="19">
                  <c:v>795125</c:v>
                </c:pt>
                <c:pt idx="20">
                  <c:v>1183254</c:v>
                </c:pt>
                <c:pt idx="21">
                  <c:v>4426969</c:v>
                </c:pt>
                <c:pt idx="22">
                  <c:v>2330707</c:v>
                </c:pt>
                <c:pt idx="23">
                  <c:v>1359930</c:v>
                </c:pt>
                <c:pt idx="24">
                  <c:v>10179952</c:v>
                </c:pt>
                <c:pt idx="25">
                  <c:v>25555595</c:v>
                </c:pt>
                <c:pt idx="26">
                  <c:v>1651328</c:v>
                </c:pt>
                <c:pt idx="27">
                  <c:v>535634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4363490</c:v>
                </c:pt>
                <c:pt idx="1">
                  <c:v>902833</c:v>
                </c:pt>
                <c:pt idx="2">
                  <c:v>1876551</c:v>
                </c:pt>
                <c:pt idx="3">
                  <c:v>1466518</c:v>
                </c:pt>
                <c:pt idx="4">
                  <c:v>31795146</c:v>
                </c:pt>
                <c:pt idx="5">
                  <c:v>1710709</c:v>
                </c:pt>
                <c:pt idx="6">
                  <c:v>5461016</c:v>
                </c:pt>
                <c:pt idx="7">
                  <c:v>22025697</c:v>
                </c:pt>
                <c:pt idx="8">
                  <c:v>10881929</c:v>
                </c:pt>
                <c:pt idx="9">
                  <c:v>11154749</c:v>
                </c:pt>
                <c:pt idx="10">
                  <c:v>5936227</c:v>
                </c:pt>
                <c:pt idx="11">
                  <c:v>432895</c:v>
                </c:pt>
                <c:pt idx="12">
                  <c:v>2127788</c:v>
                </c:pt>
                <c:pt idx="13">
                  <c:v>5816916</c:v>
                </c:pt>
                <c:pt idx="14">
                  <c:v>9548807</c:v>
                </c:pt>
                <c:pt idx="15">
                  <c:v>10428493</c:v>
                </c:pt>
                <c:pt idx="16">
                  <c:v>1708281</c:v>
                </c:pt>
                <c:pt idx="17">
                  <c:v>740375</c:v>
                </c:pt>
                <c:pt idx="18">
                  <c:v>175170</c:v>
                </c:pt>
                <c:pt idx="19">
                  <c:v>942217</c:v>
                </c:pt>
                <c:pt idx="20">
                  <c:v>1113181</c:v>
                </c:pt>
                <c:pt idx="21">
                  <c:v>4728330</c:v>
                </c:pt>
                <c:pt idx="22">
                  <c:v>2253640</c:v>
                </c:pt>
                <c:pt idx="23">
                  <c:v>1435703</c:v>
                </c:pt>
                <c:pt idx="24">
                  <c:v>9841593</c:v>
                </c:pt>
                <c:pt idx="25">
                  <c:v>26484783</c:v>
                </c:pt>
                <c:pt idx="26">
                  <c:v>1649518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210239"/>
        <c:axId val="65033338"/>
      </c:barChart>
      <c:catAx>
        <c:axId val="542102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33338"/>
        <c:crosses val="autoZero"/>
        <c:auto val="1"/>
        <c:lblAlgn val="ctr"/>
        <c:lblOffset val="100"/>
        <c:noMultiLvlLbl val="0"/>
      </c:catAx>
      <c:valAx>
        <c:axId val="650333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102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8002353</c:v>
                </c:pt>
                <c:pt idx="1">
                  <c:v>5597195</c:v>
                </c:pt>
                <c:pt idx="2">
                  <c:v>7613825</c:v>
                </c:pt>
                <c:pt idx="3">
                  <c:v>1390965</c:v>
                </c:pt>
                <c:pt idx="4">
                  <c:v>156701688</c:v>
                </c:pt>
                <c:pt idx="5">
                  <c:v>11187540</c:v>
                </c:pt>
                <c:pt idx="6">
                  <c:v>61719193</c:v>
                </c:pt>
                <c:pt idx="7">
                  <c:v>107171023</c:v>
                </c:pt>
                <c:pt idx="8">
                  <c:v>18075191</c:v>
                </c:pt>
                <c:pt idx="9">
                  <c:v>15767982</c:v>
                </c:pt>
                <c:pt idx="10">
                  <c:v>6757251</c:v>
                </c:pt>
                <c:pt idx="11">
                  <c:v>24552284</c:v>
                </c:pt>
                <c:pt idx="12">
                  <c:v>4566636</c:v>
                </c:pt>
                <c:pt idx="13">
                  <c:v>5736176</c:v>
                </c:pt>
                <c:pt idx="14">
                  <c:v>12633313</c:v>
                </c:pt>
                <c:pt idx="15">
                  <c:v>124697750</c:v>
                </c:pt>
                <c:pt idx="16">
                  <c:v>20461393</c:v>
                </c:pt>
                <c:pt idx="17">
                  <c:v>1307887</c:v>
                </c:pt>
                <c:pt idx="18">
                  <c:v>6578258</c:v>
                </c:pt>
                <c:pt idx="19">
                  <c:v>2827233</c:v>
                </c:pt>
                <c:pt idx="20">
                  <c:v>2253097</c:v>
                </c:pt>
                <c:pt idx="21">
                  <c:v>90404563</c:v>
                </c:pt>
                <c:pt idx="22">
                  <c:v>8333262</c:v>
                </c:pt>
                <c:pt idx="23">
                  <c:v>1988891</c:v>
                </c:pt>
                <c:pt idx="24">
                  <c:v>13624687</c:v>
                </c:pt>
                <c:pt idx="25">
                  <c:v>97589169</c:v>
                </c:pt>
                <c:pt idx="26">
                  <c:v>15258871</c:v>
                </c:pt>
                <c:pt idx="27">
                  <c:v>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9044048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171749727</c:v>
                </c:pt>
                <c:pt idx="5">
                  <c:v>9984140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14657479</c:v>
                </c:pt>
                <c:pt idx="10">
                  <c:v>6407464</c:v>
                </c:pt>
                <c:pt idx="11">
                  <c:v>23677766</c:v>
                </c:pt>
                <c:pt idx="12">
                  <c:v>4892999</c:v>
                </c:pt>
                <c:pt idx="13">
                  <c:v>6337072</c:v>
                </c:pt>
                <c:pt idx="14">
                  <c:v>13108684</c:v>
                </c:pt>
                <c:pt idx="15">
                  <c:v>126835733</c:v>
                </c:pt>
                <c:pt idx="16">
                  <c:v>18825986</c:v>
                </c:pt>
                <c:pt idx="17">
                  <c:v>1093573</c:v>
                </c:pt>
                <c:pt idx="18">
                  <c:v>6823711</c:v>
                </c:pt>
                <c:pt idx="19">
                  <c:v>4702244</c:v>
                </c:pt>
                <c:pt idx="20">
                  <c:v>2280759</c:v>
                </c:pt>
                <c:pt idx="21">
                  <c:v>85723785</c:v>
                </c:pt>
                <c:pt idx="22">
                  <c:v>9152655</c:v>
                </c:pt>
                <c:pt idx="23">
                  <c:v>1900304</c:v>
                </c:pt>
                <c:pt idx="24">
                  <c:v>14201299</c:v>
                </c:pt>
                <c:pt idx="25">
                  <c:v>92793927</c:v>
                </c:pt>
                <c:pt idx="26">
                  <c:v>14648442</c:v>
                </c:pt>
                <c:pt idx="27">
                  <c:v>911919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746545"/>
        <c:axId val="34768476"/>
      </c:barChart>
      <c:catAx>
        <c:axId val="657465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68476"/>
        <c:crosses val="autoZero"/>
        <c:auto val="1"/>
        <c:lblAlgn val="ctr"/>
        <c:lblOffset val="100"/>
        <c:noMultiLvlLbl val="0"/>
      </c:catAx>
      <c:valAx>
        <c:axId val="347684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465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31</c:v>
                </c:pt>
                <c:pt idx="1">
                  <c:v>20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89</c:v>
                </c:pt>
                <c:pt idx="6">
                  <c:v>100</c:v>
                </c:pt>
                <c:pt idx="7">
                  <c:v>190</c:v>
                </c:pt>
                <c:pt idx="8">
                  <c:v>10</c:v>
                </c:pt>
                <c:pt idx="9">
                  <c:v>40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476</c:v>
                </c:pt>
                <c:pt idx="16">
                  <c:v>81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3</c:v>
                </c:pt>
                <c:pt idx="21">
                  <c:v>403</c:v>
                </c:pt>
                <c:pt idx="22">
                  <c:v>3</c:v>
                </c:pt>
                <c:pt idx="23">
                  <c:v>26</c:v>
                </c:pt>
                <c:pt idx="24">
                  <c:v>8</c:v>
                </c:pt>
                <c:pt idx="25">
                  <c:v>57</c:v>
                </c:pt>
                <c:pt idx="26">
                  <c:v>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385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99644"/>
        <c:axId val="31861277"/>
      </c:barChart>
      <c:catAx>
        <c:axId val="224996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61277"/>
        <c:crosses val="autoZero"/>
        <c:auto val="1"/>
        <c:lblAlgn val="ctr"/>
        <c:lblOffset val="100"/>
        <c:noMultiLvlLbl val="0"/>
      </c:catAx>
      <c:valAx>
        <c:axId val="318612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996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78275</c:v>
                </c:pt>
                <c:pt idx="1">
                  <c:v>106503</c:v>
                </c:pt>
                <c:pt idx="2">
                  <c:v>121229</c:v>
                </c:pt>
                <c:pt idx="3">
                  <c:v>0</c:v>
                </c:pt>
                <c:pt idx="4">
                  <c:v>1380031</c:v>
                </c:pt>
                <c:pt idx="5">
                  <c:v>138060</c:v>
                </c:pt>
                <c:pt idx="6">
                  <c:v>1566394</c:v>
                </c:pt>
                <c:pt idx="7">
                  <c:v>1169827</c:v>
                </c:pt>
                <c:pt idx="8">
                  <c:v>50110</c:v>
                </c:pt>
                <c:pt idx="9">
                  <c:v>55290</c:v>
                </c:pt>
                <c:pt idx="10">
                  <c:v>245</c:v>
                </c:pt>
                <c:pt idx="11">
                  <c:v>503671</c:v>
                </c:pt>
                <c:pt idx="12">
                  <c:v>332</c:v>
                </c:pt>
                <c:pt idx="13">
                  <c:v>12194</c:v>
                </c:pt>
                <c:pt idx="14">
                  <c:v>12410</c:v>
                </c:pt>
                <c:pt idx="15">
                  <c:v>1670933</c:v>
                </c:pt>
                <c:pt idx="16">
                  <c:v>208438</c:v>
                </c:pt>
                <c:pt idx="17">
                  <c:v>0</c:v>
                </c:pt>
                <c:pt idx="18">
                  <c:v>161783</c:v>
                </c:pt>
                <c:pt idx="19">
                  <c:v>46018</c:v>
                </c:pt>
                <c:pt idx="20">
                  <c:v>699</c:v>
                </c:pt>
                <c:pt idx="21">
                  <c:v>2726008</c:v>
                </c:pt>
                <c:pt idx="22">
                  <c:v>42715</c:v>
                </c:pt>
                <c:pt idx="23">
                  <c:v>5550</c:v>
                </c:pt>
                <c:pt idx="24">
                  <c:v>5165</c:v>
                </c:pt>
                <c:pt idx="25">
                  <c:v>330255</c:v>
                </c:pt>
                <c:pt idx="26">
                  <c:v>58688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1114302</c:v>
                </c:pt>
                <c:pt idx="8">
                  <c:v>44084</c:v>
                </c:pt>
                <c:pt idx="9">
                  <c:v>48609</c:v>
                </c:pt>
                <c:pt idx="10">
                  <c:v>0</c:v>
                </c:pt>
                <c:pt idx="11">
                  <c:v>572188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1584856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5837</c:v>
                </c:pt>
                <c:pt idx="24">
                  <c:v>4254</c:v>
                </c:pt>
                <c:pt idx="25">
                  <c:v>344440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52390"/>
        <c:axId val="61452192"/>
      </c:barChart>
      <c:catAx>
        <c:axId val="394523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52192"/>
        <c:crosses val="autoZero"/>
        <c:auto val="1"/>
        <c:lblAlgn val="ctr"/>
        <c:lblOffset val="100"/>
        <c:noMultiLvlLbl val="0"/>
      </c:catAx>
      <c:valAx>
        <c:axId val="61452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523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42158</c:v>
                </c:pt>
                <c:pt idx="2">
                  <c:v>118825</c:v>
                </c:pt>
                <c:pt idx="3">
                  <c:v>0</c:v>
                </c:pt>
                <c:pt idx="4">
                  <c:v>1380031</c:v>
                </c:pt>
                <c:pt idx="5">
                  <c:v>11492</c:v>
                </c:pt>
                <c:pt idx="6">
                  <c:v>1332195</c:v>
                </c:pt>
                <c:pt idx="7">
                  <c:v>365470</c:v>
                </c:pt>
                <c:pt idx="8">
                  <c:v>26074</c:v>
                </c:pt>
                <c:pt idx="9">
                  <c:v>0</c:v>
                </c:pt>
                <c:pt idx="10">
                  <c:v>0</c:v>
                </c:pt>
                <c:pt idx="11">
                  <c:v>503625</c:v>
                </c:pt>
                <c:pt idx="12">
                  <c:v>0</c:v>
                </c:pt>
                <c:pt idx="13">
                  <c:v>5</c:v>
                </c:pt>
                <c:pt idx="14">
                  <c:v>12243</c:v>
                </c:pt>
                <c:pt idx="15">
                  <c:v>403517</c:v>
                </c:pt>
                <c:pt idx="16">
                  <c:v>92726</c:v>
                </c:pt>
                <c:pt idx="17">
                  <c:v>0</c:v>
                </c:pt>
                <c:pt idx="18">
                  <c:v>156884</c:v>
                </c:pt>
                <c:pt idx="19">
                  <c:v>29800</c:v>
                </c:pt>
                <c:pt idx="20">
                  <c:v>0</c:v>
                </c:pt>
                <c:pt idx="21">
                  <c:v>1749678</c:v>
                </c:pt>
                <c:pt idx="22">
                  <c:v>37502</c:v>
                </c:pt>
                <c:pt idx="23">
                  <c:v>0</c:v>
                </c:pt>
                <c:pt idx="24">
                  <c:v>19</c:v>
                </c:pt>
                <c:pt idx="25">
                  <c:v>217312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567573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37434"/>
        <c:axId val="9902273"/>
      </c:barChart>
      <c:catAx>
        <c:axId val="240374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2273"/>
        <c:crosses val="autoZero"/>
        <c:auto val="1"/>
        <c:lblAlgn val="ctr"/>
        <c:lblOffset val="100"/>
        <c:noMultiLvlLbl val="0"/>
      </c:catAx>
      <c:valAx>
        <c:axId val="99022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374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78275</c:v>
                </c:pt>
                <c:pt idx="1">
                  <c:v>64345</c:v>
                </c:pt>
                <c:pt idx="2">
                  <c:v>2404</c:v>
                </c:pt>
                <c:pt idx="3">
                  <c:v>0</c:v>
                </c:pt>
                <c:pt idx="4">
                  <c:v>0</c:v>
                </c:pt>
                <c:pt idx="5">
                  <c:v>126568</c:v>
                </c:pt>
                <c:pt idx="6">
                  <c:v>234199</c:v>
                </c:pt>
                <c:pt idx="7">
                  <c:v>804357</c:v>
                </c:pt>
                <c:pt idx="8">
                  <c:v>24036</c:v>
                </c:pt>
                <c:pt idx="9">
                  <c:v>55290</c:v>
                </c:pt>
                <c:pt idx="10">
                  <c:v>245</c:v>
                </c:pt>
                <c:pt idx="11">
                  <c:v>46</c:v>
                </c:pt>
                <c:pt idx="12">
                  <c:v>332</c:v>
                </c:pt>
                <c:pt idx="13">
                  <c:v>12189</c:v>
                </c:pt>
                <c:pt idx="14">
                  <c:v>167</c:v>
                </c:pt>
                <c:pt idx="15">
                  <c:v>1267416</c:v>
                </c:pt>
                <c:pt idx="16">
                  <c:v>115712</c:v>
                </c:pt>
                <c:pt idx="17">
                  <c:v>0</c:v>
                </c:pt>
                <c:pt idx="18">
                  <c:v>4899</c:v>
                </c:pt>
                <c:pt idx="19">
                  <c:v>16218</c:v>
                </c:pt>
                <c:pt idx="20">
                  <c:v>699</c:v>
                </c:pt>
                <c:pt idx="21">
                  <c:v>976330</c:v>
                </c:pt>
                <c:pt idx="22">
                  <c:v>5213</c:v>
                </c:pt>
                <c:pt idx="23">
                  <c:v>5550</c:v>
                </c:pt>
                <c:pt idx="24">
                  <c:v>5146</c:v>
                </c:pt>
                <c:pt idx="25">
                  <c:v>112943</c:v>
                </c:pt>
                <c:pt idx="26">
                  <c:v>58688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48609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1149961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5837</c:v>
                </c:pt>
                <c:pt idx="24">
                  <c:v>4254</c:v>
                </c:pt>
                <c:pt idx="25">
                  <c:v>131048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586397"/>
        <c:axId val="7710616"/>
      </c:barChart>
      <c:catAx>
        <c:axId val="515863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0616"/>
        <c:crosses val="autoZero"/>
        <c:auto val="1"/>
        <c:lblAlgn val="ctr"/>
        <c:lblOffset val="100"/>
        <c:noMultiLvlLbl val="0"/>
      </c:catAx>
      <c:valAx>
        <c:axId val="7710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863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22421</c:v>
                </c:pt>
                <c:pt idx="2">
                  <c:v>40276</c:v>
                </c:pt>
                <c:pt idx="3">
                  <c:v>0</c:v>
                </c:pt>
                <c:pt idx="4">
                  <c:v>303173</c:v>
                </c:pt>
                <c:pt idx="5">
                  <c:v>7092</c:v>
                </c:pt>
                <c:pt idx="6">
                  <c:v>311379</c:v>
                </c:pt>
                <c:pt idx="7">
                  <c:v>113103</c:v>
                </c:pt>
                <c:pt idx="8">
                  <c:v>12695</c:v>
                </c:pt>
                <c:pt idx="9">
                  <c:v>0</c:v>
                </c:pt>
                <c:pt idx="10">
                  <c:v>0</c:v>
                </c:pt>
                <c:pt idx="11">
                  <c:v>120727</c:v>
                </c:pt>
                <c:pt idx="12">
                  <c:v>0</c:v>
                </c:pt>
                <c:pt idx="13">
                  <c:v>0</c:v>
                </c:pt>
                <c:pt idx="14">
                  <c:v>7685</c:v>
                </c:pt>
                <c:pt idx="15">
                  <c:v>179807</c:v>
                </c:pt>
                <c:pt idx="16">
                  <c:v>22093</c:v>
                </c:pt>
                <c:pt idx="17">
                  <c:v>0</c:v>
                </c:pt>
                <c:pt idx="18">
                  <c:v>43864</c:v>
                </c:pt>
                <c:pt idx="19">
                  <c:v>9925</c:v>
                </c:pt>
                <c:pt idx="20">
                  <c:v>0</c:v>
                </c:pt>
                <c:pt idx="21">
                  <c:v>545243</c:v>
                </c:pt>
                <c:pt idx="22">
                  <c:v>18368</c:v>
                </c:pt>
                <c:pt idx="23">
                  <c:v>0</c:v>
                </c:pt>
                <c:pt idx="24">
                  <c:v>0</c:v>
                </c:pt>
                <c:pt idx="25">
                  <c:v>66177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147254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61615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77250"/>
        <c:axId val="41236540"/>
      </c:barChart>
      <c:catAx>
        <c:axId val="630772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36540"/>
        <c:crosses val="autoZero"/>
        <c:auto val="1"/>
        <c:lblAlgn val="ctr"/>
        <c:lblOffset val="100"/>
        <c:noMultiLvlLbl val="0"/>
      </c:catAx>
      <c:valAx>
        <c:axId val="412365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772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12921</c:v>
                </c:pt>
                <c:pt idx="2">
                  <c:v>2086</c:v>
                </c:pt>
                <c:pt idx="3">
                  <c:v>0</c:v>
                </c:pt>
                <c:pt idx="4">
                  <c:v>2251</c:v>
                </c:pt>
                <c:pt idx="5">
                  <c:v>9014</c:v>
                </c:pt>
                <c:pt idx="6">
                  <c:v>40391</c:v>
                </c:pt>
                <c:pt idx="7">
                  <c:v>244853</c:v>
                </c:pt>
                <c:pt idx="8">
                  <c:v>5833</c:v>
                </c:pt>
                <c:pt idx="9">
                  <c:v>158</c:v>
                </c:pt>
                <c:pt idx="10">
                  <c:v>12328</c:v>
                </c:pt>
                <c:pt idx="11">
                  <c:v>976</c:v>
                </c:pt>
                <c:pt idx="12">
                  <c:v>0</c:v>
                </c:pt>
                <c:pt idx="13">
                  <c:v>554</c:v>
                </c:pt>
                <c:pt idx="14">
                  <c:v>24027</c:v>
                </c:pt>
                <c:pt idx="15">
                  <c:v>103136</c:v>
                </c:pt>
                <c:pt idx="16">
                  <c:v>29719</c:v>
                </c:pt>
                <c:pt idx="17">
                  <c:v>417</c:v>
                </c:pt>
                <c:pt idx="18">
                  <c:v>760</c:v>
                </c:pt>
                <c:pt idx="19">
                  <c:v>2996</c:v>
                </c:pt>
                <c:pt idx="20">
                  <c:v>59498</c:v>
                </c:pt>
                <c:pt idx="21">
                  <c:v>29744</c:v>
                </c:pt>
                <c:pt idx="22">
                  <c:v>128221</c:v>
                </c:pt>
                <c:pt idx="23">
                  <c:v>3220</c:v>
                </c:pt>
                <c:pt idx="24">
                  <c:v>78244</c:v>
                </c:pt>
                <c:pt idx="25">
                  <c:v>174251</c:v>
                </c:pt>
                <c:pt idx="26">
                  <c:v>213446</c:v>
                </c:pt>
                <c:pt idx="2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7392</c:v>
                </c:pt>
                <c:pt idx="15">
                  <c:v>190509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158614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66280"/>
        <c:axId val="36595286"/>
      </c:barChart>
      <c:catAx>
        <c:axId val="46466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95286"/>
        <c:crosses val="autoZero"/>
        <c:auto val="1"/>
        <c:lblAlgn val="ctr"/>
        <c:lblOffset val="100"/>
        <c:noMultiLvlLbl val="0"/>
      </c:catAx>
      <c:valAx>
        <c:axId val="36595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662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2762422</c:v>
                </c:pt>
                <c:pt idx="1">
                  <c:v>179199</c:v>
                </c:pt>
                <c:pt idx="2">
                  <c:v>261212</c:v>
                </c:pt>
                <c:pt idx="3">
                  <c:v>676356</c:v>
                </c:pt>
                <c:pt idx="4">
                  <c:v>5820972</c:v>
                </c:pt>
                <c:pt idx="5">
                  <c:v>415594</c:v>
                </c:pt>
                <c:pt idx="6">
                  <c:v>86399</c:v>
                </c:pt>
                <c:pt idx="7">
                  <c:v>6424862</c:v>
                </c:pt>
                <c:pt idx="8">
                  <c:v>7570634</c:v>
                </c:pt>
                <c:pt idx="9">
                  <c:v>7722329</c:v>
                </c:pt>
                <c:pt idx="10">
                  <c:v>4320744</c:v>
                </c:pt>
                <c:pt idx="11">
                  <c:v>238402</c:v>
                </c:pt>
                <c:pt idx="12">
                  <c:v>1807983</c:v>
                </c:pt>
                <c:pt idx="13">
                  <c:v>2641015</c:v>
                </c:pt>
                <c:pt idx="14">
                  <c:v>5095118</c:v>
                </c:pt>
                <c:pt idx="15">
                  <c:v>749092</c:v>
                </c:pt>
                <c:pt idx="16">
                  <c:v>346209</c:v>
                </c:pt>
                <c:pt idx="17">
                  <c:v>393125</c:v>
                </c:pt>
                <c:pt idx="18">
                  <c:v>0</c:v>
                </c:pt>
                <c:pt idx="19">
                  <c:v>263012</c:v>
                </c:pt>
                <c:pt idx="20">
                  <c:v>789258</c:v>
                </c:pt>
                <c:pt idx="21">
                  <c:v>465438</c:v>
                </c:pt>
                <c:pt idx="22">
                  <c:v>971755</c:v>
                </c:pt>
                <c:pt idx="23">
                  <c:v>641548</c:v>
                </c:pt>
                <c:pt idx="24">
                  <c:v>7192140</c:v>
                </c:pt>
                <c:pt idx="25">
                  <c:v>5984462</c:v>
                </c:pt>
                <c:pt idx="26">
                  <c:v>593128</c:v>
                </c:pt>
                <c:pt idx="27">
                  <c:v>259008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2-43D7-96FB-E59798717FA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2791961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5890020</c:v>
                </c:pt>
                <c:pt idx="5">
                  <c:v>359597</c:v>
                </c:pt>
                <c:pt idx="6">
                  <c:v>60440</c:v>
                </c:pt>
                <c:pt idx="7">
                  <c:v>5915201</c:v>
                </c:pt>
                <c:pt idx="8">
                  <c:v>7302369</c:v>
                </c:pt>
                <c:pt idx="9">
                  <c:v>8039174</c:v>
                </c:pt>
                <c:pt idx="10">
                  <c:v>4210206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5008547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88</c:v>
                </c:pt>
                <c:pt idx="19">
                  <c:v>374006</c:v>
                </c:pt>
                <c:pt idx="20">
                  <c:v>741255</c:v>
                </c:pt>
                <c:pt idx="21">
                  <c:v>396234</c:v>
                </c:pt>
                <c:pt idx="22">
                  <c:v>963849</c:v>
                </c:pt>
                <c:pt idx="23">
                  <c:v>698903</c:v>
                </c:pt>
                <c:pt idx="24">
                  <c:v>7128636</c:v>
                </c:pt>
                <c:pt idx="25">
                  <c:v>5627986</c:v>
                </c:pt>
                <c:pt idx="26">
                  <c:v>567713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2-43D7-96FB-E59798717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85497"/>
        <c:axId val="45042434"/>
      </c:barChart>
      <c:catAx>
        <c:axId val="419854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42434"/>
        <c:crosses val="autoZero"/>
        <c:auto val="1"/>
        <c:lblAlgn val="ctr"/>
        <c:lblOffset val="100"/>
        <c:noMultiLvlLbl val="0"/>
      </c:catAx>
      <c:valAx>
        <c:axId val="450424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854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1851932</c:v>
                </c:pt>
                <c:pt idx="1">
                  <c:v>4200</c:v>
                </c:pt>
                <c:pt idx="2">
                  <c:v>22914</c:v>
                </c:pt>
                <c:pt idx="3">
                  <c:v>54508</c:v>
                </c:pt>
                <c:pt idx="4">
                  <c:v>3775553</c:v>
                </c:pt>
                <c:pt idx="5">
                  <c:v>4697</c:v>
                </c:pt>
                <c:pt idx="6">
                  <c:v>54239</c:v>
                </c:pt>
                <c:pt idx="7">
                  <c:v>2970428</c:v>
                </c:pt>
                <c:pt idx="8">
                  <c:v>5523451</c:v>
                </c:pt>
                <c:pt idx="9">
                  <c:v>6011290</c:v>
                </c:pt>
                <c:pt idx="10">
                  <c:v>2075894</c:v>
                </c:pt>
                <c:pt idx="11">
                  <c:v>237894</c:v>
                </c:pt>
                <c:pt idx="12">
                  <c:v>856606</c:v>
                </c:pt>
                <c:pt idx="13">
                  <c:v>376797</c:v>
                </c:pt>
                <c:pt idx="14">
                  <c:v>4163817</c:v>
                </c:pt>
                <c:pt idx="15">
                  <c:v>453295</c:v>
                </c:pt>
                <c:pt idx="16">
                  <c:v>27125</c:v>
                </c:pt>
                <c:pt idx="17">
                  <c:v>0</c:v>
                </c:pt>
                <c:pt idx="18">
                  <c:v>0</c:v>
                </c:pt>
                <c:pt idx="19">
                  <c:v>178517</c:v>
                </c:pt>
                <c:pt idx="20">
                  <c:v>0</c:v>
                </c:pt>
                <c:pt idx="21">
                  <c:v>291996</c:v>
                </c:pt>
                <c:pt idx="22">
                  <c:v>59343</c:v>
                </c:pt>
                <c:pt idx="23">
                  <c:v>209128</c:v>
                </c:pt>
                <c:pt idx="24">
                  <c:v>4727727</c:v>
                </c:pt>
                <c:pt idx="25">
                  <c:v>1050421</c:v>
                </c:pt>
                <c:pt idx="26">
                  <c:v>10766</c:v>
                </c:pt>
                <c:pt idx="27">
                  <c:v>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5-4D0C-AB29-C249A404936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20502</c:v>
                </c:pt>
                <c:pt idx="6">
                  <c:v>30992</c:v>
                </c:pt>
                <c:pt idx="7">
                  <c:v>2356781</c:v>
                </c:pt>
                <c:pt idx="8">
                  <c:v>5434645</c:v>
                </c:pt>
                <c:pt idx="9">
                  <c:v>6327316</c:v>
                </c:pt>
                <c:pt idx="10">
                  <c:v>2054522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4013000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234304</c:v>
                </c:pt>
                <c:pt idx="22">
                  <c:v>56912</c:v>
                </c:pt>
                <c:pt idx="23">
                  <c:v>124513</c:v>
                </c:pt>
                <c:pt idx="24">
                  <c:v>4616438</c:v>
                </c:pt>
                <c:pt idx="25">
                  <c:v>918968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5-4D0C-AB29-C249A4049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872216"/>
        <c:axId val="49833622"/>
      </c:barChart>
      <c:catAx>
        <c:axId val="66872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33622"/>
        <c:crosses val="autoZero"/>
        <c:auto val="1"/>
        <c:lblAlgn val="ctr"/>
        <c:lblOffset val="100"/>
        <c:noMultiLvlLbl val="0"/>
      </c:catAx>
      <c:valAx>
        <c:axId val="498336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722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764381</c:v>
                </c:pt>
                <c:pt idx="1">
                  <c:v>110171</c:v>
                </c:pt>
                <c:pt idx="2">
                  <c:v>49662</c:v>
                </c:pt>
                <c:pt idx="3">
                  <c:v>380108</c:v>
                </c:pt>
                <c:pt idx="4">
                  <c:v>49159</c:v>
                </c:pt>
                <c:pt idx="5">
                  <c:v>380045</c:v>
                </c:pt>
                <c:pt idx="6">
                  <c:v>25799</c:v>
                </c:pt>
                <c:pt idx="7">
                  <c:v>698748</c:v>
                </c:pt>
                <c:pt idx="8">
                  <c:v>716471</c:v>
                </c:pt>
                <c:pt idx="9">
                  <c:v>1560920</c:v>
                </c:pt>
                <c:pt idx="10">
                  <c:v>2197944</c:v>
                </c:pt>
                <c:pt idx="11">
                  <c:v>0</c:v>
                </c:pt>
                <c:pt idx="12">
                  <c:v>902733</c:v>
                </c:pt>
                <c:pt idx="13">
                  <c:v>1952252</c:v>
                </c:pt>
                <c:pt idx="14">
                  <c:v>847132</c:v>
                </c:pt>
                <c:pt idx="15">
                  <c:v>108033</c:v>
                </c:pt>
                <c:pt idx="16">
                  <c:v>241141</c:v>
                </c:pt>
                <c:pt idx="17">
                  <c:v>221355</c:v>
                </c:pt>
                <c:pt idx="18">
                  <c:v>0</c:v>
                </c:pt>
                <c:pt idx="19">
                  <c:v>54930</c:v>
                </c:pt>
                <c:pt idx="20">
                  <c:v>230728</c:v>
                </c:pt>
                <c:pt idx="21">
                  <c:v>56864</c:v>
                </c:pt>
                <c:pt idx="22">
                  <c:v>636251</c:v>
                </c:pt>
                <c:pt idx="23">
                  <c:v>404121</c:v>
                </c:pt>
                <c:pt idx="24">
                  <c:v>2075061</c:v>
                </c:pt>
                <c:pt idx="25">
                  <c:v>601847</c:v>
                </c:pt>
                <c:pt idx="26">
                  <c:v>16549</c:v>
                </c:pt>
                <c:pt idx="27">
                  <c:v>76508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7-44A1-B473-72E9A03E9E8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892687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1555311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964612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88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611799</c:v>
                </c:pt>
                <c:pt idx="23">
                  <c:v>532092</c:v>
                </c:pt>
                <c:pt idx="24">
                  <c:v>2182913</c:v>
                </c:pt>
                <c:pt idx="25">
                  <c:v>632204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7-44A1-B473-72E9A03E9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530006"/>
        <c:axId val="18961133"/>
      </c:barChart>
      <c:catAx>
        <c:axId val="655300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61133"/>
        <c:crosses val="autoZero"/>
        <c:auto val="1"/>
        <c:lblAlgn val="ctr"/>
        <c:lblOffset val="100"/>
        <c:noMultiLvlLbl val="0"/>
      </c:catAx>
      <c:valAx>
        <c:axId val="189611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300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2876378</c:v>
                </c:pt>
                <c:pt idx="1">
                  <c:v>26802</c:v>
                </c:pt>
                <c:pt idx="2">
                  <c:v>53925</c:v>
                </c:pt>
                <c:pt idx="3">
                  <c:v>178014</c:v>
                </c:pt>
                <c:pt idx="4">
                  <c:v>8770857</c:v>
                </c:pt>
                <c:pt idx="5">
                  <c:v>280933</c:v>
                </c:pt>
                <c:pt idx="6">
                  <c:v>374815</c:v>
                </c:pt>
                <c:pt idx="7">
                  <c:v>6130998</c:v>
                </c:pt>
                <c:pt idx="8">
                  <c:v>7222300</c:v>
                </c:pt>
                <c:pt idx="9">
                  <c:v>8650730</c:v>
                </c:pt>
                <c:pt idx="10">
                  <c:v>3125345</c:v>
                </c:pt>
                <c:pt idx="11">
                  <c:v>268403</c:v>
                </c:pt>
                <c:pt idx="12">
                  <c:v>1057261</c:v>
                </c:pt>
                <c:pt idx="13">
                  <c:v>555556</c:v>
                </c:pt>
                <c:pt idx="14">
                  <c:v>7282801</c:v>
                </c:pt>
                <c:pt idx="15">
                  <c:v>3586880</c:v>
                </c:pt>
                <c:pt idx="16">
                  <c:v>37261</c:v>
                </c:pt>
                <c:pt idx="17">
                  <c:v>0</c:v>
                </c:pt>
                <c:pt idx="18">
                  <c:v>26483</c:v>
                </c:pt>
                <c:pt idx="19">
                  <c:v>462160</c:v>
                </c:pt>
                <c:pt idx="20">
                  <c:v>0</c:v>
                </c:pt>
                <c:pt idx="21">
                  <c:v>1339592</c:v>
                </c:pt>
                <c:pt idx="22">
                  <c:v>76612</c:v>
                </c:pt>
                <c:pt idx="23">
                  <c:v>220511</c:v>
                </c:pt>
                <c:pt idx="24">
                  <c:v>6581195</c:v>
                </c:pt>
                <c:pt idx="25">
                  <c:v>1491487</c:v>
                </c:pt>
                <c:pt idx="26">
                  <c:v>10769</c:v>
                </c:pt>
                <c:pt idx="27">
                  <c:v>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9671359</c:v>
                </c:pt>
                <c:pt idx="5">
                  <c:v>251392</c:v>
                </c:pt>
                <c:pt idx="6">
                  <c:v>442992</c:v>
                </c:pt>
                <c:pt idx="7">
                  <c:v>4898834</c:v>
                </c:pt>
                <c:pt idx="8">
                  <c:v>6826822</c:v>
                </c:pt>
                <c:pt idx="9">
                  <c:v>8517692</c:v>
                </c:pt>
                <c:pt idx="10">
                  <c:v>3007855</c:v>
                </c:pt>
                <c:pt idx="11">
                  <c:v>238002</c:v>
                </c:pt>
                <c:pt idx="12">
                  <c:v>759903</c:v>
                </c:pt>
                <c:pt idx="13">
                  <c:v>541187</c:v>
                </c:pt>
                <c:pt idx="14">
                  <c:v>7281232</c:v>
                </c:pt>
                <c:pt idx="15">
                  <c:v>3465548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1464297</c:v>
                </c:pt>
                <c:pt idx="22">
                  <c:v>69257</c:v>
                </c:pt>
                <c:pt idx="23">
                  <c:v>138473</c:v>
                </c:pt>
                <c:pt idx="24">
                  <c:v>6373057</c:v>
                </c:pt>
                <c:pt idx="25">
                  <c:v>1265603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04085"/>
        <c:axId val="19250062"/>
      </c:barChart>
      <c:catAx>
        <c:axId val="26004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50062"/>
        <c:crosses val="autoZero"/>
        <c:auto val="1"/>
        <c:lblAlgn val="ctr"/>
        <c:lblOffset val="100"/>
        <c:noMultiLvlLbl val="0"/>
      </c:catAx>
      <c:valAx>
        <c:axId val="192500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04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146109</c:v>
                </c:pt>
                <c:pt idx="1">
                  <c:v>64828</c:v>
                </c:pt>
                <c:pt idx="2">
                  <c:v>188636</c:v>
                </c:pt>
                <c:pt idx="3">
                  <c:v>241740</c:v>
                </c:pt>
                <c:pt idx="4">
                  <c:v>1996260</c:v>
                </c:pt>
                <c:pt idx="5">
                  <c:v>30852</c:v>
                </c:pt>
                <c:pt idx="6">
                  <c:v>6361</c:v>
                </c:pt>
                <c:pt idx="7">
                  <c:v>2755686</c:v>
                </c:pt>
                <c:pt idx="8">
                  <c:v>1330712</c:v>
                </c:pt>
                <c:pt idx="9">
                  <c:v>150119</c:v>
                </c:pt>
                <c:pt idx="10">
                  <c:v>46906</c:v>
                </c:pt>
                <c:pt idx="11">
                  <c:v>508</c:v>
                </c:pt>
                <c:pt idx="12">
                  <c:v>48644</c:v>
                </c:pt>
                <c:pt idx="13">
                  <c:v>311966</c:v>
                </c:pt>
                <c:pt idx="14">
                  <c:v>84169</c:v>
                </c:pt>
                <c:pt idx="15">
                  <c:v>187764</c:v>
                </c:pt>
                <c:pt idx="16">
                  <c:v>77943</c:v>
                </c:pt>
                <c:pt idx="17">
                  <c:v>171770</c:v>
                </c:pt>
                <c:pt idx="18">
                  <c:v>0</c:v>
                </c:pt>
                <c:pt idx="19">
                  <c:v>29565</c:v>
                </c:pt>
                <c:pt idx="20">
                  <c:v>558530</c:v>
                </c:pt>
                <c:pt idx="21">
                  <c:v>116578</c:v>
                </c:pt>
                <c:pt idx="22">
                  <c:v>276161</c:v>
                </c:pt>
                <c:pt idx="23">
                  <c:v>28299</c:v>
                </c:pt>
                <c:pt idx="24">
                  <c:v>389352</c:v>
                </c:pt>
                <c:pt idx="25">
                  <c:v>4332194</c:v>
                </c:pt>
                <c:pt idx="26">
                  <c:v>565813</c:v>
                </c:pt>
                <c:pt idx="27">
                  <c:v>95711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4-4DEA-BAFE-ED41654B9BB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91567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1984254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156547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119374</c:v>
                </c:pt>
                <c:pt idx="20">
                  <c:v>438048</c:v>
                </c:pt>
                <c:pt idx="21">
                  <c:v>107694</c:v>
                </c:pt>
                <c:pt idx="22">
                  <c:v>295138</c:v>
                </c:pt>
                <c:pt idx="23">
                  <c:v>42298</c:v>
                </c:pt>
                <c:pt idx="24">
                  <c:v>329285</c:v>
                </c:pt>
                <c:pt idx="25">
                  <c:v>4076814</c:v>
                </c:pt>
                <c:pt idx="26">
                  <c:v>543816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4-4DEA-BAFE-ED41654B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9127"/>
        <c:axId val="996098"/>
      </c:barChart>
      <c:catAx>
        <c:axId val="32189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098"/>
        <c:crosses val="autoZero"/>
        <c:auto val="1"/>
        <c:lblAlgn val="ctr"/>
        <c:lblOffset val="100"/>
        <c:noMultiLvlLbl val="0"/>
      </c:catAx>
      <c:valAx>
        <c:axId val="996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89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679531</c:v>
                </c:pt>
                <c:pt idx="1">
                  <c:v>304544</c:v>
                </c:pt>
                <c:pt idx="2">
                  <c:v>1293748</c:v>
                </c:pt>
                <c:pt idx="3">
                  <c:v>480718</c:v>
                </c:pt>
                <c:pt idx="4">
                  <c:v>2892573</c:v>
                </c:pt>
                <c:pt idx="5">
                  <c:v>262863</c:v>
                </c:pt>
                <c:pt idx="6">
                  <c:v>592</c:v>
                </c:pt>
                <c:pt idx="7">
                  <c:v>3673065</c:v>
                </c:pt>
                <c:pt idx="8">
                  <c:v>2349864</c:v>
                </c:pt>
                <c:pt idx="9">
                  <c:v>2497801</c:v>
                </c:pt>
                <c:pt idx="10">
                  <c:v>1134741</c:v>
                </c:pt>
                <c:pt idx="11">
                  <c:v>10608</c:v>
                </c:pt>
                <c:pt idx="12">
                  <c:v>611467</c:v>
                </c:pt>
                <c:pt idx="13">
                  <c:v>1028770</c:v>
                </c:pt>
                <c:pt idx="14">
                  <c:v>1385555</c:v>
                </c:pt>
                <c:pt idx="15">
                  <c:v>153820</c:v>
                </c:pt>
                <c:pt idx="16">
                  <c:v>247779</c:v>
                </c:pt>
                <c:pt idx="17">
                  <c:v>195485</c:v>
                </c:pt>
                <c:pt idx="18">
                  <c:v>15</c:v>
                </c:pt>
                <c:pt idx="19">
                  <c:v>218216</c:v>
                </c:pt>
                <c:pt idx="20">
                  <c:v>354030</c:v>
                </c:pt>
                <c:pt idx="21">
                  <c:v>67605</c:v>
                </c:pt>
                <c:pt idx="22">
                  <c:v>915206</c:v>
                </c:pt>
                <c:pt idx="23">
                  <c:v>213843</c:v>
                </c:pt>
                <c:pt idx="24">
                  <c:v>1012082</c:v>
                </c:pt>
                <c:pt idx="25">
                  <c:v>4473720</c:v>
                </c:pt>
                <c:pt idx="26">
                  <c:v>613266</c:v>
                </c:pt>
                <c:pt idx="27">
                  <c:v>138737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D-4087-B88D-29151B741EF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754549</c:v>
                </c:pt>
                <c:pt idx="1">
                  <c:v>133683</c:v>
                </c:pt>
                <c:pt idx="2">
                  <c:v>1172312</c:v>
                </c:pt>
                <c:pt idx="3">
                  <c:v>790492</c:v>
                </c:pt>
                <c:pt idx="4">
                  <c:v>2893927</c:v>
                </c:pt>
                <c:pt idx="5">
                  <c:v>313396</c:v>
                </c:pt>
                <c:pt idx="6">
                  <c:v>1740</c:v>
                </c:pt>
                <c:pt idx="7">
                  <c:v>3832790</c:v>
                </c:pt>
                <c:pt idx="8">
                  <c:v>2675628</c:v>
                </c:pt>
                <c:pt idx="9">
                  <c:v>2302302</c:v>
                </c:pt>
                <c:pt idx="10">
                  <c:v>962179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1730537</c:v>
                </c:pt>
                <c:pt idx="15">
                  <c:v>127686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101865</c:v>
                </c:pt>
                <c:pt idx="22">
                  <c:v>907316</c:v>
                </c:pt>
                <c:pt idx="23">
                  <c:v>267654</c:v>
                </c:pt>
                <c:pt idx="24">
                  <c:v>1214532</c:v>
                </c:pt>
                <c:pt idx="25">
                  <c:v>4922533</c:v>
                </c:pt>
                <c:pt idx="26">
                  <c:v>621071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D-4087-B88D-29151B7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06312"/>
        <c:axId val="6607652"/>
      </c:barChart>
      <c:catAx>
        <c:axId val="5606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652"/>
        <c:crosses val="autoZero"/>
        <c:auto val="1"/>
        <c:lblAlgn val="ctr"/>
        <c:lblOffset val="100"/>
        <c:noMultiLvlLbl val="0"/>
      </c:catAx>
      <c:valAx>
        <c:axId val="66076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6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448947</c:v>
                </c:pt>
                <c:pt idx="1">
                  <c:v>305</c:v>
                </c:pt>
                <c:pt idx="2">
                  <c:v>31011</c:v>
                </c:pt>
                <c:pt idx="3">
                  <c:v>74794</c:v>
                </c:pt>
                <c:pt idx="4">
                  <c:v>1080296</c:v>
                </c:pt>
                <c:pt idx="5">
                  <c:v>428</c:v>
                </c:pt>
                <c:pt idx="6">
                  <c:v>0</c:v>
                </c:pt>
                <c:pt idx="7">
                  <c:v>227954</c:v>
                </c:pt>
                <c:pt idx="8">
                  <c:v>872081</c:v>
                </c:pt>
                <c:pt idx="9">
                  <c:v>1445815</c:v>
                </c:pt>
                <c:pt idx="10">
                  <c:v>545307</c:v>
                </c:pt>
                <c:pt idx="11">
                  <c:v>10608</c:v>
                </c:pt>
                <c:pt idx="12">
                  <c:v>192159</c:v>
                </c:pt>
                <c:pt idx="13">
                  <c:v>29429</c:v>
                </c:pt>
                <c:pt idx="14">
                  <c:v>869488</c:v>
                </c:pt>
                <c:pt idx="15">
                  <c:v>62488</c:v>
                </c:pt>
                <c:pt idx="16">
                  <c:v>10136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45465</c:v>
                </c:pt>
                <c:pt idx="22">
                  <c:v>0</c:v>
                </c:pt>
                <c:pt idx="23">
                  <c:v>3142</c:v>
                </c:pt>
                <c:pt idx="24">
                  <c:v>740465</c:v>
                </c:pt>
                <c:pt idx="25">
                  <c:v>91807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2-41F7-8FE9-C67348C00E1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1490126</c:v>
                </c:pt>
                <c:pt idx="10">
                  <c:v>372142</c:v>
                </c:pt>
                <c:pt idx="11">
                  <c:v>4537</c:v>
                </c:pt>
                <c:pt idx="12">
                  <c:v>38919</c:v>
                </c:pt>
                <c:pt idx="13">
                  <c:v>21135</c:v>
                </c:pt>
                <c:pt idx="14">
                  <c:v>1100102</c:v>
                </c:pt>
                <c:pt idx="15">
                  <c:v>65900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78706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66238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2-41F7-8FE9-C67348C00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22728"/>
        <c:axId val="62490738"/>
      </c:barChart>
      <c:catAx>
        <c:axId val="18322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90738"/>
        <c:crosses val="autoZero"/>
        <c:auto val="1"/>
        <c:lblAlgn val="ctr"/>
        <c:lblOffset val="100"/>
        <c:noMultiLvlLbl val="0"/>
      </c:catAx>
      <c:valAx>
        <c:axId val="62490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227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186039</c:v>
                </c:pt>
                <c:pt idx="1">
                  <c:v>266229</c:v>
                </c:pt>
                <c:pt idx="2">
                  <c:v>1137698</c:v>
                </c:pt>
                <c:pt idx="3">
                  <c:v>277530</c:v>
                </c:pt>
                <c:pt idx="4">
                  <c:v>6</c:v>
                </c:pt>
                <c:pt idx="5">
                  <c:v>195051</c:v>
                </c:pt>
                <c:pt idx="6">
                  <c:v>25</c:v>
                </c:pt>
                <c:pt idx="7">
                  <c:v>435769</c:v>
                </c:pt>
                <c:pt idx="8">
                  <c:v>540933</c:v>
                </c:pt>
                <c:pt idx="9">
                  <c:v>973195</c:v>
                </c:pt>
                <c:pt idx="10">
                  <c:v>334864</c:v>
                </c:pt>
                <c:pt idx="11">
                  <c:v>0</c:v>
                </c:pt>
                <c:pt idx="12">
                  <c:v>216370</c:v>
                </c:pt>
                <c:pt idx="13">
                  <c:v>724135</c:v>
                </c:pt>
                <c:pt idx="14">
                  <c:v>486614</c:v>
                </c:pt>
                <c:pt idx="15">
                  <c:v>2500</c:v>
                </c:pt>
                <c:pt idx="16">
                  <c:v>90280</c:v>
                </c:pt>
                <c:pt idx="17">
                  <c:v>0</c:v>
                </c:pt>
                <c:pt idx="18">
                  <c:v>15</c:v>
                </c:pt>
                <c:pt idx="19">
                  <c:v>213736</c:v>
                </c:pt>
                <c:pt idx="20">
                  <c:v>43193</c:v>
                </c:pt>
                <c:pt idx="21">
                  <c:v>0</c:v>
                </c:pt>
                <c:pt idx="22">
                  <c:v>395428</c:v>
                </c:pt>
                <c:pt idx="23">
                  <c:v>87456</c:v>
                </c:pt>
                <c:pt idx="24">
                  <c:v>111717</c:v>
                </c:pt>
                <c:pt idx="25">
                  <c:v>142532</c:v>
                </c:pt>
                <c:pt idx="26">
                  <c:v>0</c:v>
                </c:pt>
                <c:pt idx="27">
                  <c:v>37450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E-44CD-BA29-22A75570CE0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172266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E-44CD-BA29-22A75570C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96582"/>
        <c:axId val="47135271"/>
      </c:barChart>
      <c:catAx>
        <c:axId val="125965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35271"/>
        <c:crosses val="autoZero"/>
        <c:auto val="1"/>
        <c:lblAlgn val="ctr"/>
        <c:lblOffset val="100"/>
        <c:noMultiLvlLbl val="0"/>
      </c:catAx>
      <c:valAx>
        <c:axId val="471352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965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44545</c:v>
                </c:pt>
                <c:pt idx="1">
                  <c:v>38010</c:v>
                </c:pt>
                <c:pt idx="2">
                  <c:v>125039</c:v>
                </c:pt>
                <c:pt idx="3">
                  <c:v>128394</c:v>
                </c:pt>
                <c:pt idx="4">
                  <c:v>1812271</c:v>
                </c:pt>
                <c:pt idx="5">
                  <c:v>67384</c:v>
                </c:pt>
                <c:pt idx="6">
                  <c:v>567</c:v>
                </c:pt>
                <c:pt idx="7">
                  <c:v>3009342</c:v>
                </c:pt>
                <c:pt idx="8">
                  <c:v>936850</c:v>
                </c:pt>
                <c:pt idx="9">
                  <c:v>78791</c:v>
                </c:pt>
                <c:pt idx="10">
                  <c:v>254570</c:v>
                </c:pt>
                <c:pt idx="11">
                  <c:v>0</c:v>
                </c:pt>
                <c:pt idx="12">
                  <c:v>202938</c:v>
                </c:pt>
                <c:pt idx="13">
                  <c:v>275206</c:v>
                </c:pt>
                <c:pt idx="14">
                  <c:v>29453</c:v>
                </c:pt>
                <c:pt idx="15">
                  <c:v>88832</c:v>
                </c:pt>
                <c:pt idx="16">
                  <c:v>147363</c:v>
                </c:pt>
                <c:pt idx="17">
                  <c:v>195485</c:v>
                </c:pt>
                <c:pt idx="18">
                  <c:v>0</c:v>
                </c:pt>
                <c:pt idx="19">
                  <c:v>4480</c:v>
                </c:pt>
                <c:pt idx="20">
                  <c:v>310837</c:v>
                </c:pt>
                <c:pt idx="21">
                  <c:v>22140</c:v>
                </c:pt>
                <c:pt idx="22">
                  <c:v>519778</c:v>
                </c:pt>
                <c:pt idx="23">
                  <c:v>123245</c:v>
                </c:pt>
                <c:pt idx="24">
                  <c:v>159900</c:v>
                </c:pt>
                <c:pt idx="25">
                  <c:v>4239381</c:v>
                </c:pt>
                <c:pt idx="26">
                  <c:v>613263</c:v>
                </c:pt>
                <c:pt idx="27">
                  <c:v>101287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3-4958-89D9-962ECB038B2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27747</c:v>
                </c:pt>
                <c:pt idx="1">
                  <c:v>35407</c:v>
                </c:pt>
                <c:pt idx="2">
                  <c:v>157878</c:v>
                </c:pt>
                <c:pt idx="3">
                  <c:v>401980</c:v>
                </c:pt>
                <c:pt idx="4">
                  <c:v>1894024</c:v>
                </c:pt>
                <c:pt idx="5">
                  <c:v>115016</c:v>
                </c:pt>
                <c:pt idx="6">
                  <c:v>1720</c:v>
                </c:pt>
                <c:pt idx="7">
                  <c:v>3346330</c:v>
                </c:pt>
                <c:pt idx="8">
                  <c:v>993724</c:v>
                </c:pt>
                <c:pt idx="9">
                  <c:v>112992</c:v>
                </c:pt>
                <c:pt idx="10">
                  <c:v>263027</c:v>
                </c:pt>
                <c:pt idx="11">
                  <c:v>0</c:v>
                </c:pt>
                <c:pt idx="12">
                  <c:v>194800</c:v>
                </c:pt>
                <c:pt idx="13">
                  <c:v>284378</c:v>
                </c:pt>
                <c:pt idx="14">
                  <c:v>74260</c:v>
                </c:pt>
                <c:pt idx="15">
                  <c:v>61772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21178</c:v>
                </c:pt>
                <c:pt idx="22">
                  <c:v>546910</c:v>
                </c:pt>
                <c:pt idx="23">
                  <c:v>95388</c:v>
                </c:pt>
                <c:pt idx="24">
                  <c:v>244725</c:v>
                </c:pt>
                <c:pt idx="25">
                  <c:v>4669227</c:v>
                </c:pt>
                <c:pt idx="26">
                  <c:v>621052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3-4958-89D9-962ECB0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02907"/>
        <c:axId val="27100632"/>
      </c:barChart>
      <c:catAx>
        <c:axId val="638029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00632"/>
        <c:crosses val="autoZero"/>
        <c:auto val="1"/>
        <c:lblAlgn val="ctr"/>
        <c:lblOffset val="100"/>
        <c:noMultiLvlLbl val="0"/>
      </c:catAx>
      <c:valAx>
        <c:axId val="271006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029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41220075.630000003</c:v>
              </c:pt>
              <c:pt idx="1">
                <c:v>44591673.346000001</c:v>
              </c:pt>
              <c:pt idx="2">
                <c:v>47333872.002999991</c:v>
              </c:pt>
              <c:pt idx="3">
                <c:v>48761584.351999998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08-4792-ABF3-C6FBE54AD664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43146229.679999992</c:v>
              </c:pt>
              <c:pt idx="1">
                <c:v>43910717.419</c:v>
              </c:pt>
              <c:pt idx="2">
                <c:v>47856127.259000003</c:v>
              </c:pt>
              <c:pt idx="3">
                <c:v>47631888.524999991</c:v>
              </c:pt>
              <c:pt idx="4">
                <c:v>47742054.229999997</c:v>
              </c:pt>
              <c:pt idx="5">
                <c:v>45300730.361999989</c:v>
              </c:pt>
              <c:pt idx="6">
                <c:v>48574710.610999987</c:v>
              </c:pt>
              <c:pt idx="7">
                <c:v>44631208.075999998</c:v>
              </c:pt>
              <c:pt idx="8">
                <c:v>46725475.26600001</c:v>
              </c:pt>
              <c:pt idx="9">
                <c:v>48893459.386999987</c:v>
              </c:pt>
              <c:pt idx="10">
                <c:v>46824915.765999988</c:v>
              </c:pt>
              <c:pt idx="11">
                <c:v>44978300.986000001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08-4792-ABF3-C6FBE54AD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98748"/>
        <c:axId val="24240257"/>
      </c:lineChart>
      <c:catAx>
        <c:axId val="177987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40257"/>
        <c:crosses val="autoZero"/>
        <c:auto val="1"/>
        <c:lblAlgn val="ctr"/>
        <c:lblOffset val="100"/>
        <c:noMultiLvlLbl val="0"/>
      </c:catAx>
      <c:valAx>
        <c:axId val="242402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987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13685401</c:v>
              </c:pt>
              <c:pt idx="1">
                <c:v>15207762</c:v>
              </c:pt>
              <c:pt idx="2">
                <c:v>15586224</c:v>
              </c:pt>
              <c:pt idx="3">
                <c:v>16295470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EF-46A5-B868-9CFBF9C020D3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14112516</c:v>
              </c:pt>
              <c:pt idx="1">
                <c:v>13835065</c:v>
              </c:pt>
              <c:pt idx="2">
                <c:v>15341530</c:v>
              </c:pt>
              <c:pt idx="3">
                <c:v>15752883</c:v>
              </c:pt>
              <c:pt idx="4">
                <c:v>14865003</c:v>
              </c:pt>
              <c:pt idx="5">
                <c:v>13382025</c:v>
              </c:pt>
              <c:pt idx="6">
                <c:v>16366262</c:v>
              </c:pt>
              <c:pt idx="7">
                <c:v>14901108</c:v>
              </c:pt>
              <c:pt idx="8">
                <c:v>15032735</c:v>
              </c:pt>
              <c:pt idx="9">
                <c:v>16736158</c:v>
              </c:pt>
              <c:pt idx="10">
                <c:v>14903114</c:v>
              </c:pt>
              <c:pt idx="11">
                <c:v>15761046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EF-46A5-B868-9CFBF9C02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43650"/>
        <c:axId val="61836885"/>
      </c:lineChart>
      <c:catAx>
        <c:axId val="578436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36885"/>
        <c:crosses val="autoZero"/>
        <c:auto val="1"/>
        <c:lblAlgn val="ctr"/>
        <c:lblOffset val="100"/>
        <c:noMultiLvlLbl val="0"/>
      </c:catAx>
      <c:valAx>
        <c:axId val="618368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4365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6484468</c:v>
              </c:pt>
              <c:pt idx="2">
                <c:v>5796327</c:v>
              </c:pt>
              <c:pt idx="3">
                <c:v>6528214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BC-445F-9E81-0C6F6110B39C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6738460</c:v>
              </c:pt>
              <c:pt idx="2">
                <c:v>7341603</c:v>
              </c:pt>
              <c:pt idx="3">
                <c:v>6633645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BC-445F-9E81-0C6F6110B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4608"/>
        <c:axId val="28959811"/>
      </c:lineChart>
      <c:catAx>
        <c:axId val="31546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59811"/>
        <c:crosses val="autoZero"/>
        <c:auto val="1"/>
        <c:lblAlgn val="ctr"/>
        <c:lblOffset val="100"/>
        <c:noMultiLvlLbl val="0"/>
      </c:catAx>
      <c:valAx>
        <c:axId val="289598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46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19988008</c:v>
              </c:pt>
              <c:pt idx="1">
                <c:v>21810787</c:v>
              </c:pt>
              <c:pt idx="2">
                <c:v>24579642</c:v>
              </c:pt>
              <c:pt idx="3">
                <c:v>24729507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B3-4E77-B1EB-9364B94DB54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21654818</c:v>
              </c:pt>
              <c:pt idx="1">
                <c:v>22034177</c:v>
              </c:pt>
              <c:pt idx="2">
                <c:v>23918775</c:v>
              </c:pt>
              <c:pt idx="3">
                <c:v>23955786</c:v>
              </c:pt>
              <c:pt idx="4">
                <c:v>25114483</c:v>
              </c:pt>
              <c:pt idx="5">
                <c:v>24216798</c:v>
              </c:pt>
              <c:pt idx="6">
                <c:v>24445623</c:v>
              </c:pt>
              <c:pt idx="7">
                <c:v>22172318</c:v>
              </c:pt>
              <c:pt idx="8">
                <c:v>22620863</c:v>
              </c:pt>
              <c:pt idx="9">
                <c:v>23340379</c:v>
              </c:pt>
              <c:pt idx="10">
                <c:v>23079937</c:v>
              </c:pt>
              <c:pt idx="11">
                <c:v>21374962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B3-4E77-B1EB-9364B94D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60844"/>
        <c:axId val="13656653"/>
      </c:lineChart>
      <c:catAx>
        <c:axId val="608608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56653"/>
        <c:crosses val="autoZero"/>
        <c:auto val="1"/>
        <c:lblAlgn val="ctr"/>
        <c:lblOffset val="100"/>
        <c:noMultiLvlLbl val="0"/>
      </c:catAx>
      <c:valAx>
        <c:axId val="1365665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608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13892634</c:v>
              </c:pt>
              <c:pt idx="1">
                <c:v>14803947</c:v>
              </c:pt>
              <c:pt idx="2">
                <c:v>16594366</c:v>
              </c:pt>
              <c:pt idx="3">
                <c:v>16760798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54-477A-9DF0-775609EA0DB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15058689</c:v>
              </c:pt>
              <c:pt idx="1">
                <c:v>14894033</c:v>
              </c:pt>
              <c:pt idx="2">
                <c:v>16086318</c:v>
              </c:pt>
              <c:pt idx="3">
                <c:v>16485083</c:v>
              </c:pt>
              <c:pt idx="4">
                <c:v>16956814</c:v>
              </c:pt>
              <c:pt idx="5">
                <c:v>16462575</c:v>
              </c:pt>
              <c:pt idx="6">
                <c:v>16728099</c:v>
              </c:pt>
              <c:pt idx="7">
                <c:v>15799225</c:v>
              </c:pt>
              <c:pt idx="8">
                <c:v>15309989</c:v>
              </c:pt>
              <c:pt idx="9">
                <c:v>16029462</c:v>
              </c:pt>
              <c:pt idx="10">
                <c:v>15828751</c:v>
              </c:pt>
              <c:pt idx="11">
                <c:v>14683119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54-477A-9DF0-775609EA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85934"/>
        <c:axId val="23816197"/>
      </c:lineChart>
      <c:catAx>
        <c:axId val="269859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16197"/>
        <c:crosses val="autoZero"/>
        <c:auto val="1"/>
        <c:lblAlgn val="ctr"/>
        <c:lblOffset val="100"/>
        <c:noMultiLvlLbl val="0"/>
      </c:catAx>
      <c:valAx>
        <c:axId val="238161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859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1013906</c:v>
                </c:pt>
                <c:pt idx="1">
                  <c:v>382275</c:v>
                </c:pt>
                <c:pt idx="2">
                  <c:v>1457219</c:v>
                </c:pt>
                <c:pt idx="3">
                  <c:v>723761</c:v>
                </c:pt>
                <c:pt idx="4">
                  <c:v>68715</c:v>
                </c:pt>
                <c:pt idx="5">
                  <c:v>653597</c:v>
                </c:pt>
                <c:pt idx="6">
                  <c:v>110117</c:v>
                </c:pt>
                <c:pt idx="7">
                  <c:v>1194310</c:v>
                </c:pt>
                <c:pt idx="8">
                  <c:v>1287332</c:v>
                </c:pt>
                <c:pt idx="9">
                  <c:v>2719606</c:v>
                </c:pt>
                <c:pt idx="10">
                  <c:v>2647688</c:v>
                </c:pt>
                <c:pt idx="11">
                  <c:v>4077</c:v>
                </c:pt>
                <c:pt idx="12">
                  <c:v>1131558</c:v>
                </c:pt>
                <c:pt idx="13">
                  <c:v>3032721</c:v>
                </c:pt>
                <c:pt idx="14">
                  <c:v>1645139</c:v>
                </c:pt>
                <c:pt idx="15">
                  <c:v>166965</c:v>
                </c:pt>
                <c:pt idx="16">
                  <c:v>343835</c:v>
                </c:pt>
                <c:pt idx="17">
                  <c:v>221355</c:v>
                </c:pt>
                <c:pt idx="18">
                  <c:v>10997</c:v>
                </c:pt>
                <c:pt idx="19">
                  <c:v>285167</c:v>
                </c:pt>
                <c:pt idx="20">
                  <c:v>277895</c:v>
                </c:pt>
                <c:pt idx="21">
                  <c:v>110639</c:v>
                </c:pt>
                <c:pt idx="22">
                  <c:v>1044494</c:v>
                </c:pt>
                <c:pt idx="23">
                  <c:v>562706</c:v>
                </c:pt>
                <c:pt idx="24">
                  <c:v>2993769</c:v>
                </c:pt>
                <c:pt idx="25">
                  <c:v>753011</c:v>
                </c:pt>
                <c:pt idx="26">
                  <c:v>75486</c:v>
                </c:pt>
                <c:pt idx="27">
                  <c:v>135171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1273195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2329464</c:v>
                </c:pt>
                <c:pt idx="10">
                  <c:v>2508846</c:v>
                </c:pt>
                <c:pt idx="11">
                  <c:v>2700</c:v>
                </c:pt>
                <c:pt idx="12">
                  <c:v>1058892</c:v>
                </c:pt>
                <c:pt idx="13">
                  <c:v>4754749</c:v>
                </c:pt>
                <c:pt idx="14">
                  <c:v>1701283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3710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971020</c:v>
                </c:pt>
                <c:pt idx="23">
                  <c:v>747000</c:v>
                </c:pt>
                <c:pt idx="24">
                  <c:v>2810599</c:v>
                </c:pt>
                <c:pt idx="25">
                  <c:v>828678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77419"/>
        <c:axId val="35102090"/>
      </c:barChart>
      <c:catAx>
        <c:axId val="574774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02090"/>
        <c:crosses val="autoZero"/>
        <c:auto val="1"/>
        <c:lblAlgn val="ctr"/>
        <c:lblOffset val="100"/>
        <c:noMultiLvlLbl val="0"/>
      </c:catAx>
      <c:valAx>
        <c:axId val="351020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774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1370343.75</c:v>
              </c:pt>
              <c:pt idx="1">
                <c:v>1461493</c:v>
              </c:pt>
              <c:pt idx="2">
                <c:v>1663468.75</c:v>
              </c:pt>
              <c:pt idx="3">
                <c:v>1658098.75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A4-4F0C-8F85-CB49258B3B53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1415610.25</c:v>
              </c:pt>
              <c:pt idx="1">
                <c:v>1416801</c:v>
              </c:pt>
              <c:pt idx="2">
                <c:v>1503744</c:v>
              </c:pt>
              <c:pt idx="3">
                <c:v>1569684.75</c:v>
              </c:pt>
              <c:pt idx="4">
                <c:v>1672864.25</c:v>
              </c:pt>
              <c:pt idx="5">
                <c:v>1617119.75</c:v>
              </c:pt>
              <c:pt idx="6">
                <c:v>1674934.5</c:v>
              </c:pt>
              <c:pt idx="7">
                <c:v>1600807.25</c:v>
              </c:pt>
              <c:pt idx="8">
                <c:v>1552177.75</c:v>
              </c:pt>
              <c:pt idx="9">
                <c:v>1614202.75</c:v>
              </c:pt>
              <c:pt idx="10">
                <c:v>1574623.75</c:v>
              </c:pt>
              <c:pt idx="11">
                <c:v>1411125.25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A4-4F0C-8F85-CB49258B3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18773"/>
        <c:axId val="50931143"/>
      </c:lineChart>
      <c:catAx>
        <c:axId val="255187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31143"/>
        <c:crosses val="autoZero"/>
        <c:auto val="1"/>
        <c:lblAlgn val="ctr"/>
        <c:lblOffset val="100"/>
        <c:noMultiLvlLbl val="0"/>
      </c:catAx>
      <c:valAx>
        <c:axId val="509311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1877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-4.4642465037746937E-2</c:v>
              </c:pt>
              <c:pt idx="1">
                <c:v>-1.4303259699469771E-2</c:v>
              </c:pt>
              <c:pt idx="2">
                <c:v>-1.31006826981791E-2</c:v>
              </c:pt>
              <c:pt idx="3">
                <c:v>-3.4937011787543599E-3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DC-4C66-8E18-018C99D3C6F7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-5.7988822251020637E-2</c:v>
              </c:pt>
              <c:pt idx="1">
                <c:v>-2.0248991331363379E-2</c:v>
              </c:pt>
              <c:pt idx="2">
                <c:v>-9.8732651637478686E-3</c:v>
              </c:pt>
              <c:pt idx="3">
                <c:v>-1.4998492813676269E-2</c:v>
              </c:pt>
              <c:pt idx="4">
                <c:v>-2.6224983485109151E-2</c:v>
              </c:pt>
              <c:pt idx="5">
                <c:v>-2.909632045266786E-2</c:v>
              </c:pt>
              <c:pt idx="6">
                <c:v>-2.0767580335095071E-2</c:v>
              </c:pt>
              <c:pt idx="7">
                <c:v>-2.245235977768878E-2</c:v>
              </c:pt>
              <c:pt idx="8">
                <c:v>-1.657139465316726E-2</c:v>
              </c:pt>
              <c:pt idx="9">
                <c:v>-8.9718229821059703E-3</c:v>
              </c:pt>
              <c:pt idx="10">
                <c:v>-3.8995445456330162E-3</c:v>
              </c:pt>
              <c:pt idx="11">
                <c:v>-2.7646279572236532E-3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DC-4C66-8E18-018C99D3C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20315"/>
        <c:axId val="2630977"/>
      </c:lineChart>
      <c:catAx>
        <c:axId val="469203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0977"/>
        <c:crosses val="autoZero"/>
        <c:auto val="1"/>
        <c:lblAlgn val="ctr"/>
        <c:lblOffset val="100"/>
        <c:noMultiLvlLbl val="0"/>
      </c:catAx>
      <c:valAx>
        <c:axId val="2630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203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-3.0264978973274511E-2</c:v>
              </c:pt>
              <c:pt idx="1">
                <c:v>3.3834126824786807E-2</c:v>
              </c:pt>
              <c:pt idx="2">
                <c:v>2.749596775041185E-2</c:v>
              </c:pt>
              <c:pt idx="3">
                <c:v>2.9349669321805161E-2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10-4AE4-B216-E1D36299A443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-0.1013604988642292</c:v>
              </c:pt>
              <c:pt idx="1">
                <c:v>-6.5290572801721791E-2</c:v>
              </c:pt>
              <c:pt idx="2">
                <c:v>-3.9078925471504163E-2</c:v>
              </c:pt>
              <c:pt idx="3">
                <c:v>-2.9901918410967229E-2</c:v>
              </c:pt>
              <c:pt idx="4">
                <c:v>-3.8197312019894958E-2</c:v>
              </c:pt>
              <c:pt idx="5">
                <c:v>-4.9352954861718312E-2</c:v>
              </c:pt>
              <c:pt idx="6">
                <c:v>-2.8707988573090759E-2</c:v>
              </c:pt>
              <c:pt idx="7">
                <c:v>-2.8002871184562569E-2</c:v>
              </c:pt>
              <c:pt idx="8">
                <c:v>-1.6413268162954409E-2</c:v>
              </c:pt>
              <c:pt idx="9">
                <c:v>3.9161973685952764E-3</c:v>
              </c:pt>
              <c:pt idx="10">
                <c:v>6.4977635010696746E-3</c:v>
              </c:pt>
              <c:pt idx="11">
                <c:v>1.231317558750877E-2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10-4AE4-B216-E1D36299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4900"/>
        <c:axId val="39479767"/>
      </c:lineChart>
      <c:catAx>
        <c:axId val="345549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79767"/>
        <c:crosses val="autoZero"/>
        <c:auto val="1"/>
        <c:lblAlgn val="ctr"/>
        <c:lblOffset val="100"/>
        <c:noMultiLvlLbl val="0"/>
      </c:catAx>
      <c:valAx>
        <c:axId val="394797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49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-1.348083285385504E-2</c:v>
              </c:pt>
              <c:pt idx="2">
                <c:v>-8.4922656828281595E-2</c:v>
              </c:pt>
              <c:pt idx="3">
                <c:v>-6.7885934156207139E-2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FD-4C2E-91F5-616B5BEEB997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-5.1861118273618612E-2</c:v>
              </c:pt>
              <c:pt idx="2">
                <c:v>8.4484303638032721E-4</c:v>
              </c:pt>
              <c:pt idx="3">
                <c:v>-1.2450007370390259E-2</c:v>
              </c:pt>
              <c:pt idx="4">
                <c:v>-4.6386121709339867E-2</c:v>
              </c:pt>
              <c:pt idx="5">
                <c:v>-4.9250003847602468E-2</c:v>
              </c:pt>
              <c:pt idx="6">
                <c:v>-5.9055105777691692E-2</c:v>
              </c:pt>
              <c:pt idx="7">
                <c:v>-6.7618894490499293E-2</c:v>
              </c:pt>
              <c:pt idx="8">
                <c:v>-5.4557401738286493E-2</c:v>
              </c:pt>
              <c:pt idx="9">
                <c:v>-4.6081783305947137E-2</c:v>
              </c:pt>
              <c:pt idx="10">
                <c:v>-3.5410351257972428E-2</c:v>
              </c:pt>
              <c:pt idx="11">
                <c:v>-3.5746363588883938E-2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FD-4C2E-91F5-616B5BEE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3406"/>
        <c:axId val="65255690"/>
      </c:lineChart>
      <c:catAx>
        <c:axId val="146834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55690"/>
        <c:crosses val="autoZero"/>
        <c:auto val="1"/>
        <c:lblAlgn val="ctr"/>
        <c:lblOffset val="100"/>
        <c:noMultiLvlLbl val="0"/>
      </c:catAx>
      <c:valAx>
        <c:axId val="652556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834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-7.6971785216573996E-2</c:v>
              </c:pt>
              <c:pt idx="1">
                <c:v>-4.3264900005138607E-2</c:v>
              </c:pt>
              <c:pt idx="2">
                <c:v>-1.81833094036381E-2</c:v>
              </c:pt>
              <c:pt idx="3">
                <c:v>-4.975909847800164E-3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03-4773-BE3C-C1539C83C7DB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2.1295282127941739E-2</c:v>
              </c:pt>
              <c:pt idx="1">
                <c:v>2.0662477750319489E-2</c:v>
              </c:pt>
              <c:pt idx="2">
                <c:v>5.3837914146910304E-3</c:v>
              </c:pt>
              <c:pt idx="3">
                <c:v>-5.0615149312560606E-3</c:v>
              </c:pt>
              <c:pt idx="4">
                <c:v>-1.174744410496387E-2</c:v>
              </c:pt>
              <c:pt idx="5">
                <c:v>-9.2227792178796175E-3</c:v>
              </c:pt>
              <c:pt idx="6">
                <c:v>-3.494689920401584E-3</c:v>
              </c:pt>
              <c:pt idx="7">
                <c:v>-4.6044285947923758E-3</c:v>
              </c:pt>
              <c:pt idx="8">
                <c:v>-4.5590387116506434E-3</c:v>
              </c:pt>
              <c:pt idx="9">
                <c:v>-5.5860297256211666E-3</c:v>
              </c:pt>
              <c:pt idx="10">
                <c:v>-5.6617997334196257E-4</c:v>
              </c:pt>
              <c:pt idx="11">
                <c:v>-2.080031927243819E-3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03-4773-BE3C-C1539C83C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96269"/>
        <c:axId val="48004716"/>
      </c:lineChart>
      <c:catAx>
        <c:axId val="548962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04716"/>
        <c:crosses val="autoZero"/>
        <c:auto val="1"/>
        <c:lblAlgn val="ctr"/>
        <c:lblOffset val="100"/>
        <c:noMultiLvlLbl val="0"/>
      </c:catAx>
      <c:valAx>
        <c:axId val="480047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962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-7.7434031607930831E-2</c:v>
              </c:pt>
              <c:pt idx="1">
                <c:v>-4.1937457303546588E-2</c:v>
              </c:pt>
              <c:pt idx="2">
                <c:v>-1.6249100763178429E-2</c:v>
              </c:pt>
              <c:pt idx="3">
                <c:v>-7.5551319608273548E-3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AC-4B81-A5A7-3D1F03B2FA3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2.5727359184185561E-2</c:v>
              </c:pt>
              <c:pt idx="1">
                <c:v>9.7434250944319345E-3</c:v>
              </c:pt>
              <c:pt idx="2">
                <c:v>-1.282105025036462E-2</c:v>
              </c:pt>
              <c:pt idx="3">
                <c:v>-1.882230441441057E-2</c:v>
              </c:pt>
              <c:pt idx="4">
                <c:v>-2.4921285220546149E-2</c:v>
              </c:pt>
              <c:pt idx="5">
                <c:v>-2.536616711247874E-2</c:v>
              </c:pt>
              <c:pt idx="6">
                <c:v>-1.8281776843974251E-2</c:v>
              </c:pt>
              <c:pt idx="7">
                <c:v>-1.8538133254411449E-2</c:v>
              </c:pt>
              <c:pt idx="8">
                <c:v>-1.9473614202043299E-2</c:v>
              </c:pt>
              <c:pt idx="9">
                <c:v>-1.9160671989302599E-2</c:v>
              </c:pt>
              <c:pt idx="10">
                <c:v>-1.214799157011837E-2</c:v>
              </c:pt>
              <c:pt idx="11">
                <c:v>-1.382259234292282E-2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AC-4B81-A5A7-3D1F03B2F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21625"/>
        <c:axId val="8106399"/>
      </c:lineChart>
      <c:catAx>
        <c:axId val="387216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6399"/>
        <c:crosses val="autoZero"/>
        <c:auto val="1"/>
        <c:lblAlgn val="ctr"/>
        <c:lblOffset val="100"/>
        <c:noMultiLvlLbl val="0"/>
      </c:catAx>
      <c:valAx>
        <c:axId val="81063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216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-3.197666871937388E-2</c:v>
              </c:pt>
              <c:pt idx="1">
                <c:v>-2.0283071534898939E-4</c:v>
              </c:pt>
              <c:pt idx="2">
                <c:v>3.6703079300493213E-2</c:v>
              </c:pt>
              <c:pt idx="3">
                <c:v>4.1918550113108299E-2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EB-4E47-B09E-E97B4034781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4.982459171826692E-2</c:v>
              </c:pt>
              <c:pt idx="1">
                <c:v>3.2766712840290417E-2</c:v>
              </c:pt>
              <c:pt idx="2">
                <c:v>8.0529762157648399E-3</c:v>
              </c:pt>
              <c:pt idx="3">
                <c:v>4.9867394226896788E-3</c:v>
              </c:pt>
              <c:pt idx="4">
                <c:v>3.0077842344025112E-3</c:v>
              </c:pt>
              <c:pt idx="5">
                <c:v>5.5216177617267714E-3</c:v>
              </c:pt>
              <c:pt idx="6">
                <c:v>1.758761554038046E-2</c:v>
              </c:pt>
              <c:pt idx="7">
                <c:v>2.0114237632729019E-2</c:v>
              </c:pt>
              <c:pt idx="8">
                <c:v>2.1504133346896381E-2</c:v>
              </c:pt>
              <c:pt idx="9">
                <c:v>2.3460196126355411E-2</c:v>
              </c:pt>
              <c:pt idx="10">
                <c:v>3.054736526108259E-2</c:v>
              </c:pt>
              <c:pt idx="11">
                <c:v>2.7105220307444441E-2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EB-4E47-B09E-E97B40347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02794"/>
        <c:axId val="49253307"/>
      </c:lineChart>
      <c:catAx>
        <c:axId val="163027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53307"/>
        <c:crosses val="autoZero"/>
        <c:auto val="1"/>
        <c:lblAlgn val="ctr"/>
        <c:lblOffset val="100"/>
        <c:noMultiLvlLbl val="0"/>
      </c:catAx>
      <c:valAx>
        <c:axId val="492533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27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3C-4F3F-9EC5-137E338861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3C-4F3F-9EC5-137E338861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C-4F3F-9EC5-137E338861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C-4F3F-9EC5-137E338861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C-4F3F-9EC5-137E338861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C-4F3F-9EC5-137E338861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C-4F3F-9EC5-137E338861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C-4F3F-9EC5-137E338861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C-4F3F-9EC5-137E338861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C-4F3F-9EC5-137E338861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3C-4F3F-9EC5-137E3388615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551.55589197399991</c:v>
              </c:pt>
              <c:pt idx="1">
                <c:v>549.49891759800005</c:v>
              </c:pt>
              <c:pt idx="2">
                <c:v>550.88296664300003</c:v>
              </c:pt>
              <c:pt idx="3">
                <c:v>549.28734028400015</c:v>
              </c:pt>
              <c:pt idx="4">
                <c:v>550.75604978600018</c:v>
              </c:pt>
              <c:pt idx="5">
                <c:v>553.55346208900016</c:v>
              </c:pt>
              <c:pt idx="6">
                <c:v>555.75641239300023</c:v>
              </c:pt>
              <c:pt idx="7">
                <c:v>556.21581756700027</c:v>
              </c:pt>
              <c:pt idx="8">
                <c:v>554.28966351700012</c:v>
              </c:pt>
              <c:pt idx="9">
                <c:v>554.97061944400025</c:v>
              </c:pt>
              <c:pt idx="10">
                <c:v>554.44836418800014</c:v>
              </c:pt>
              <c:pt idx="11">
                <c:v>555.57806001500023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83C-4F3F-9EC5-137E33886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450730"/>
        <c:axId val="1391702"/>
      </c:lineChart>
      <c:catAx>
        <c:axId val="634507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702"/>
        <c:crosses val="autoZero"/>
        <c:auto val="1"/>
        <c:lblAlgn val="ctr"/>
        <c:lblOffset val="100"/>
        <c:noMultiLvlLbl val="0"/>
      </c:catAx>
      <c:valAx>
        <c:axId val="13917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507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0-4EEC-8E25-35AAE0221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0-4EEC-8E25-35AAE02212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0-4EEC-8E25-35AAE02212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0-4EEC-8E25-35AAE02212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0-4EEC-8E25-35AAE02212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0-4EEC-8E25-35AAE02212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0-4EEC-8E25-35AAE02212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0-4EEC-8E25-35AAE02212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0-4EEC-8E25-35AAE02212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C0-4EEC-8E25-35AAE02212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C0-4EEC-8E25-35AAE022127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175.852833</c:v>
              </c:pt>
              <c:pt idx="1">
                <c:v>174.25637699999999</c:v>
              </c:pt>
              <c:pt idx="2">
                <c:v>175.72431</c:v>
              </c:pt>
              <c:pt idx="3">
                <c:v>175.372432</c:v>
              </c:pt>
              <c:pt idx="4">
                <c:v>176.558774</c:v>
              </c:pt>
              <c:pt idx="5">
                <c:v>179.374404</c:v>
              </c:pt>
              <c:pt idx="6">
                <c:v>179.854681</c:v>
              </c:pt>
              <c:pt idx="7">
                <c:v>180.98944499999999</c:v>
              </c:pt>
              <c:pt idx="8">
                <c:v>180.56233</c:v>
              </c:pt>
              <c:pt idx="9">
                <c:v>181.93502699999999</c:v>
              </c:pt>
              <c:pt idx="10">
                <c:v>182.179721</c:v>
              </c:pt>
              <c:pt idx="11">
                <c:v>182.722308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7C0-4EEC-8E25-35AAE0221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982497"/>
        <c:axId val="10755038"/>
      </c:lineChart>
      <c:catAx>
        <c:axId val="589824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55038"/>
        <c:crosses val="autoZero"/>
        <c:auto val="1"/>
        <c:lblAlgn val="ctr"/>
        <c:lblOffset val="100"/>
        <c:noMultiLvlLbl val="0"/>
      </c:catAx>
      <c:valAx>
        <c:axId val="107550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824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4-4E62-8F51-321FEBABD4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4-4E62-8F51-321FEBABD4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4-4E62-8F51-321FEBABD4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4-4E62-8F51-321FEBABD4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4-4E62-8F51-321FEBABD4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4-4E62-8F51-321FEBABD4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4-4E62-8F51-321FEBABD4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4-4E62-8F51-321FEBABD4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4-4E62-8F51-321FEBABD4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4-4E62-8F51-321FEBABD4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14-4E62-8F51-321FEBABD47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83.139460999999997</c:v>
              </c:pt>
              <c:pt idx="1">
                <c:v>82.699557999999996</c:v>
              </c:pt>
              <c:pt idx="2">
                <c:v>81.860287999999997</c:v>
              </c:pt>
              <c:pt idx="3">
                <c:v>80.953780999999992</c:v>
              </c:pt>
              <c:pt idx="4">
                <c:v>81.283298000000002</c:v>
              </c:pt>
              <c:pt idx="5">
                <c:v>81.496808000000001</c:v>
              </c:pt>
              <c:pt idx="6">
                <c:v>82.004965999999996</c:v>
              </c:pt>
              <c:pt idx="7">
                <c:v>81.733597000000003</c:v>
              </c:pt>
              <c:pt idx="8">
                <c:v>81.813647000000003</c:v>
              </c:pt>
              <c:pt idx="9">
                <c:v>81.559654999999992</c:v>
              </c:pt>
              <c:pt idx="10">
                <c:v>80.014378999999991</c:v>
              </c:pt>
              <c:pt idx="11">
                <c:v>79.908947999999995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914-4E62-8F51-321FEBABD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21331"/>
        <c:axId val="44329225"/>
      </c:lineChart>
      <c:catAx>
        <c:axId val="346213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29225"/>
        <c:crosses val="autoZero"/>
        <c:auto val="1"/>
        <c:lblAlgn val="ctr"/>
        <c:lblOffset val="100"/>
        <c:noMultiLvlLbl val="0"/>
      </c:catAx>
      <c:valAx>
        <c:axId val="443292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213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195669</c:v>
                </c:pt>
                <c:pt idx="1">
                  <c:v>643453</c:v>
                </c:pt>
                <c:pt idx="2">
                  <c:v>525666</c:v>
                </c:pt>
                <c:pt idx="3">
                  <c:v>370435</c:v>
                </c:pt>
                <c:pt idx="4">
                  <c:v>21357086</c:v>
                </c:pt>
                <c:pt idx="5">
                  <c:v>797348</c:v>
                </c:pt>
                <c:pt idx="6">
                  <c:v>4765900</c:v>
                </c:pt>
                <c:pt idx="7">
                  <c:v>16065095</c:v>
                </c:pt>
                <c:pt idx="8">
                  <c:v>2776031</c:v>
                </c:pt>
                <c:pt idx="9">
                  <c:v>271060</c:v>
                </c:pt>
                <c:pt idx="10">
                  <c:v>683426</c:v>
                </c:pt>
                <c:pt idx="11">
                  <c:v>190277</c:v>
                </c:pt>
                <c:pt idx="12">
                  <c:v>288209</c:v>
                </c:pt>
                <c:pt idx="13">
                  <c:v>647138</c:v>
                </c:pt>
                <c:pt idx="14">
                  <c:v>640292</c:v>
                </c:pt>
                <c:pt idx="15">
                  <c:v>7012569</c:v>
                </c:pt>
                <c:pt idx="16">
                  <c:v>1817244</c:v>
                </c:pt>
                <c:pt idx="17">
                  <c:v>400153</c:v>
                </c:pt>
                <c:pt idx="18">
                  <c:v>149852</c:v>
                </c:pt>
                <c:pt idx="19">
                  <c:v>47798</c:v>
                </c:pt>
                <c:pt idx="20">
                  <c:v>905359</c:v>
                </c:pt>
                <c:pt idx="21">
                  <c:v>2976738</c:v>
                </c:pt>
                <c:pt idx="22">
                  <c:v>1209601</c:v>
                </c:pt>
                <c:pt idx="23">
                  <c:v>576713</c:v>
                </c:pt>
                <c:pt idx="24">
                  <c:v>604988</c:v>
                </c:pt>
                <c:pt idx="25">
                  <c:v>23311097</c:v>
                </c:pt>
                <c:pt idx="26">
                  <c:v>1565073</c:v>
                </c:pt>
                <c:pt idx="27">
                  <c:v>313674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122201</c:v>
                </c:pt>
                <c:pt idx="1">
                  <c:v>458052</c:v>
                </c:pt>
                <c:pt idx="2">
                  <c:v>558420</c:v>
                </c:pt>
                <c:pt idx="3">
                  <c:v>432420</c:v>
                </c:pt>
                <c:pt idx="4">
                  <c:v>22002267</c:v>
                </c:pt>
                <c:pt idx="5">
                  <c:v>828773</c:v>
                </c:pt>
                <c:pt idx="6">
                  <c:v>4899593</c:v>
                </c:pt>
                <c:pt idx="7">
                  <c:v>15891402</c:v>
                </c:pt>
                <c:pt idx="8">
                  <c:v>2617305</c:v>
                </c:pt>
                <c:pt idx="9">
                  <c:v>307593</c:v>
                </c:pt>
                <c:pt idx="10">
                  <c:v>419526</c:v>
                </c:pt>
                <c:pt idx="11">
                  <c:v>192193</c:v>
                </c:pt>
                <c:pt idx="12">
                  <c:v>308993</c:v>
                </c:pt>
                <c:pt idx="13">
                  <c:v>520980</c:v>
                </c:pt>
                <c:pt idx="14">
                  <c:v>566292</c:v>
                </c:pt>
                <c:pt idx="15">
                  <c:v>6816338</c:v>
                </c:pt>
                <c:pt idx="16">
                  <c:v>1315241</c:v>
                </c:pt>
                <c:pt idx="17">
                  <c:v>359468</c:v>
                </c:pt>
                <c:pt idx="18">
                  <c:v>150264</c:v>
                </c:pt>
                <c:pt idx="19">
                  <c:v>265772</c:v>
                </c:pt>
                <c:pt idx="20">
                  <c:v>770336</c:v>
                </c:pt>
                <c:pt idx="21">
                  <c:v>3133632</c:v>
                </c:pt>
                <c:pt idx="22">
                  <c:v>1213363</c:v>
                </c:pt>
                <c:pt idx="23">
                  <c:v>550230</c:v>
                </c:pt>
                <c:pt idx="24">
                  <c:v>657937</c:v>
                </c:pt>
                <c:pt idx="25">
                  <c:v>24390502</c:v>
                </c:pt>
                <c:pt idx="26">
                  <c:v>1556266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813225"/>
        <c:axId val="12486838"/>
      </c:barChart>
      <c:catAx>
        <c:axId val="498132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6838"/>
        <c:crosses val="autoZero"/>
        <c:auto val="1"/>
        <c:lblAlgn val="ctr"/>
        <c:lblOffset val="100"/>
        <c:noMultiLvlLbl val="0"/>
      </c:catAx>
      <c:valAx>
        <c:axId val="124868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132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0C-4701-A6AD-1E11C67A09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0C-4701-A6AD-1E11C67A09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0C-4701-A6AD-1E11C67A09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0C-4701-A6AD-1E11C67A09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0C-4701-A6AD-1E11C67A09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0C-4701-A6AD-1E11C67A09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0C-4701-A6AD-1E11C67A09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0C-4701-A6AD-1E11C67A09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0C-4701-A6AD-1E11C67A09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0C-4701-A6AD-1E11C67A09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0C-4701-A6AD-1E11C67A09C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277.121263</c:v>
              </c:pt>
              <c:pt idx="1">
                <c:v>277.196687</c:v>
              </c:pt>
              <c:pt idx="2">
                <c:v>277.92838499999999</c:v>
              </c:pt>
              <c:pt idx="3">
                <c:v>277.64084200000002</c:v>
              </c:pt>
              <c:pt idx="4">
                <c:v>277.54583000000002</c:v>
              </c:pt>
              <c:pt idx="5">
                <c:v>277.19670600000001</c:v>
              </c:pt>
              <c:pt idx="6">
                <c:v>278.362887</c:v>
              </c:pt>
              <c:pt idx="7">
                <c:v>277.92891900000001</c:v>
              </c:pt>
              <c:pt idx="8">
                <c:v>276.26210900000001</c:v>
              </c:pt>
              <c:pt idx="9">
                <c:v>276.03871900000001</c:v>
              </c:pt>
              <c:pt idx="10">
                <c:v>276.69958600000001</c:v>
              </c:pt>
              <c:pt idx="11">
                <c:v>277.47330699999998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E0C-4701-A6AD-1E11C67A09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51951"/>
        <c:axId val="46439240"/>
      </c:lineChart>
      <c:catAx>
        <c:axId val="61519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39240"/>
        <c:crosses val="autoZero"/>
        <c:auto val="1"/>
        <c:lblAlgn val="ctr"/>
        <c:lblOffset val="100"/>
        <c:noMultiLvlLbl val="0"/>
      </c:catAx>
      <c:valAx>
        <c:axId val="464392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19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A-420E-9CFE-8ABE879D72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A-420E-9CFE-8ABE879D72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A-420E-9CFE-8ABE879D72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A-420E-9CFE-8ABE879D72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A-420E-9CFE-8ABE879D72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A-420E-9CFE-8ABE879D72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A-420E-9CFE-8ABE879D72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A-420E-9CFE-8ABE879D72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A-420E-9CFE-8ABE879D72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A-420E-9CFE-8ABE879D72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A-420E-9CFE-8ABE879D722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190.958384</c:v>
              </c:pt>
              <c:pt idx="1">
                <c:v>190.492716</c:v>
              </c:pt>
              <c:pt idx="2">
                <c:v>190.89158</c:v>
              </c:pt>
              <c:pt idx="3">
                <c:v>190.56318200000001</c:v>
              </c:pt>
              <c:pt idx="4">
                <c:v>190.13423599999999</c:v>
              </c:pt>
              <c:pt idx="5">
                <c:v>189.867886</c:v>
              </c:pt>
              <c:pt idx="6">
                <c:v>190.82987600000001</c:v>
              </c:pt>
              <c:pt idx="7">
                <c:v>190.322157</c:v>
              </c:pt>
              <c:pt idx="8">
                <c:v>189.156102</c:v>
              </c:pt>
              <c:pt idx="9">
                <c:v>189.06601599999999</c:v>
              </c:pt>
              <c:pt idx="10">
                <c:v>189.57406399999999</c:v>
              </c:pt>
              <c:pt idx="11">
                <c:v>189.84977900000001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AA-420E-9CFE-8ABE879D72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85655"/>
        <c:axId val="26743959"/>
      </c:lineChart>
      <c:catAx>
        <c:axId val="12856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43959"/>
        <c:crosses val="autoZero"/>
        <c:auto val="1"/>
        <c:lblAlgn val="ctr"/>
        <c:lblOffset val="100"/>
        <c:noMultiLvlLbl val="0"/>
      </c:catAx>
      <c:valAx>
        <c:axId val="267439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56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6-4AA7-A677-E05C6E97D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6-4AA7-A677-E05C6E97D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6-4AA7-A677-E05C6E97D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6-4AA7-A677-E05C6E97D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6-4AA7-A677-E05C6E97D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6-4AA7-A677-E05C6E97D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6-4AA7-A677-E05C6E97D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6-4AA7-A677-E05C6E97D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C6-4AA7-A677-E05C6E97D8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C6-4AA7-A677-E05C6E97D8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6-4AA7-A677-E05C6E97D87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18.15494425</c:v>
              </c:pt>
              <c:pt idx="1">
                <c:v>18.182714499999999</c:v>
              </c:pt>
              <c:pt idx="2">
                <c:v>18.320103750000001</c:v>
              </c:pt>
              <c:pt idx="3">
                <c:v>18.378127249999999</c:v>
              </c:pt>
              <c:pt idx="4">
                <c:v>18.4274375</c:v>
              </c:pt>
              <c:pt idx="5">
                <c:v>18.490677250000001</c:v>
              </c:pt>
              <c:pt idx="6">
                <c:v>18.6424305</c:v>
              </c:pt>
              <c:pt idx="7">
                <c:v>18.623695250000001</c:v>
              </c:pt>
              <c:pt idx="8">
                <c:v>18.57842875</c:v>
              </c:pt>
              <c:pt idx="9">
                <c:v>18.623120750000002</c:v>
              </c:pt>
              <c:pt idx="10">
                <c:v>18.782845500000001</c:v>
              </c:pt>
              <c:pt idx="11">
                <c:v>18.871259500000001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BC6-4AA7-A677-E05C6E97D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737795"/>
        <c:axId val="17484302"/>
      </c:lineChart>
      <c:catAx>
        <c:axId val="287377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84302"/>
        <c:crosses val="autoZero"/>
        <c:auto val="1"/>
        <c:lblAlgn val="ctr"/>
        <c:lblOffset val="100"/>
        <c:noMultiLvlLbl val="0"/>
      </c:catAx>
      <c:valAx>
        <c:axId val="174843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77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A-488D-9A99-7DE22B462A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A-488D-9A99-7DE22B462A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A-488D-9A99-7DE22B462A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A-488D-9A99-7DE22B462A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A-488D-9A99-7DE22B462A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A-488D-9A99-7DE22B462A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A-488D-9A99-7DE22B462A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A-488D-9A99-7DE22B462A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A-488D-9A99-7DE22B462A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A-488D-9A99-7DE22B462A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A-488D-9A99-7DE22B462AA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4.8538867159600598E-4</c:v>
              </c:pt>
              <c:pt idx="1">
                <c:v>-6.052517798388635E-3</c:v>
              </c:pt>
              <c:pt idx="2">
                <c:v>-4.7876384210416784E-3</c:v>
              </c:pt>
              <c:pt idx="3">
                <c:v>-1.0229237241405949E-2</c:v>
              </c:pt>
              <c:pt idx="4">
                <c:v>-9.7158339524654087E-3</c:v>
              </c:pt>
              <c:pt idx="5">
                <c:v>-6.3516902573494058E-3</c:v>
              </c:pt>
              <c:pt idx="6">
                <c:v>-1.650735068992229E-3</c:v>
              </c:pt>
              <c:pt idx="7">
                <c:v>-2.764627957224047E-3</c:v>
              </c:pt>
              <c:pt idx="8">
                <c:v>-1.463026193997325E-3</c:v>
              </c:pt>
              <c:pt idx="9">
                <c:v>-1.77700766819394E-3</c:v>
              </c:pt>
              <c:pt idx="10">
                <c:v>-3.5299908268995798E-3</c:v>
              </c:pt>
              <c:pt idx="11">
                <c:v>1.0808326305834809E-3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9A-488D-9A99-7DE22B462A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708340"/>
        <c:axId val="58878382"/>
      </c:lineChart>
      <c:catAx>
        <c:axId val="247083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78382"/>
        <c:crosses val="autoZero"/>
        <c:auto val="1"/>
        <c:lblAlgn val="ctr"/>
        <c:lblOffset val="100"/>
        <c:noMultiLvlLbl val="0"/>
      </c:catAx>
      <c:valAx>
        <c:axId val="588783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083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8-4831-8B66-8882378F73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8-4831-8B66-8882378F73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8-4831-8B66-8882378F73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8-4831-8B66-8882378F73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8-4831-8B66-8882378F73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8-4831-8B66-8882378F73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8-4831-8B66-8882378F73F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8-4831-8B66-8882378F73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8-4831-8B66-8882378F73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8-4831-8B66-8882378F73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8-4831-8B66-8882378F73F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-7.7016964049473379E-3</c:v>
              </c:pt>
              <c:pt idx="1">
                <c:v>-2.5169607987353231E-2</c:v>
              </c:pt>
              <c:pt idx="2">
                <c:v>-1.7043429102086161E-2</c:v>
              </c:pt>
              <c:pt idx="3">
                <c:v>-2.192947376637009E-2</c:v>
              </c:pt>
              <c:pt idx="4">
                <c:v>-1.463532313120351E-2</c:v>
              </c:pt>
              <c:pt idx="5">
                <c:v>4.2854732164082678E-3</c:v>
              </c:pt>
              <c:pt idx="6">
                <c:v>7.376611003084739E-3</c:v>
              </c:pt>
              <c:pt idx="7">
                <c:v>1.231317558750882E-2</c:v>
              </c:pt>
              <c:pt idx="8">
                <c:v>1.899662633848807E-2</c:v>
              </c:pt>
              <c:pt idx="9">
                <c:v>2.8835797271282559E-2</c:v>
              </c:pt>
              <c:pt idx="10">
                <c:v>2.9104030708628801E-2</c:v>
              </c:pt>
              <c:pt idx="11">
                <c:v>3.2515451512704747E-2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5B8-4831-8B66-8882378F73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85420"/>
        <c:axId val="34407750"/>
      </c:lineChart>
      <c:catAx>
        <c:axId val="344854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07750"/>
        <c:crosses val="autoZero"/>
        <c:auto val="1"/>
        <c:lblAlgn val="ctr"/>
        <c:lblOffset val="100"/>
        <c:noMultiLvlLbl val="0"/>
      </c:catAx>
      <c:valAx>
        <c:axId val="344077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854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A-49CA-8D95-1E30BBB525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A-49CA-8D95-1E30BBB525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A-49CA-8D95-1E30BBB525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A-49CA-8D95-1E30BBB525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A-49CA-8D95-1E30BBB525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A-49CA-8D95-1E30BBB525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EA-49CA-8D95-1E30BBB525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A-49CA-8D95-1E30BBB525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EA-49CA-8D95-1E30BBB525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A-49CA-8D95-1E30BBB525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EA-49CA-8D95-1E30BBB5259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-4.2829137722537047E-2</c:v>
              </c:pt>
              <c:pt idx="1">
                <c:v>-3.0144353523021229E-2</c:v>
              </c:pt>
              <c:pt idx="2">
                <c:v>-3.8604858720803319E-2</c:v>
              </c:pt>
              <c:pt idx="3">
                <c:v>-4.5815512408026858E-2</c:v>
              </c:pt>
              <c:pt idx="4">
                <c:v>-4.2283212581041348E-2</c:v>
              </c:pt>
              <c:pt idx="5">
                <c:v>-3.9236806787068722E-2</c:v>
              </c:pt>
              <c:pt idx="6">
                <c:v>-3.3954183198057222E-2</c:v>
              </c:pt>
              <c:pt idx="7">
                <c:v>-3.5746363588883993E-2</c:v>
              </c:pt>
              <c:pt idx="8">
                <c:v>-1.905669305815293E-2</c:v>
              </c:pt>
              <c:pt idx="9">
                <c:v>-2.97196717887993E-2</c:v>
              </c:pt>
              <c:pt idx="10">
                <c:v>-5.621914361711388E-2</c:v>
              </c:pt>
              <c:pt idx="11">
                <c:v>-5.3488909381829861E-2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8EA-49CA-8D95-1E30BBB52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808012"/>
        <c:axId val="7243075"/>
      </c:lineChart>
      <c:catAx>
        <c:axId val="148080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43075"/>
        <c:crosses val="autoZero"/>
        <c:auto val="1"/>
        <c:lblAlgn val="ctr"/>
        <c:lblOffset val="100"/>
        <c:noMultiLvlLbl val="0"/>
      </c:catAx>
      <c:valAx>
        <c:axId val="72430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080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F-4F80-804B-087EA9F5BE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5F-4F80-804B-087EA9F5BE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F-4F80-804B-087EA9F5BE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F-4F80-804B-087EA9F5BE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F-4F80-804B-087EA9F5BE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F-4F80-804B-087EA9F5BE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F-4F80-804B-087EA9F5BE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F-4F80-804B-087EA9F5BE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F-4F80-804B-087EA9F5BE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5F-4F80-804B-087EA9F5BE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5F-4F80-804B-087EA9F5BE4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2.097333160327676E-2</c:v>
              </c:pt>
              <c:pt idx="1">
                <c:v>1.552976421058737E-2</c:v>
              </c:pt>
              <c:pt idx="2">
                <c:v>1.5223261359516811E-2</c:v>
              </c:pt>
              <c:pt idx="3">
                <c:v>9.6758502681147836E-3</c:v>
              </c:pt>
              <c:pt idx="4">
                <c:v>4.621527540300434E-3</c:v>
              </c:pt>
              <c:pt idx="5">
                <c:v>-2.0288648651964748E-3</c:v>
              </c:pt>
              <c:pt idx="6">
                <c:v>3.3684006760129901E-3</c:v>
              </c:pt>
              <c:pt idx="7">
                <c:v>-2.0800319272438E-3</c:v>
              </c:pt>
              <c:pt idx="8">
                <c:v>-9.6703770047403426E-3</c:v>
              </c:pt>
              <c:pt idx="9">
                <c:v>-1.200444508435624E-2</c:v>
              </c:pt>
              <c:pt idx="10">
                <c:v>-7.7838202769716621E-3</c:v>
              </c:pt>
              <c:pt idx="11">
                <c:v>-2.0468459673906518E-3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75F-4F80-804B-087EA9F5BE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90167"/>
        <c:axId val="65493590"/>
      </c:lineChart>
      <c:catAx>
        <c:axId val="100901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93590"/>
        <c:crosses val="autoZero"/>
        <c:auto val="1"/>
        <c:lblAlgn val="ctr"/>
        <c:lblOffset val="100"/>
        <c:noMultiLvlLbl val="0"/>
      </c:catAx>
      <c:valAx>
        <c:axId val="654935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901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1-462C-BB5E-D9923F0E91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1-462C-BB5E-D9923F0E91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1-462C-BB5E-D9923F0E91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1-462C-BB5E-D9923F0E91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1-462C-BB5E-D9923F0E91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1-462C-BB5E-D9923F0E91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1-462C-BB5E-D9923F0E91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1-462C-BB5E-D9923F0E91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1-462C-BB5E-D9923F0E91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1-462C-BB5E-D9923F0E91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1-462C-BB5E-D9923F0E914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2.314339292758253E-2</c:v>
              </c:pt>
              <c:pt idx="1">
                <c:v>1.020421637498967E-2</c:v>
              </c:pt>
              <c:pt idx="2">
                <c:v>8.3908102269368724E-3</c:v>
              </c:pt>
              <c:pt idx="3">
                <c:v>8.6120587757844574E-5</c:v>
              </c:pt>
              <c:pt idx="4">
                <c:v>-8.1137647767567517E-3</c:v>
              </c:pt>
              <c:pt idx="5">
                <c:v>-1.4833875881208009E-2</c:v>
              </c:pt>
              <c:pt idx="6">
                <c:v>-8.4106452754121874E-3</c:v>
              </c:pt>
              <c:pt idx="7">
                <c:v>-1.3822592342922871E-2</c:v>
              </c:pt>
              <c:pt idx="8">
                <c:v>-2.177913794904468E-2</c:v>
              </c:pt>
              <c:pt idx="9">
                <c:v>-2.1796420282033831E-2</c:v>
              </c:pt>
              <c:pt idx="10">
                <c:v>-1.464603168904653E-2</c:v>
              </c:pt>
              <c:pt idx="11">
                <c:v>-1.0118199272088509E-2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61-462C-BB5E-D9923F0E91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044931"/>
        <c:axId val="56550624"/>
      </c:lineChart>
      <c:catAx>
        <c:axId val="660449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50624"/>
        <c:crosses val="autoZero"/>
        <c:auto val="1"/>
        <c:lblAlgn val="ctr"/>
        <c:lblOffset val="100"/>
        <c:noMultiLvlLbl val="0"/>
      </c:catAx>
      <c:valAx>
        <c:axId val="565506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449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0-4EED-91A3-A1C3FB1564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0-4EED-91A3-A1C3FB1564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0-4EED-91A3-A1C3FB1564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0-4EED-91A3-A1C3FB1564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0-4EED-91A3-A1C3FB1564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0-4EED-91A3-A1C3FB1564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0-4EED-91A3-A1C3FB1564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D0-4EED-91A3-A1C3FB1564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0-4EED-91A3-A1C3FB1564D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0-4EED-91A3-A1C3FB1564D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D0-4EED-91A3-A1C3FB1564D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5.4159949013456693E-2</c:v>
              </c:pt>
              <c:pt idx="1">
                <c:v>4.326325683926089E-2</c:v>
              </c:pt>
              <c:pt idx="2">
                <c:v>4.5309353471552842E-2</c:v>
              </c:pt>
              <c:pt idx="3">
                <c:v>3.9993744122736291E-2</c:v>
              </c:pt>
              <c:pt idx="4">
                <c:v>3.2999578460185787E-2</c:v>
              </c:pt>
              <c:pt idx="5">
                <c:v>2.7455434780404169E-2</c:v>
              </c:pt>
              <c:pt idx="6">
                <c:v>3.3516409313607283E-2</c:v>
              </c:pt>
              <c:pt idx="7">
                <c:v>2.7105220307444469E-2</c:v>
              </c:pt>
              <c:pt idx="8">
                <c:v>2.0826315875292E-2</c:v>
              </c:pt>
              <c:pt idx="9">
                <c:v>2.2008407464202049E-2</c:v>
              </c:pt>
              <c:pt idx="10">
                <c:v>3.3907240148715871E-2</c:v>
              </c:pt>
              <c:pt idx="11">
                <c:v>3.9079171901463268E-2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5D0-4EED-91A3-A1C3FB1564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91448"/>
        <c:axId val="43556649"/>
      </c:lineChart>
      <c:catAx>
        <c:axId val="336914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56649"/>
        <c:crosses val="autoZero"/>
        <c:auto val="1"/>
        <c:lblAlgn val="ctr"/>
        <c:lblOffset val="100"/>
        <c:noMultiLvlLbl val="0"/>
      </c:catAx>
      <c:valAx>
        <c:axId val="435566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914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598209</c:v>
                </c:pt>
                <c:pt idx="2">
                  <c:v>49775</c:v>
                </c:pt>
                <c:pt idx="3">
                  <c:v>74</c:v>
                </c:pt>
                <c:pt idx="4">
                  <c:v>16653094</c:v>
                </c:pt>
                <c:pt idx="5">
                  <c:v>509684</c:v>
                </c:pt>
                <c:pt idx="6">
                  <c:v>85238</c:v>
                </c:pt>
                <c:pt idx="7">
                  <c:v>12267370</c:v>
                </c:pt>
                <c:pt idx="8">
                  <c:v>1632995</c:v>
                </c:pt>
                <c:pt idx="9">
                  <c:v>184012</c:v>
                </c:pt>
                <c:pt idx="10">
                  <c:v>665939</c:v>
                </c:pt>
                <c:pt idx="11">
                  <c:v>24482</c:v>
                </c:pt>
                <c:pt idx="12">
                  <c:v>33051</c:v>
                </c:pt>
                <c:pt idx="13">
                  <c:v>355997</c:v>
                </c:pt>
                <c:pt idx="14">
                  <c:v>344064</c:v>
                </c:pt>
                <c:pt idx="15">
                  <c:v>5043585</c:v>
                </c:pt>
                <c:pt idx="16">
                  <c:v>1655452</c:v>
                </c:pt>
                <c:pt idx="17">
                  <c:v>161763</c:v>
                </c:pt>
                <c:pt idx="18">
                  <c:v>8407</c:v>
                </c:pt>
                <c:pt idx="19">
                  <c:v>0</c:v>
                </c:pt>
                <c:pt idx="20">
                  <c:v>0</c:v>
                </c:pt>
                <c:pt idx="21">
                  <c:v>1443238</c:v>
                </c:pt>
                <c:pt idx="22">
                  <c:v>505798</c:v>
                </c:pt>
                <c:pt idx="23">
                  <c:v>363856</c:v>
                </c:pt>
                <c:pt idx="24">
                  <c:v>49665</c:v>
                </c:pt>
                <c:pt idx="25">
                  <c:v>18306289</c:v>
                </c:pt>
                <c:pt idx="26">
                  <c:v>992762</c:v>
                </c:pt>
                <c:pt idx="27">
                  <c:v>116946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415840</c:v>
                </c:pt>
                <c:pt idx="2">
                  <c:v>99413</c:v>
                </c:pt>
                <c:pt idx="3">
                  <c:v>0</c:v>
                </c:pt>
                <c:pt idx="4">
                  <c:v>17321660</c:v>
                </c:pt>
                <c:pt idx="5">
                  <c:v>524012</c:v>
                </c:pt>
                <c:pt idx="6">
                  <c:v>93006</c:v>
                </c:pt>
                <c:pt idx="7">
                  <c:v>12128183</c:v>
                </c:pt>
                <c:pt idx="8">
                  <c:v>1519973</c:v>
                </c:pt>
                <c:pt idx="9">
                  <c:v>197728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298127</c:v>
                </c:pt>
                <c:pt idx="15">
                  <c:v>4995323</c:v>
                </c:pt>
                <c:pt idx="16">
                  <c:v>1177724</c:v>
                </c:pt>
                <c:pt idx="17">
                  <c:v>136725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1620165</c:v>
                </c:pt>
                <c:pt idx="22">
                  <c:v>451801</c:v>
                </c:pt>
                <c:pt idx="23">
                  <c:v>355674</c:v>
                </c:pt>
                <c:pt idx="24">
                  <c:v>46696</c:v>
                </c:pt>
                <c:pt idx="25">
                  <c:v>19190395</c:v>
                </c:pt>
                <c:pt idx="26">
                  <c:v>964554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23985"/>
        <c:axId val="37478643"/>
      </c:barChart>
      <c:catAx>
        <c:axId val="391239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78643"/>
        <c:crosses val="autoZero"/>
        <c:auto val="1"/>
        <c:lblAlgn val="ctr"/>
        <c:lblOffset val="100"/>
        <c:noMultiLvlLbl val="0"/>
      </c:catAx>
      <c:valAx>
        <c:axId val="374786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239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5874.43</c:v>
                </c:pt>
                <c:pt idx="1">
                  <c:v>0</c:v>
                </c:pt>
                <c:pt idx="2">
                  <c:v>474.03700000000009</c:v>
                </c:pt>
                <c:pt idx="3">
                  <c:v>2399.2139999999999</c:v>
                </c:pt>
                <c:pt idx="4">
                  <c:v>234.71100000000001</c:v>
                </c:pt>
                <c:pt idx="5">
                  <c:v>2794.2220000000002</c:v>
                </c:pt>
                <c:pt idx="6">
                  <c:v>383.68999999999988</c:v>
                </c:pt>
                <c:pt idx="7">
                  <c:v>0</c:v>
                </c:pt>
                <c:pt idx="8">
                  <c:v>0</c:v>
                </c:pt>
                <c:pt idx="9">
                  <c:v>52.408000000000001</c:v>
                </c:pt>
                <c:pt idx="10">
                  <c:v>852.34300000000007</c:v>
                </c:pt>
                <c:pt idx="11">
                  <c:v>0</c:v>
                </c:pt>
                <c:pt idx="12">
                  <c:v>28.637</c:v>
                </c:pt>
                <c:pt idx="13">
                  <c:v>2383.634</c:v>
                </c:pt>
                <c:pt idx="14">
                  <c:v>46.948999999999998</c:v>
                </c:pt>
                <c:pt idx="15">
                  <c:v>64.075000000000003</c:v>
                </c:pt>
                <c:pt idx="16">
                  <c:v>9.2200000000000006</c:v>
                </c:pt>
                <c:pt idx="17">
                  <c:v>738.30399999999997</c:v>
                </c:pt>
                <c:pt idx="18">
                  <c:v>0</c:v>
                </c:pt>
                <c:pt idx="19">
                  <c:v>153.95099999999999</c:v>
                </c:pt>
                <c:pt idx="20">
                  <c:v>6409.2520000000004</c:v>
                </c:pt>
                <c:pt idx="21">
                  <c:v>406.33299999999991</c:v>
                </c:pt>
                <c:pt idx="22">
                  <c:v>575.14400000000001</c:v>
                </c:pt>
                <c:pt idx="23">
                  <c:v>0</c:v>
                </c:pt>
                <c:pt idx="24">
                  <c:v>518.08500000000004</c:v>
                </c:pt>
                <c:pt idx="25">
                  <c:v>536.75</c:v>
                </c:pt>
                <c:pt idx="26">
                  <c:v>7927.942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6015.3959999999988</c:v>
                </c:pt>
                <c:pt idx="1">
                  <c:v>0</c:v>
                </c:pt>
                <c:pt idx="2">
                  <c:v>750.97699999999998</c:v>
                </c:pt>
                <c:pt idx="3">
                  <c:v>3686.112000000001</c:v>
                </c:pt>
                <c:pt idx="4">
                  <c:v>319.05300000000011</c:v>
                </c:pt>
                <c:pt idx="5">
                  <c:v>3273.806</c:v>
                </c:pt>
                <c:pt idx="6">
                  <c:v>549.11300000000006</c:v>
                </c:pt>
                <c:pt idx="7">
                  <c:v>994.45299999999997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60</c:v>
                </c:pt>
                <c:pt idx="13">
                  <c:v>3522.6640000000011</c:v>
                </c:pt>
                <c:pt idx="14">
                  <c:v>45.922999999999988</c:v>
                </c:pt>
                <c:pt idx="15">
                  <c:v>79.435000000000002</c:v>
                </c:pt>
                <c:pt idx="16">
                  <c:v>6.9280000000000017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502.55000000000013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297495"/>
        <c:axId val="34777840"/>
      </c:barChart>
      <c:catAx>
        <c:axId val="252974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77840"/>
        <c:crosses val="autoZero"/>
        <c:auto val="1"/>
        <c:lblAlgn val="ctr"/>
        <c:lblOffset val="100"/>
        <c:noMultiLvlLbl val="0"/>
      </c:catAx>
      <c:valAx>
        <c:axId val="34777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974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11068</c:v>
                </c:pt>
                <c:pt idx="1">
                  <c:v>7902</c:v>
                </c:pt>
                <c:pt idx="2">
                  <c:v>20524</c:v>
                </c:pt>
                <c:pt idx="3">
                  <c:v>11734</c:v>
                </c:pt>
                <c:pt idx="4">
                  <c:v>935204</c:v>
                </c:pt>
                <c:pt idx="5">
                  <c:v>42075</c:v>
                </c:pt>
                <c:pt idx="6">
                  <c:v>21875</c:v>
                </c:pt>
                <c:pt idx="7">
                  <c:v>503472</c:v>
                </c:pt>
                <c:pt idx="8">
                  <c:v>7405</c:v>
                </c:pt>
                <c:pt idx="9">
                  <c:v>90018</c:v>
                </c:pt>
                <c:pt idx="10">
                  <c:v>8823</c:v>
                </c:pt>
                <c:pt idx="11">
                  <c:v>232735</c:v>
                </c:pt>
                <c:pt idx="12">
                  <c:v>3560</c:v>
                </c:pt>
                <c:pt idx="13">
                  <c:v>0</c:v>
                </c:pt>
                <c:pt idx="14">
                  <c:v>58038</c:v>
                </c:pt>
                <c:pt idx="15">
                  <c:v>1005056</c:v>
                </c:pt>
                <c:pt idx="16">
                  <c:v>44614</c:v>
                </c:pt>
                <c:pt idx="17">
                  <c:v>5609</c:v>
                </c:pt>
                <c:pt idx="18">
                  <c:v>1140</c:v>
                </c:pt>
                <c:pt idx="19">
                  <c:v>6095</c:v>
                </c:pt>
                <c:pt idx="20">
                  <c:v>11600</c:v>
                </c:pt>
                <c:pt idx="21">
                  <c:v>400922</c:v>
                </c:pt>
                <c:pt idx="22">
                  <c:v>15636</c:v>
                </c:pt>
                <c:pt idx="23">
                  <c:v>13377</c:v>
                </c:pt>
                <c:pt idx="24">
                  <c:v>40789</c:v>
                </c:pt>
                <c:pt idx="25">
                  <c:v>215865</c:v>
                </c:pt>
                <c:pt idx="26">
                  <c:v>22354</c:v>
                </c:pt>
                <c:pt idx="27">
                  <c:v>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21222</c:v>
                </c:pt>
                <c:pt idx="1">
                  <c:v>3278</c:v>
                </c:pt>
                <c:pt idx="2">
                  <c:v>20274</c:v>
                </c:pt>
                <c:pt idx="3">
                  <c:v>14922</c:v>
                </c:pt>
                <c:pt idx="4">
                  <c:v>1043971</c:v>
                </c:pt>
                <c:pt idx="5">
                  <c:v>34654</c:v>
                </c:pt>
                <c:pt idx="6">
                  <c:v>30965</c:v>
                </c:pt>
                <c:pt idx="7">
                  <c:v>524298</c:v>
                </c:pt>
                <c:pt idx="8">
                  <c:v>7494</c:v>
                </c:pt>
                <c:pt idx="9">
                  <c:v>81148</c:v>
                </c:pt>
                <c:pt idx="10">
                  <c:v>5502</c:v>
                </c:pt>
                <c:pt idx="11">
                  <c:v>246019</c:v>
                </c:pt>
                <c:pt idx="12">
                  <c:v>4535</c:v>
                </c:pt>
                <c:pt idx="13">
                  <c:v>12866</c:v>
                </c:pt>
                <c:pt idx="14">
                  <c:v>61748</c:v>
                </c:pt>
                <c:pt idx="15">
                  <c:v>1033973</c:v>
                </c:pt>
                <c:pt idx="16">
                  <c:v>22594</c:v>
                </c:pt>
                <c:pt idx="17">
                  <c:v>7848</c:v>
                </c:pt>
                <c:pt idx="18">
                  <c:v>1668</c:v>
                </c:pt>
                <c:pt idx="19">
                  <c:v>7090</c:v>
                </c:pt>
                <c:pt idx="20">
                  <c:v>11696</c:v>
                </c:pt>
                <c:pt idx="21">
                  <c:v>294412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170789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54358"/>
        <c:axId val="43536356"/>
      </c:barChart>
      <c:catAx>
        <c:axId val="557543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36356"/>
        <c:crosses val="autoZero"/>
        <c:auto val="1"/>
        <c:lblAlgn val="ctr"/>
        <c:lblOffset val="100"/>
        <c:noMultiLvlLbl val="0"/>
      </c:catAx>
      <c:valAx>
        <c:axId val="435363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43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7193</c:v>
                </c:pt>
                <c:pt idx="1">
                  <c:v>584</c:v>
                </c:pt>
                <c:pt idx="2">
                  <c:v>8666</c:v>
                </c:pt>
                <c:pt idx="3">
                  <c:v>3141</c:v>
                </c:pt>
                <c:pt idx="4">
                  <c:v>887885</c:v>
                </c:pt>
                <c:pt idx="5">
                  <c:v>14336</c:v>
                </c:pt>
                <c:pt idx="6">
                  <c:v>77</c:v>
                </c:pt>
                <c:pt idx="7">
                  <c:v>398241</c:v>
                </c:pt>
                <c:pt idx="8">
                  <c:v>6156</c:v>
                </c:pt>
                <c:pt idx="9">
                  <c:v>6899</c:v>
                </c:pt>
                <c:pt idx="10">
                  <c:v>0</c:v>
                </c:pt>
                <c:pt idx="11">
                  <c:v>224561</c:v>
                </c:pt>
                <c:pt idx="12">
                  <c:v>2103</c:v>
                </c:pt>
                <c:pt idx="13">
                  <c:v>0</c:v>
                </c:pt>
                <c:pt idx="14">
                  <c:v>50800</c:v>
                </c:pt>
                <c:pt idx="15">
                  <c:v>859782</c:v>
                </c:pt>
                <c:pt idx="16">
                  <c:v>26622</c:v>
                </c:pt>
                <c:pt idx="17">
                  <c:v>3342</c:v>
                </c:pt>
                <c:pt idx="18">
                  <c:v>0</c:v>
                </c:pt>
                <c:pt idx="19">
                  <c:v>3518</c:v>
                </c:pt>
                <c:pt idx="20">
                  <c:v>4090</c:v>
                </c:pt>
                <c:pt idx="21">
                  <c:v>323216</c:v>
                </c:pt>
                <c:pt idx="22">
                  <c:v>10444</c:v>
                </c:pt>
                <c:pt idx="23">
                  <c:v>8106</c:v>
                </c:pt>
                <c:pt idx="24">
                  <c:v>13142</c:v>
                </c:pt>
                <c:pt idx="25">
                  <c:v>177317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11161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1002536</c:v>
                </c:pt>
                <c:pt idx="5">
                  <c:v>8196</c:v>
                </c:pt>
                <c:pt idx="6">
                  <c:v>62</c:v>
                </c:pt>
                <c:pt idx="7">
                  <c:v>431964</c:v>
                </c:pt>
                <c:pt idx="8">
                  <c:v>6318</c:v>
                </c:pt>
                <c:pt idx="9">
                  <c:v>8314</c:v>
                </c:pt>
                <c:pt idx="10">
                  <c:v>0</c:v>
                </c:pt>
                <c:pt idx="11">
                  <c:v>234839</c:v>
                </c:pt>
                <c:pt idx="12">
                  <c:v>2424</c:v>
                </c:pt>
                <c:pt idx="13">
                  <c:v>12866</c:v>
                </c:pt>
                <c:pt idx="14">
                  <c:v>51394</c:v>
                </c:pt>
                <c:pt idx="15">
                  <c:v>928110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231036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134918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77355"/>
        <c:axId val="21650543"/>
      </c:barChart>
      <c:catAx>
        <c:axId val="517773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50543"/>
        <c:crosses val="autoZero"/>
        <c:auto val="1"/>
        <c:lblAlgn val="ctr"/>
        <c:lblOffset val="100"/>
        <c:noMultiLvlLbl val="0"/>
      </c:catAx>
      <c:valAx>
        <c:axId val="216505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773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97D1794-8B25-49A5-AE54-358AA0B173AF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562668E-4873-4DE9-A464-BA1B5249938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E57CEBE-1C6E-4FEF-9E87-5D81755C145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AA86CCD-FC95-45CE-81D5-517397C67BF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4392E13-7E21-4A92-B3E2-A0D25A06086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5587A56-0C10-447D-851F-13B6C3F5C1EF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6C9D85B4-CCCD-44E5-8ED0-1AC8036C91E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776DE3-D4B2-407D-ACF5-604FA130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B913F8-04F7-49CD-ADC6-636EED3F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5682CF-70C5-4B48-A918-5B18CF8F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9F4839D-4985-4EBC-A43E-24E36106F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193071-825F-4111-A380-96FE6AB4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89B71E-CA04-4543-B17F-36F2AF3AD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C2D090-D5EB-413E-AA1B-463E5667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6DC71E-F9D6-40C4-9DE6-54AF74ADD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B70CB4-A67F-4359-BE2F-A2B42DD7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68232A-9F82-4A60-BE0C-5F2D1A4F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A53BB3-A451-4CEA-A13D-677F5039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CE3225-A1E0-4135-9073-B02E55AC9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84B777-8EFD-4049-9942-54FE5995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15C7A2-3301-4FB0-B125-AD3CE500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5E3FCD-6582-4409-8109-A692FD2C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D247141-5E6A-49BA-8B2B-56D80A34C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33A6853-B81F-49D4-B20B-56DE929BBC2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67CC5F08-5B4F-45DB-BAF8-4288B860F5F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5E07A18-7C3D-4A5C-A13A-CD71C10CB349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C14B05-B529-4ECD-8022-8776FD6F2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F5DB2CD-CBC1-4052-9EE3-911C6048AEBF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BBA47D8-0191-488E-A9CE-B42DABD17A4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07A5EF5-578E-404A-B5E7-DC615D485AB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4235FD-A9F2-4DB8-ABA6-601A5B3B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A383AE3-7BAF-46AC-9CE6-5450F12ED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F85F8CB-7F2A-4788-BFA5-816F200EF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38D1FE-EDFF-4C41-B978-7026A23C0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B5B66E-0CA8-433A-BCCA-DCA47E490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2D6572-6580-4429-9F0C-73996FE40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6D0D56-C029-4198-BE27-CD51A4BDB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547A94-CE56-41B8-AE8A-E6FAFBEBA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FCA4A7-26B7-4F19-8C78-EBF2A6EAA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0A77F0D-86F7-4BF8-9506-E14D71AAB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608390-43F5-4421-A512-BD29D84AD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82913F-8A9F-4389-BA92-AE6247556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82DD40-9445-40CD-8F14-B1F9AC2B6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EBF0F8-79C9-4248-96DC-C092F6A2A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8B74C8-FFC4-4B26-9BE3-D548BED9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F17E2C8-C1E0-48B0-B3B6-7E5DAD8FB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E74E55A-DC0B-4200-B015-847C6EE02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B3DED6-6629-4810-962B-2654EDA90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C5F4E5-F5E6-4A3A-B755-3384BE524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370F03-B81F-45A7-A147-1533AB4B9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D6FC95-A6B1-4D61-B7E5-F1ED5E42B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196004FA-1C91-4CCA-91BC-26A1A395B8DA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D14CA4-DA5D-46B3-BC8B-BF6FAC8E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36AD60F-2BD5-4325-9B27-35356DA7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4B74C8-166B-4AC1-8424-112C93836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95E970-4ED8-406F-B99B-91A3C3952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353110-D263-403E-80CF-4C4EF07F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8CE856-6DB0-48DE-B480-0DEDE9DB1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0AE1B8-05E4-43EE-925E-8F3E10652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0F0DF-8523-4605-A362-5371A0F3AFB7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0A32A-4105-4EFE-83A7-AE4C0E766499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34096</v>
      </c>
      <c r="C7" s="189">
        <v>76699</v>
      </c>
      <c r="D7" s="189">
        <v>122201</v>
      </c>
      <c r="E7" s="189">
        <v>195669</v>
      </c>
      <c r="F7" s="190">
        <v>60.120620944182122</v>
      </c>
      <c r="G7" s="13"/>
    </row>
    <row r="8" spans="1:14" ht="15.6" customHeight="1">
      <c r="A8" s="188" t="s">
        <v>11</v>
      </c>
      <c r="B8" s="189">
        <v>102270</v>
      </c>
      <c r="C8" s="189">
        <v>182540</v>
      </c>
      <c r="D8" s="189">
        <v>458052</v>
      </c>
      <c r="E8" s="189">
        <v>643453</v>
      </c>
      <c r="F8" s="190">
        <v>40.475972160366069</v>
      </c>
      <c r="G8" s="6"/>
    </row>
    <row r="9" spans="1:14" ht="15.6" customHeight="1">
      <c r="A9" s="188" t="s">
        <v>8</v>
      </c>
      <c r="B9" s="189">
        <v>141089</v>
      </c>
      <c r="C9" s="189">
        <v>133042</v>
      </c>
      <c r="D9" s="189">
        <v>558420</v>
      </c>
      <c r="E9" s="189">
        <v>525666</v>
      </c>
      <c r="F9" s="190">
        <v>-5.8654775975072511</v>
      </c>
      <c r="G9" s="6"/>
    </row>
    <row r="10" spans="1:14" ht="15.6" customHeight="1">
      <c r="A10" s="188" t="s">
        <v>10</v>
      </c>
      <c r="B10" s="189">
        <v>131407</v>
      </c>
      <c r="C10" s="189">
        <v>122395</v>
      </c>
      <c r="D10" s="189">
        <v>432420</v>
      </c>
      <c r="E10" s="189">
        <v>370435</v>
      </c>
      <c r="F10" s="190">
        <v>-14.334443365246759</v>
      </c>
    </row>
    <row r="11" spans="1:14" ht="15.6" customHeight="1">
      <c r="A11" s="188" t="s">
        <v>9</v>
      </c>
      <c r="B11" s="189">
        <v>5821179</v>
      </c>
      <c r="C11" s="189">
        <v>5900548</v>
      </c>
      <c r="D11" s="189">
        <v>22002267</v>
      </c>
      <c r="E11" s="189">
        <v>21357086</v>
      </c>
      <c r="F11" s="190">
        <v>-2.9323387449120588</v>
      </c>
    </row>
    <row r="12" spans="1:14" ht="15.6" customHeight="1">
      <c r="A12" s="188" t="s">
        <v>6</v>
      </c>
      <c r="B12" s="189">
        <v>193077</v>
      </c>
      <c r="C12" s="189">
        <v>187989</v>
      </c>
      <c r="D12" s="189">
        <v>828773</v>
      </c>
      <c r="E12" s="189">
        <v>797348</v>
      </c>
      <c r="F12" s="190">
        <v>-3.791749972549781</v>
      </c>
    </row>
    <row r="13" spans="1:14" ht="15.6" customHeight="1">
      <c r="A13" s="188" t="s">
        <v>175</v>
      </c>
      <c r="B13" s="189">
        <v>1372337</v>
      </c>
      <c r="C13" s="189">
        <v>1384716</v>
      </c>
      <c r="D13" s="189">
        <v>4899593</v>
      </c>
      <c r="E13" s="189">
        <v>4765900</v>
      </c>
      <c r="F13" s="190">
        <v>-2.7286552168720992</v>
      </c>
    </row>
    <row r="14" spans="1:14" ht="15.6" customHeight="1">
      <c r="A14" s="188" t="s">
        <v>148</v>
      </c>
      <c r="B14" s="189">
        <v>3863295</v>
      </c>
      <c r="C14" s="189">
        <v>4305901</v>
      </c>
      <c r="D14" s="189">
        <v>15891402</v>
      </c>
      <c r="E14" s="189">
        <v>16065095</v>
      </c>
      <c r="F14" s="190">
        <v>1.0929998498559139</v>
      </c>
    </row>
    <row r="15" spans="1:14" ht="15.6" customHeight="1">
      <c r="A15" s="188" t="s">
        <v>145</v>
      </c>
      <c r="B15" s="189">
        <v>608770</v>
      </c>
      <c r="C15" s="189">
        <v>750819</v>
      </c>
      <c r="D15" s="189">
        <v>2617305</v>
      </c>
      <c r="E15" s="189">
        <v>2776031</v>
      </c>
      <c r="F15" s="190">
        <v>6.064482358762163</v>
      </c>
    </row>
    <row r="16" spans="1:14" ht="15.6" customHeight="1">
      <c r="A16" s="188" t="s">
        <v>144</v>
      </c>
      <c r="B16" s="189">
        <v>73087</v>
      </c>
      <c r="C16" s="189">
        <v>79585</v>
      </c>
      <c r="D16" s="189">
        <v>307593</v>
      </c>
      <c r="E16" s="189">
        <v>271060</v>
      </c>
      <c r="F16" s="190">
        <v>-11.877058320572971</v>
      </c>
      <c r="G16" s="1"/>
    </row>
    <row r="17" spans="1:7" ht="15.6" customHeight="1">
      <c r="A17" s="188" t="s">
        <v>150</v>
      </c>
      <c r="B17" s="189">
        <v>120016</v>
      </c>
      <c r="C17" s="189">
        <v>190421</v>
      </c>
      <c r="D17" s="189">
        <v>419526</v>
      </c>
      <c r="E17" s="189">
        <v>683426</v>
      </c>
      <c r="F17" s="190">
        <v>62.904325357665563</v>
      </c>
      <c r="G17" s="2"/>
    </row>
    <row r="18" spans="1:7" ht="15.6" customHeight="1">
      <c r="A18" s="188" t="s">
        <v>147</v>
      </c>
      <c r="B18" s="189">
        <v>45525</v>
      </c>
      <c r="C18" s="189">
        <v>48376</v>
      </c>
      <c r="D18" s="189">
        <v>192193</v>
      </c>
      <c r="E18" s="189">
        <v>190277</v>
      </c>
      <c r="F18" s="190">
        <v>-0.9969145598434892</v>
      </c>
    </row>
    <row r="19" spans="1:7" ht="15.6" customHeight="1">
      <c r="A19" s="188" t="s">
        <v>143</v>
      </c>
      <c r="B19" s="189">
        <v>148794</v>
      </c>
      <c r="C19" s="189">
        <v>75276</v>
      </c>
      <c r="D19" s="189">
        <v>308993</v>
      </c>
      <c r="E19" s="189">
        <v>288209</v>
      </c>
      <c r="F19" s="190">
        <v>-6.726365969455613</v>
      </c>
    </row>
    <row r="20" spans="1:7" ht="15.6" customHeight="1">
      <c r="A20" s="188" t="s">
        <v>142</v>
      </c>
      <c r="B20" s="189">
        <v>139603</v>
      </c>
      <c r="C20" s="189">
        <v>183314</v>
      </c>
      <c r="D20" s="189">
        <v>520980</v>
      </c>
      <c r="E20" s="189">
        <v>647138</v>
      </c>
      <c r="F20" s="190">
        <v>24.21551691043803</v>
      </c>
    </row>
    <row r="21" spans="1:7" ht="15.6" customHeight="1">
      <c r="A21" s="188" t="s">
        <v>149</v>
      </c>
      <c r="B21" s="189">
        <v>196978</v>
      </c>
      <c r="C21" s="189">
        <v>153330</v>
      </c>
      <c r="D21" s="189">
        <v>566292</v>
      </c>
      <c r="E21" s="189">
        <v>640292</v>
      </c>
      <c r="F21" s="190">
        <v>13.06746342876113</v>
      </c>
    </row>
    <row r="22" spans="1:7" ht="15.6" customHeight="1">
      <c r="A22" s="188" t="s">
        <v>146</v>
      </c>
      <c r="B22" s="189">
        <v>1662042</v>
      </c>
      <c r="C22" s="189">
        <v>1739120</v>
      </c>
      <c r="D22" s="189">
        <v>6816338</v>
      </c>
      <c r="E22" s="189">
        <v>7012569</v>
      </c>
      <c r="F22" s="190">
        <v>2.8788331799273981</v>
      </c>
    </row>
    <row r="23" spans="1:7" ht="15.6" customHeight="1">
      <c r="A23" s="188" t="s">
        <v>165</v>
      </c>
      <c r="B23" s="189">
        <v>369356</v>
      </c>
      <c r="C23" s="189">
        <v>478911</v>
      </c>
      <c r="D23" s="189">
        <v>1315241</v>
      </c>
      <c r="E23" s="189">
        <v>1817244</v>
      </c>
      <c r="F23" s="190">
        <v>38.1681380066467</v>
      </c>
    </row>
    <row r="24" spans="1:7" ht="15.6" customHeight="1">
      <c r="A24" s="188" t="s">
        <v>141</v>
      </c>
      <c r="B24" s="189">
        <v>93568</v>
      </c>
      <c r="C24" s="189">
        <v>107811</v>
      </c>
      <c r="D24" s="189">
        <v>359468</v>
      </c>
      <c r="E24" s="189">
        <v>400153</v>
      </c>
      <c r="F24" s="190">
        <v>11.31811454705287</v>
      </c>
    </row>
    <row r="25" spans="1:7" ht="15.6" customHeight="1">
      <c r="A25" s="188" t="s">
        <v>140</v>
      </c>
      <c r="B25" s="189">
        <v>33901</v>
      </c>
      <c r="C25" s="189">
        <v>38413</v>
      </c>
      <c r="D25" s="189">
        <v>150264</v>
      </c>
      <c r="E25" s="189">
        <v>149852</v>
      </c>
      <c r="F25" s="190">
        <v>-0.27418410264600368</v>
      </c>
    </row>
    <row r="26" spans="1:7" ht="15.6" customHeight="1">
      <c r="A26" s="188" t="s">
        <v>152</v>
      </c>
      <c r="B26" s="189">
        <v>70943</v>
      </c>
      <c r="C26" s="189">
        <v>20887</v>
      </c>
      <c r="D26" s="189">
        <v>265772</v>
      </c>
      <c r="E26" s="189">
        <v>47798</v>
      </c>
      <c r="F26" s="190">
        <v>-82.015411706274548</v>
      </c>
    </row>
    <row r="27" spans="1:7" ht="15.6" customHeight="1">
      <c r="A27" s="188" t="s">
        <v>173</v>
      </c>
      <c r="B27" s="189">
        <v>191734</v>
      </c>
      <c r="C27" s="189">
        <v>243859</v>
      </c>
      <c r="D27" s="189">
        <v>770336</v>
      </c>
      <c r="E27" s="189">
        <v>905359</v>
      </c>
      <c r="F27" s="190">
        <v>17.527806048269849</v>
      </c>
    </row>
    <row r="28" spans="1:7" ht="15.6" customHeight="1">
      <c r="A28" s="188" t="s">
        <v>177</v>
      </c>
      <c r="B28" s="189">
        <v>741515</v>
      </c>
      <c r="C28" s="189">
        <v>696827</v>
      </c>
      <c r="D28" s="189">
        <v>3133632</v>
      </c>
      <c r="E28" s="189">
        <v>2976738</v>
      </c>
      <c r="F28" s="190">
        <v>-5.0067780773236876</v>
      </c>
    </row>
    <row r="29" spans="1:7" ht="15.6" customHeight="1">
      <c r="A29" s="188" t="s">
        <v>178</v>
      </c>
      <c r="B29" s="189">
        <v>297522</v>
      </c>
      <c r="C29" s="189">
        <v>342428</v>
      </c>
      <c r="D29" s="189">
        <v>1213363</v>
      </c>
      <c r="E29" s="189">
        <v>1209601</v>
      </c>
      <c r="F29" s="190">
        <v>-0.31004736422653423</v>
      </c>
    </row>
    <row r="30" spans="1:7" ht="15.6" customHeight="1">
      <c r="A30" s="188" t="s">
        <v>179</v>
      </c>
      <c r="B30" s="189">
        <v>143241</v>
      </c>
      <c r="C30" s="189">
        <v>158952</v>
      </c>
      <c r="D30" s="189">
        <v>550230</v>
      </c>
      <c r="E30" s="189">
        <v>576713</v>
      </c>
      <c r="F30" s="190">
        <v>4.8130781673118577</v>
      </c>
    </row>
    <row r="31" spans="1:7" ht="15.6" customHeight="1">
      <c r="A31" s="188" t="s">
        <v>180</v>
      </c>
      <c r="B31" s="189">
        <v>163166</v>
      </c>
      <c r="C31" s="189">
        <v>186214</v>
      </c>
      <c r="D31" s="189">
        <v>657937</v>
      </c>
      <c r="E31" s="189">
        <v>604988</v>
      </c>
      <c r="F31" s="190">
        <v>-8.0477310137596731</v>
      </c>
    </row>
    <row r="32" spans="1:7" ht="15.6" customHeight="1">
      <c r="A32" s="188" t="s">
        <v>181</v>
      </c>
      <c r="B32" s="189">
        <v>6711809</v>
      </c>
      <c r="C32" s="189">
        <v>6434482</v>
      </c>
      <c r="D32" s="189">
        <v>24390502</v>
      </c>
      <c r="E32" s="189">
        <v>23311097</v>
      </c>
      <c r="F32" s="190">
        <v>-4.4255136692143537</v>
      </c>
    </row>
    <row r="33" spans="1:6" ht="15.6" customHeight="1">
      <c r="A33" s="188" t="s">
        <v>182</v>
      </c>
      <c r="B33" s="189">
        <v>422644</v>
      </c>
      <c r="C33" s="189">
        <v>423282</v>
      </c>
      <c r="D33" s="189">
        <v>1556266</v>
      </c>
      <c r="E33" s="189">
        <v>1565073</v>
      </c>
      <c r="F33" s="190">
        <v>0.56590582843806203</v>
      </c>
    </row>
    <row r="34" spans="1:6" ht="15.6" customHeight="1">
      <c r="A34" s="188" t="s">
        <v>183</v>
      </c>
      <c r="B34" s="189">
        <v>62822</v>
      </c>
      <c r="C34" s="189">
        <v>83370</v>
      </c>
      <c r="D34" s="189">
        <v>258197</v>
      </c>
      <c r="E34" s="189">
        <v>313674</v>
      </c>
      <c r="F34" s="190">
        <v>21.486306967160729</v>
      </c>
    </row>
    <row r="35" spans="1:6" ht="15.6" customHeight="1">
      <c r="A35" s="156" t="s">
        <v>153</v>
      </c>
      <c r="B35" s="76">
        <f>SUM(B7:B34)</f>
        <v>23955786</v>
      </c>
      <c r="C35" s="77">
        <f>SUM(C7:C34)</f>
        <v>24729507</v>
      </c>
      <c r="D35" s="76">
        <f>SUM(D7:D34)</f>
        <v>91563556</v>
      </c>
      <c r="E35" s="78">
        <f>SUM(E7:E34)</f>
        <v>91107944</v>
      </c>
      <c r="F35" s="177">
        <f>E35*100/D35-100</f>
        <v>-0.49759098478001818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A34A-A08E-460B-B3AE-EAC9C647E4F8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93820</v>
      </c>
      <c r="C8" s="189">
        <v>168361</v>
      </c>
      <c r="D8" s="189">
        <v>415840</v>
      </c>
      <c r="E8" s="189">
        <v>598209</v>
      </c>
      <c r="F8" s="190">
        <v>43.855569449788391</v>
      </c>
      <c r="G8" s="6"/>
    </row>
    <row r="9" spans="1:14" ht="15.6" customHeight="1">
      <c r="A9" s="188" t="s">
        <v>8</v>
      </c>
      <c r="B9" s="189">
        <v>29734</v>
      </c>
      <c r="C9" s="189">
        <v>12298</v>
      </c>
      <c r="D9" s="189">
        <v>99413</v>
      </c>
      <c r="E9" s="189">
        <v>49775</v>
      </c>
      <c r="F9" s="190">
        <v>-49.931095530765603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74</v>
      </c>
      <c r="F10" s="190" t="s">
        <v>151</v>
      </c>
    </row>
    <row r="11" spans="1:14" ht="15.6" customHeight="1">
      <c r="A11" s="188" t="s">
        <v>9</v>
      </c>
      <c r="B11" s="189">
        <v>4691317</v>
      </c>
      <c r="C11" s="189">
        <v>4639143</v>
      </c>
      <c r="D11" s="189">
        <v>17321660</v>
      </c>
      <c r="E11" s="189">
        <v>16653094</v>
      </c>
      <c r="F11" s="190">
        <v>-3.859710905305846</v>
      </c>
    </row>
    <row r="12" spans="1:14" ht="15.6" customHeight="1">
      <c r="A12" s="188" t="s">
        <v>6</v>
      </c>
      <c r="B12" s="189">
        <v>133252</v>
      </c>
      <c r="C12" s="189">
        <v>121705</v>
      </c>
      <c r="D12" s="189">
        <v>524012</v>
      </c>
      <c r="E12" s="189">
        <v>509684</v>
      </c>
      <c r="F12" s="190">
        <v>-2.7342885277436442</v>
      </c>
    </row>
    <row r="13" spans="1:14" ht="15.6" customHeight="1">
      <c r="A13" s="188" t="s">
        <v>175</v>
      </c>
      <c r="B13" s="189">
        <v>29274</v>
      </c>
      <c r="C13" s="189">
        <v>25907</v>
      </c>
      <c r="D13" s="189">
        <v>93006</v>
      </c>
      <c r="E13" s="189">
        <v>85238</v>
      </c>
      <c r="F13" s="190">
        <v>-8.3521493236995497</v>
      </c>
    </row>
    <row r="14" spans="1:14" ht="15.6" customHeight="1">
      <c r="A14" s="188" t="s">
        <v>148</v>
      </c>
      <c r="B14" s="189">
        <v>2867946</v>
      </c>
      <c r="C14" s="189">
        <v>3251230</v>
      </c>
      <c r="D14" s="189">
        <v>12128183</v>
      </c>
      <c r="E14" s="189">
        <v>12267370</v>
      </c>
      <c r="F14" s="190">
        <v>1.147632749274976</v>
      </c>
    </row>
    <row r="15" spans="1:14" ht="15.6" customHeight="1">
      <c r="A15" s="188" t="s">
        <v>145</v>
      </c>
      <c r="B15" s="189">
        <v>386868</v>
      </c>
      <c r="C15" s="189">
        <v>462141</v>
      </c>
      <c r="D15" s="189">
        <v>1519973</v>
      </c>
      <c r="E15" s="189">
        <v>1632995</v>
      </c>
      <c r="F15" s="190">
        <v>7.4357899778482883</v>
      </c>
    </row>
    <row r="16" spans="1:14" ht="15.6" customHeight="1">
      <c r="A16" s="188" t="s">
        <v>144</v>
      </c>
      <c r="B16" s="189">
        <v>55940</v>
      </c>
      <c r="C16" s="189">
        <v>59408</v>
      </c>
      <c r="D16" s="189">
        <v>197728</v>
      </c>
      <c r="E16" s="189">
        <v>184012</v>
      </c>
      <c r="F16" s="190">
        <v>-6.9368020715326102</v>
      </c>
      <c r="G16" s="1"/>
    </row>
    <row r="17" spans="1:7" ht="15.6" customHeight="1">
      <c r="A17" s="188" t="s">
        <v>150</v>
      </c>
      <c r="B17" s="189">
        <v>117513</v>
      </c>
      <c r="C17" s="189">
        <v>184716</v>
      </c>
      <c r="D17" s="189">
        <v>415559</v>
      </c>
      <c r="E17" s="189">
        <v>665939</v>
      </c>
      <c r="F17" s="190">
        <v>60.251372247984051</v>
      </c>
      <c r="G17" s="2"/>
    </row>
    <row r="18" spans="1:7" ht="15.6" customHeight="1">
      <c r="A18" s="188" t="s">
        <v>147</v>
      </c>
      <c r="B18" s="189">
        <v>5521</v>
      </c>
      <c r="C18" s="189">
        <v>6194</v>
      </c>
      <c r="D18" s="189">
        <v>22245</v>
      </c>
      <c r="E18" s="189">
        <v>24482</v>
      </c>
      <c r="F18" s="190">
        <v>10.056192402787151</v>
      </c>
    </row>
    <row r="19" spans="1:7" ht="15.6" customHeight="1">
      <c r="A19" s="188" t="s">
        <v>143</v>
      </c>
      <c r="B19" s="189">
        <v>80542</v>
      </c>
      <c r="C19" s="189">
        <v>886</v>
      </c>
      <c r="D19" s="189">
        <v>119494</v>
      </c>
      <c r="E19" s="189">
        <v>33051</v>
      </c>
      <c r="F19" s="190">
        <v>-72.340870671330777</v>
      </c>
    </row>
    <row r="20" spans="1:7" ht="15.6" customHeight="1">
      <c r="A20" s="188" t="s">
        <v>142</v>
      </c>
      <c r="B20" s="189">
        <v>80754</v>
      </c>
      <c r="C20" s="189">
        <v>90727</v>
      </c>
      <c r="D20" s="189">
        <v>330220</v>
      </c>
      <c r="E20" s="189">
        <v>355997</v>
      </c>
      <c r="F20" s="190">
        <v>7.8060081158015882</v>
      </c>
    </row>
    <row r="21" spans="1:7" ht="15.6" customHeight="1">
      <c r="A21" s="188" t="s">
        <v>149</v>
      </c>
      <c r="B21" s="189">
        <v>110679</v>
      </c>
      <c r="C21" s="189">
        <v>80548</v>
      </c>
      <c r="D21" s="189">
        <v>298127</v>
      </c>
      <c r="E21" s="189">
        <v>344064</v>
      </c>
      <c r="F21" s="190">
        <v>15.40853394694207</v>
      </c>
    </row>
    <row r="22" spans="1:7" ht="15.6" customHeight="1">
      <c r="A22" s="188" t="s">
        <v>146</v>
      </c>
      <c r="B22" s="189">
        <v>1194245</v>
      </c>
      <c r="C22" s="189">
        <v>1264390</v>
      </c>
      <c r="D22" s="189">
        <v>4995323</v>
      </c>
      <c r="E22" s="189">
        <v>5043585</v>
      </c>
      <c r="F22" s="190">
        <v>0.96614373084582894</v>
      </c>
    </row>
    <row r="23" spans="1:7" ht="15.6" customHeight="1">
      <c r="A23" s="188" t="s">
        <v>165</v>
      </c>
      <c r="B23" s="189">
        <v>337805</v>
      </c>
      <c r="C23" s="189">
        <v>441554</v>
      </c>
      <c r="D23" s="189">
        <v>1177724</v>
      </c>
      <c r="E23" s="189">
        <v>1655452</v>
      </c>
      <c r="F23" s="190">
        <v>40.563663472935929</v>
      </c>
    </row>
    <row r="24" spans="1:7" ht="15.6" customHeight="1">
      <c r="A24" s="188" t="s">
        <v>141</v>
      </c>
      <c r="B24" s="189">
        <v>29524</v>
      </c>
      <c r="C24" s="189">
        <v>49183</v>
      </c>
      <c r="D24" s="189">
        <v>136725</v>
      </c>
      <c r="E24" s="189">
        <v>161763</v>
      </c>
      <c r="F24" s="190">
        <v>18.312671420735061</v>
      </c>
    </row>
    <row r="25" spans="1:7" ht="15.6" customHeight="1">
      <c r="A25" s="188" t="s">
        <v>140</v>
      </c>
      <c r="B25" s="189">
        <v>2126</v>
      </c>
      <c r="C25" s="189">
        <v>2247</v>
      </c>
      <c r="D25" s="189">
        <v>10337</v>
      </c>
      <c r="E25" s="189">
        <v>8407</v>
      </c>
      <c r="F25" s="190">
        <v>-18.670794234303951</v>
      </c>
    </row>
    <row r="26" spans="1:7" ht="15.6" customHeight="1">
      <c r="A26" s="188" t="s">
        <v>152</v>
      </c>
      <c r="B26" s="189">
        <v>339</v>
      </c>
      <c r="C26" s="189">
        <v>0</v>
      </c>
      <c r="D26" s="189">
        <v>621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368456</v>
      </c>
      <c r="C28" s="189">
        <v>321119</v>
      </c>
      <c r="D28" s="189">
        <v>1620165</v>
      </c>
      <c r="E28" s="189">
        <v>1443238</v>
      </c>
      <c r="F28" s="190">
        <v>-10.9203074995448</v>
      </c>
    </row>
    <row r="29" spans="1:7" ht="15.6" customHeight="1">
      <c r="A29" s="188" t="s">
        <v>178</v>
      </c>
      <c r="B29" s="189">
        <v>106543</v>
      </c>
      <c r="C29" s="189">
        <v>125230</v>
      </c>
      <c r="D29" s="189">
        <v>451801</v>
      </c>
      <c r="E29" s="189">
        <v>505798</v>
      </c>
      <c r="F29" s="190">
        <v>11.951500771357299</v>
      </c>
    </row>
    <row r="30" spans="1:7" ht="15.6" customHeight="1">
      <c r="A30" s="188" t="s">
        <v>179</v>
      </c>
      <c r="B30" s="189">
        <v>85992</v>
      </c>
      <c r="C30" s="189">
        <v>98811</v>
      </c>
      <c r="D30" s="189">
        <v>355674</v>
      </c>
      <c r="E30" s="189">
        <v>363856</v>
      </c>
      <c r="F30" s="190">
        <v>2.3004211721970051</v>
      </c>
    </row>
    <row r="31" spans="1:7" ht="15.6" customHeight="1">
      <c r="A31" s="188" t="s">
        <v>180</v>
      </c>
      <c r="B31" s="189">
        <v>10768</v>
      </c>
      <c r="C31" s="189">
        <v>15330</v>
      </c>
      <c r="D31" s="189">
        <v>46696</v>
      </c>
      <c r="E31" s="189">
        <v>49665</v>
      </c>
      <c r="F31" s="190">
        <v>6.3581463080349474</v>
      </c>
    </row>
    <row r="32" spans="1:7" ht="15.6" customHeight="1">
      <c r="A32" s="188" t="s">
        <v>181</v>
      </c>
      <c r="B32" s="189">
        <v>5353372</v>
      </c>
      <c r="C32" s="189">
        <v>5052404</v>
      </c>
      <c r="D32" s="189">
        <v>19190395</v>
      </c>
      <c r="E32" s="189">
        <v>18306289</v>
      </c>
      <c r="F32" s="190">
        <v>-4.6070234614764303</v>
      </c>
    </row>
    <row r="33" spans="1:6" ht="15.6" customHeight="1">
      <c r="A33" s="188" t="s">
        <v>182</v>
      </c>
      <c r="B33" s="189">
        <v>289526</v>
      </c>
      <c r="C33" s="189">
        <v>257713</v>
      </c>
      <c r="D33" s="189">
        <v>964554</v>
      </c>
      <c r="E33" s="189">
        <v>992762</v>
      </c>
      <c r="F33" s="190">
        <v>2.9244604241960559</v>
      </c>
    </row>
    <row r="34" spans="1:6" ht="15.6" customHeight="1">
      <c r="A34" s="188" t="s">
        <v>183</v>
      </c>
      <c r="B34" s="189">
        <v>23227</v>
      </c>
      <c r="C34" s="189">
        <v>29553</v>
      </c>
      <c r="D34" s="189">
        <v>88635</v>
      </c>
      <c r="E34" s="189">
        <v>116946</v>
      </c>
      <c r="F34" s="190">
        <v>31.941106786258249</v>
      </c>
    </row>
    <row r="35" spans="1:6" ht="15.6" customHeight="1">
      <c r="A35" s="156" t="s">
        <v>153</v>
      </c>
      <c r="B35" s="76">
        <f>SUM(B7:B34)</f>
        <v>16485083</v>
      </c>
      <c r="C35" s="77">
        <f>SUM(C7:C34)</f>
        <v>16760798</v>
      </c>
      <c r="D35" s="178">
        <f>SUM(D7:D34)</f>
        <v>62524123</v>
      </c>
      <c r="E35" s="78">
        <f>SUM(E7:E34)</f>
        <v>62051745</v>
      </c>
      <c r="F35" s="140">
        <f>E35*100/D35-100</f>
        <v>-0.75551319608273104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387B0-FD9D-4D76-BFC1-A4A59783FAB4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2245.201</v>
      </c>
      <c r="C7" s="189">
        <v>2484.4180000000001</v>
      </c>
      <c r="D7" s="189">
        <v>6015.3959999999988</v>
      </c>
      <c r="E7" s="189">
        <v>5874.43</v>
      </c>
      <c r="F7" s="190">
        <v>-2.3434201173123062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269.63299999999998</v>
      </c>
      <c r="C9" s="189">
        <v>112.01300000000001</v>
      </c>
      <c r="D9" s="189">
        <v>750.97699999999998</v>
      </c>
      <c r="E9" s="189">
        <v>474.03700000000009</v>
      </c>
      <c r="F9" s="190">
        <v>-36.877294511016977</v>
      </c>
      <c r="G9" s="6"/>
    </row>
    <row r="10" spans="1:14" ht="15.6" customHeight="1">
      <c r="A10" s="188" t="s">
        <v>10</v>
      </c>
      <c r="B10" s="189">
        <v>1565.183</v>
      </c>
      <c r="C10" s="189">
        <v>754.67800000000011</v>
      </c>
      <c r="D10" s="189">
        <v>3686.112000000001</v>
      </c>
      <c r="E10" s="189">
        <v>2399.2139999999999</v>
      </c>
      <c r="F10" s="190">
        <v>-34.912069953381788</v>
      </c>
    </row>
    <row r="11" spans="1:14" ht="15.6" customHeight="1">
      <c r="A11" s="188" t="s">
        <v>9</v>
      </c>
      <c r="B11" s="189">
        <v>75.195999999999998</v>
      </c>
      <c r="C11" s="189">
        <v>60.664999999999999</v>
      </c>
      <c r="D11" s="189">
        <v>319.05300000000011</v>
      </c>
      <c r="E11" s="189">
        <v>234.71100000000001</v>
      </c>
      <c r="F11" s="190">
        <v>-26.435106392981741</v>
      </c>
    </row>
    <row r="12" spans="1:14" ht="15.6" customHeight="1">
      <c r="A12" s="188" t="s">
        <v>6</v>
      </c>
      <c r="B12" s="189">
        <v>860.38199999999995</v>
      </c>
      <c r="C12" s="189">
        <v>860.97300000000018</v>
      </c>
      <c r="D12" s="189">
        <v>3273.806</v>
      </c>
      <c r="E12" s="189">
        <v>2794.2220000000002</v>
      </c>
      <c r="F12" s="190">
        <v>-14.649127040514969</v>
      </c>
    </row>
    <row r="13" spans="1:14" ht="15.6" customHeight="1">
      <c r="A13" s="188" t="s">
        <v>175</v>
      </c>
      <c r="B13" s="189">
        <v>183.869</v>
      </c>
      <c r="C13" s="189">
        <v>167.24799999999999</v>
      </c>
      <c r="D13" s="189">
        <v>549.11300000000006</v>
      </c>
      <c r="E13" s="189">
        <v>383.68999999999988</v>
      </c>
      <c r="F13" s="190">
        <v>-30.125493295551209</v>
      </c>
    </row>
    <row r="14" spans="1:14" ht="15.6" customHeight="1">
      <c r="A14" s="188" t="s">
        <v>148</v>
      </c>
      <c r="B14" s="189">
        <v>242.703</v>
      </c>
      <c r="C14" s="189">
        <v>0</v>
      </c>
      <c r="D14" s="189">
        <v>994.45299999999997</v>
      </c>
      <c r="E14" s="189">
        <v>0</v>
      </c>
      <c r="F14" s="190">
        <v>-100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29.957000000000001</v>
      </c>
      <c r="C16" s="189">
        <v>21.509</v>
      </c>
      <c r="D16" s="189">
        <v>77.081000000000003</v>
      </c>
      <c r="E16" s="189">
        <v>52.408000000000001</v>
      </c>
      <c r="F16" s="190">
        <v>-32.009185142901629</v>
      </c>
      <c r="G16" s="1"/>
    </row>
    <row r="17" spans="1:7" ht="15.6" customHeight="1">
      <c r="A17" s="188" t="s">
        <v>150</v>
      </c>
      <c r="B17" s="189">
        <v>96.171999999999997</v>
      </c>
      <c r="C17" s="189">
        <v>95.423000000000002</v>
      </c>
      <c r="D17" s="189">
        <v>584.86900000000003</v>
      </c>
      <c r="E17" s="189">
        <v>852.34300000000007</v>
      </c>
      <c r="F17" s="190">
        <v>45.732292188507159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7.8910000000000009</v>
      </c>
      <c r="C19" s="189">
        <v>6.2050000000000001</v>
      </c>
      <c r="D19" s="189">
        <v>60</v>
      </c>
      <c r="E19" s="189">
        <v>28.637</v>
      </c>
      <c r="F19" s="190">
        <v>-52.271666666666661</v>
      </c>
    </row>
    <row r="20" spans="1:7" ht="15.6" customHeight="1">
      <c r="A20" s="188" t="s">
        <v>142</v>
      </c>
      <c r="B20" s="189">
        <v>1178.0730000000001</v>
      </c>
      <c r="C20" s="189">
        <v>1580.4639999999999</v>
      </c>
      <c r="D20" s="189">
        <v>3522.6640000000011</v>
      </c>
      <c r="E20" s="189">
        <v>2383.634</v>
      </c>
      <c r="F20" s="190">
        <v>-32.334335605098872</v>
      </c>
    </row>
    <row r="21" spans="1:7" ht="15.6" customHeight="1">
      <c r="A21" s="188" t="s">
        <v>149</v>
      </c>
      <c r="B21" s="189">
        <v>17.637</v>
      </c>
      <c r="C21" s="189">
        <v>15.891999999999999</v>
      </c>
      <c r="D21" s="189">
        <v>45.922999999999988</v>
      </c>
      <c r="E21" s="189">
        <v>46.948999999999998</v>
      </c>
      <c r="F21" s="190">
        <v>2.2341745966073741</v>
      </c>
    </row>
    <row r="22" spans="1:7" ht="15.6" customHeight="1">
      <c r="A22" s="188" t="s">
        <v>146</v>
      </c>
      <c r="B22" s="189">
        <v>23.396000000000001</v>
      </c>
      <c r="C22" s="189">
        <v>25.518999999999998</v>
      </c>
      <c r="D22" s="189">
        <v>79.435000000000002</v>
      </c>
      <c r="E22" s="189">
        <v>64.075000000000003</v>
      </c>
      <c r="F22" s="190">
        <v>-19.336564486687241</v>
      </c>
    </row>
    <row r="23" spans="1:7" ht="15.6" customHeight="1">
      <c r="A23" s="188" t="s">
        <v>165</v>
      </c>
      <c r="B23" s="189">
        <v>3.0640000000000001</v>
      </c>
      <c r="C23" s="189">
        <v>2.1709999999999998</v>
      </c>
      <c r="D23" s="189">
        <v>6.9280000000000017</v>
      </c>
      <c r="E23" s="189">
        <v>9.2200000000000006</v>
      </c>
      <c r="F23" s="190">
        <v>33.08314087759814</v>
      </c>
    </row>
    <row r="24" spans="1:7" ht="15.6" customHeight="1">
      <c r="A24" s="188" t="s">
        <v>141</v>
      </c>
      <c r="B24" s="189">
        <v>145.59700000000001</v>
      </c>
      <c r="C24" s="189">
        <v>153.49799999999999</v>
      </c>
      <c r="D24" s="189">
        <v>623.98500000000001</v>
      </c>
      <c r="E24" s="189">
        <v>738.30399999999997</v>
      </c>
      <c r="F24" s="190">
        <v>18.320792967779671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58.530999999999999</v>
      </c>
      <c r="C26" s="189">
        <v>36.061</v>
      </c>
      <c r="D26" s="189">
        <v>217.97300000000001</v>
      </c>
      <c r="E26" s="189">
        <v>153.95099999999999</v>
      </c>
      <c r="F26" s="190">
        <v>-29.371527666270609</v>
      </c>
    </row>
    <row r="27" spans="1:7" ht="15.6" customHeight="1">
      <c r="A27" s="188" t="s">
        <v>173</v>
      </c>
      <c r="B27" s="189">
        <v>2716.6460000000002</v>
      </c>
      <c r="C27" s="189">
        <v>2160.9969999999998</v>
      </c>
      <c r="D27" s="189">
        <v>8554.2090000000007</v>
      </c>
      <c r="E27" s="189">
        <v>6409.2520000000004</v>
      </c>
      <c r="F27" s="190">
        <v>-25.074872498439081</v>
      </c>
    </row>
    <row r="28" spans="1:7" ht="15.6" customHeight="1">
      <c r="A28" s="188" t="s">
        <v>177</v>
      </c>
      <c r="B28" s="189">
        <v>174.79499999999999</v>
      </c>
      <c r="C28" s="189">
        <v>122.27</v>
      </c>
      <c r="D28" s="189">
        <v>502.55000000000013</v>
      </c>
      <c r="E28" s="189">
        <v>406.33299999999991</v>
      </c>
      <c r="F28" s="190">
        <v>-19.14575664113028</v>
      </c>
    </row>
    <row r="29" spans="1:7" ht="15.6" customHeight="1">
      <c r="A29" s="188" t="s">
        <v>178</v>
      </c>
      <c r="B29" s="189">
        <v>415.85399999999998</v>
      </c>
      <c r="C29" s="189">
        <v>217.62799999999999</v>
      </c>
      <c r="D29" s="189">
        <v>1348.3309999999999</v>
      </c>
      <c r="E29" s="189">
        <v>575.14400000000001</v>
      </c>
      <c r="F29" s="190">
        <v>-57.344005292468992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146.05500000000001</v>
      </c>
      <c r="C31" s="189">
        <v>178.49299999999999</v>
      </c>
      <c r="D31" s="189">
        <v>385.42500000000001</v>
      </c>
      <c r="E31" s="189">
        <v>518.08500000000004</v>
      </c>
      <c r="F31" s="190">
        <v>34.419147694103913</v>
      </c>
    </row>
    <row r="32" spans="1:7" ht="15.6" customHeight="1">
      <c r="A32" s="188" t="s">
        <v>181</v>
      </c>
      <c r="B32" s="189">
        <v>52.558999999999997</v>
      </c>
      <c r="C32" s="189">
        <v>52.558999999999997</v>
      </c>
      <c r="D32" s="189">
        <v>394.50100000000009</v>
      </c>
      <c r="E32" s="189">
        <v>536.75</v>
      </c>
      <c r="F32" s="190">
        <v>36.057956760565837</v>
      </c>
    </row>
    <row r="33" spans="1:6" ht="15.6" customHeight="1">
      <c r="A33" s="188" t="s">
        <v>182</v>
      </c>
      <c r="B33" s="189">
        <v>2418.1309999999999</v>
      </c>
      <c r="C33" s="189">
        <v>2344.6680000000001</v>
      </c>
      <c r="D33" s="189">
        <v>9044.0990000000002</v>
      </c>
      <c r="E33" s="189">
        <v>7927.942</v>
      </c>
      <c r="F33" s="190">
        <v>-12.34127357517869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12926.524999999998</v>
      </c>
      <c r="C35" s="77">
        <f>SUM(C7:C34)</f>
        <v>11453.351999999999</v>
      </c>
      <c r="D35" s="76">
        <f>SUM(D7:D34)</f>
        <v>41036.883000000002</v>
      </c>
      <c r="E35" s="78">
        <f>SUM(E7:E34)</f>
        <v>32863.330999999998</v>
      </c>
      <c r="F35" s="140">
        <f>E35*100/D35-100</f>
        <v>-19.917575123822161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DE4EA-723C-4F60-A99D-B1EFB06B1B0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4956</v>
      </c>
      <c r="C7" s="189">
        <v>2389</v>
      </c>
      <c r="D7" s="189">
        <v>21222</v>
      </c>
      <c r="E7" s="189">
        <v>11068</v>
      </c>
      <c r="F7" s="190">
        <v>-47.846574309678637</v>
      </c>
      <c r="G7" s="37"/>
    </row>
    <row r="8" spans="1:14" ht="15.6" customHeight="1">
      <c r="A8" s="188" t="s">
        <v>11</v>
      </c>
      <c r="B8" s="189">
        <v>1116</v>
      </c>
      <c r="C8" s="189">
        <v>1192</v>
      </c>
      <c r="D8" s="189">
        <v>3278</v>
      </c>
      <c r="E8" s="189">
        <v>7902</v>
      </c>
      <c r="F8" s="190">
        <v>141.06162294081761</v>
      </c>
      <c r="G8" s="6"/>
    </row>
    <row r="9" spans="1:14" ht="15.6" customHeight="1">
      <c r="A9" s="188" t="s">
        <v>8</v>
      </c>
      <c r="B9" s="189">
        <v>5206</v>
      </c>
      <c r="C9" s="189">
        <v>4863</v>
      </c>
      <c r="D9" s="189">
        <v>20274</v>
      </c>
      <c r="E9" s="189">
        <v>20524</v>
      </c>
      <c r="F9" s="190">
        <v>1.2331064417480491</v>
      </c>
      <c r="G9" s="6"/>
    </row>
    <row r="10" spans="1:14" ht="15.6" customHeight="1">
      <c r="A10" s="188" t="s">
        <v>10</v>
      </c>
      <c r="B10" s="189">
        <v>4133</v>
      </c>
      <c r="C10" s="189">
        <v>3394</v>
      </c>
      <c r="D10" s="189">
        <v>14922</v>
      </c>
      <c r="E10" s="189">
        <v>11734</v>
      </c>
      <c r="F10" s="190">
        <v>-21.364428360809541</v>
      </c>
    </row>
    <row r="11" spans="1:14" ht="15.6" customHeight="1">
      <c r="A11" s="188" t="s">
        <v>9</v>
      </c>
      <c r="B11" s="189">
        <v>252632</v>
      </c>
      <c r="C11" s="189">
        <v>211756</v>
      </c>
      <c r="D11" s="189">
        <v>1043971</v>
      </c>
      <c r="E11" s="189">
        <v>935204</v>
      </c>
      <c r="F11" s="190">
        <v>-10.418584424279979</v>
      </c>
    </row>
    <row r="12" spans="1:14" ht="15.6" customHeight="1">
      <c r="A12" s="188" t="s">
        <v>6</v>
      </c>
      <c r="B12" s="189">
        <v>8874</v>
      </c>
      <c r="C12" s="189">
        <v>10401</v>
      </c>
      <c r="D12" s="189">
        <v>34654</v>
      </c>
      <c r="E12" s="189">
        <v>42075</v>
      </c>
      <c r="F12" s="190">
        <v>21.41455531828937</v>
      </c>
    </row>
    <row r="13" spans="1:14" ht="15.6" customHeight="1">
      <c r="A13" s="188" t="s">
        <v>175</v>
      </c>
      <c r="B13" s="189">
        <v>8901</v>
      </c>
      <c r="C13" s="189">
        <v>8790</v>
      </c>
      <c r="D13" s="189">
        <v>30965</v>
      </c>
      <c r="E13" s="189">
        <v>21875</v>
      </c>
      <c r="F13" s="190">
        <v>-29.35572420474729</v>
      </c>
    </row>
    <row r="14" spans="1:14" ht="15.6" customHeight="1">
      <c r="A14" s="188" t="s">
        <v>148</v>
      </c>
      <c r="B14" s="189">
        <v>149591</v>
      </c>
      <c r="C14" s="189">
        <v>161171</v>
      </c>
      <c r="D14" s="189">
        <v>524298</v>
      </c>
      <c r="E14" s="189">
        <v>503472</v>
      </c>
      <c r="F14" s="190">
        <v>-3.972168499593749</v>
      </c>
    </row>
    <row r="15" spans="1:14" ht="15.6" customHeight="1">
      <c r="A15" s="188" t="s">
        <v>145</v>
      </c>
      <c r="B15" s="189">
        <v>1899</v>
      </c>
      <c r="C15" s="189">
        <v>2350</v>
      </c>
      <c r="D15" s="189">
        <v>7494</v>
      </c>
      <c r="E15" s="189">
        <v>7405</v>
      </c>
      <c r="F15" s="190">
        <v>-1.187616760074732</v>
      </c>
    </row>
    <row r="16" spans="1:14" ht="15.6" customHeight="1">
      <c r="A16" s="188" t="s">
        <v>144</v>
      </c>
      <c r="B16" s="189">
        <v>22542</v>
      </c>
      <c r="C16" s="189">
        <v>23017</v>
      </c>
      <c r="D16" s="189">
        <v>81148</v>
      </c>
      <c r="E16" s="189">
        <v>90018</v>
      </c>
      <c r="F16" s="190">
        <v>10.9306452407946</v>
      </c>
      <c r="G16" s="1"/>
    </row>
    <row r="17" spans="1:7" ht="15.6" customHeight="1">
      <c r="A17" s="188" t="s">
        <v>150</v>
      </c>
      <c r="B17" s="189">
        <v>1456</v>
      </c>
      <c r="C17" s="189">
        <v>1687</v>
      </c>
      <c r="D17" s="189">
        <v>5502</v>
      </c>
      <c r="E17" s="189">
        <v>8823</v>
      </c>
      <c r="F17" s="190">
        <v>60.359869138495107</v>
      </c>
      <c r="G17" s="2"/>
    </row>
    <row r="18" spans="1:7" ht="15.6" customHeight="1">
      <c r="A18" s="188" t="s">
        <v>147</v>
      </c>
      <c r="B18" s="189">
        <v>58639</v>
      </c>
      <c r="C18" s="189">
        <v>82070</v>
      </c>
      <c r="D18" s="189">
        <v>246019</v>
      </c>
      <c r="E18" s="189">
        <v>232735</v>
      </c>
      <c r="F18" s="190">
        <v>-5.3995829590397477</v>
      </c>
    </row>
    <row r="19" spans="1:7" ht="15.6" customHeight="1">
      <c r="A19" s="188" t="s">
        <v>143</v>
      </c>
      <c r="B19" s="189">
        <v>1799</v>
      </c>
      <c r="C19" s="189">
        <v>833</v>
      </c>
      <c r="D19" s="189">
        <v>4535</v>
      </c>
      <c r="E19" s="189">
        <v>3560</v>
      </c>
      <c r="F19" s="190">
        <v>-21.499448732083788</v>
      </c>
    </row>
    <row r="20" spans="1:7" ht="15.6" customHeight="1">
      <c r="A20" s="188" t="s">
        <v>142</v>
      </c>
      <c r="B20" s="189">
        <v>6035</v>
      </c>
      <c r="C20" s="189">
        <v>0</v>
      </c>
      <c r="D20" s="189">
        <v>12866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13355</v>
      </c>
      <c r="C21" s="189">
        <v>20548</v>
      </c>
      <c r="D21" s="189">
        <v>61748</v>
      </c>
      <c r="E21" s="189">
        <v>58038</v>
      </c>
      <c r="F21" s="190">
        <v>-6.0082917665349527</v>
      </c>
    </row>
    <row r="22" spans="1:7" ht="15.6" customHeight="1">
      <c r="A22" s="188" t="s">
        <v>146</v>
      </c>
      <c r="B22" s="189">
        <v>298698</v>
      </c>
      <c r="C22" s="189">
        <v>255004</v>
      </c>
      <c r="D22" s="189">
        <v>1033973</v>
      </c>
      <c r="E22" s="189">
        <v>1005056</v>
      </c>
      <c r="F22" s="190">
        <v>-2.7966881146799811</v>
      </c>
    </row>
    <row r="23" spans="1:7" ht="15.6" customHeight="1">
      <c r="A23" s="188" t="s">
        <v>165</v>
      </c>
      <c r="B23" s="189">
        <v>11158</v>
      </c>
      <c r="C23" s="189">
        <v>6946</v>
      </c>
      <c r="D23" s="189">
        <v>22594</v>
      </c>
      <c r="E23" s="189">
        <v>44614</v>
      </c>
      <c r="F23" s="190">
        <v>97.459502522793656</v>
      </c>
    </row>
    <row r="24" spans="1:7" ht="15.6" customHeight="1">
      <c r="A24" s="188" t="s">
        <v>141</v>
      </c>
      <c r="B24" s="189">
        <v>1515</v>
      </c>
      <c r="C24" s="189">
        <v>537</v>
      </c>
      <c r="D24" s="189">
        <v>7848</v>
      </c>
      <c r="E24" s="189">
        <v>5609</v>
      </c>
      <c r="F24" s="190">
        <v>-28.529561671763499</v>
      </c>
    </row>
    <row r="25" spans="1:7" ht="15.6" customHeight="1">
      <c r="A25" s="188" t="s">
        <v>140</v>
      </c>
      <c r="B25" s="189">
        <v>669</v>
      </c>
      <c r="C25" s="189">
        <v>33</v>
      </c>
      <c r="D25" s="189">
        <v>1668</v>
      </c>
      <c r="E25" s="189">
        <v>1140</v>
      </c>
      <c r="F25" s="190">
        <v>-31.654676258992811</v>
      </c>
    </row>
    <row r="26" spans="1:7" ht="15.6" customHeight="1">
      <c r="A26" s="188" t="s">
        <v>152</v>
      </c>
      <c r="B26" s="189">
        <v>2251</v>
      </c>
      <c r="C26" s="189">
        <v>2325</v>
      </c>
      <c r="D26" s="189">
        <v>7090</v>
      </c>
      <c r="E26" s="189">
        <v>6095</v>
      </c>
      <c r="F26" s="190">
        <v>-14.033850493653031</v>
      </c>
    </row>
    <row r="27" spans="1:7" ht="15.6" customHeight="1">
      <c r="A27" s="188" t="s">
        <v>173</v>
      </c>
      <c r="B27" s="189">
        <v>2201</v>
      </c>
      <c r="C27" s="189">
        <v>2987</v>
      </c>
      <c r="D27" s="189">
        <v>11696</v>
      </c>
      <c r="E27" s="189">
        <v>11600</v>
      </c>
      <c r="F27" s="190">
        <v>-0.82079343365252555</v>
      </c>
    </row>
    <row r="28" spans="1:7" ht="15.6" customHeight="1">
      <c r="A28" s="188" t="s">
        <v>177</v>
      </c>
      <c r="B28" s="189">
        <v>79556</v>
      </c>
      <c r="C28" s="189">
        <v>90731</v>
      </c>
      <c r="D28" s="189">
        <v>294412</v>
      </c>
      <c r="E28" s="189">
        <v>400922</v>
      </c>
      <c r="F28" s="190">
        <v>36.177193864380541</v>
      </c>
    </row>
    <row r="29" spans="1:7" ht="15.6" customHeight="1">
      <c r="A29" s="188" t="s">
        <v>178</v>
      </c>
      <c r="B29" s="189">
        <v>4768</v>
      </c>
      <c r="C29" s="189">
        <v>4461</v>
      </c>
      <c r="D29" s="189">
        <v>18259</v>
      </c>
      <c r="E29" s="189">
        <v>15636</v>
      </c>
      <c r="F29" s="190">
        <v>-14.36551837450024</v>
      </c>
    </row>
    <row r="30" spans="1:7" ht="15.6" customHeight="1">
      <c r="A30" s="188" t="s">
        <v>179</v>
      </c>
      <c r="B30" s="189">
        <v>4628</v>
      </c>
      <c r="C30" s="189">
        <v>0</v>
      </c>
      <c r="D30" s="189">
        <v>12536</v>
      </c>
      <c r="E30" s="189">
        <v>13377</v>
      </c>
      <c r="F30" s="190">
        <v>6.7086790044671281</v>
      </c>
    </row>
    <row r="31" spans="1:7" ht="15.6" customHeight="1">
      <c r="A31" s="188" t="s">
        <v>180</v>
      </c>
      <c r="B31" s="189">
        <v>8458</v>
      </c>
      <c r="C31" s="189">
        <v>5844</v>
      </c>
      <c r="D31" s="189">
        <v>33958</v>
      </c>
      <c r="E31" s="189">
        <v>40789</v>
      </c>
      <c r="F31" s="190">
        <v>20.116025678779661</v>
      </c>
    </row>
    <row r="32" spans="1:7" ht="15.6" customHeight="1">
      <c r="A32" s="188" t="s">
        <v>181</v>
      </c>
      <c r="B32" s="189">
        <v>42723</v>
      </c>
      <c r="C32" s="189">
        <v>49454</v>
      </c>
      <c r="D32" s="189">
        <v>170789</v>
      </c>
      <c r="E32" s="189">
        <v>215865</v>
      </c>
      <c r="F32" s="190">
        <v>26.39280047309839</v>
      </c>
    </row>
    <row r="33" spans="1:6" ht="15.6" customHeight="1">
      <c r="A33" s="188" t="s">
        <v>182</v>
      </c>
      <c r="B33" s="189">
        <v>10839</v>
      </c>
      <c r="C33" s="189">
        <v>5599</v>
      </c>
      <c r="D33" s="189">
        <v>36643</v>
      </c>
      <c r="E33" s="189">
        <v>22354</v>
      </c>
      <c r="F33" s="190">
        <v>-38.995169609475212</v>
      </c>
    </row>
    <row r="34" spans="1:6" ht="15.6" customHeight="1">
      <c r="A34" s="188" t="s">
        <v>183</v>
      </c>
      <c r="B34" s="189">
        <v>638</v>
      </c>
      <c r="C34" s="189">
        <v>1041</v>
      </c>
      <c r="D34" s="189">
        <v>2433</v>
      </c>
      <c r="E34" s="189">
        <v>3350</v>
      </c>
      <c r="F34" s="190">
        <v>37.690094533497728</v>
      </c>
    </row>
    <row r="35" spans="1:6" ht="15.6" customHeight="1">
      <c r="A35" s="156" t="s">
        <v>153</v>
      </c>
      <c r="B35" s="76">
        <f>SUM(B7:B34)</f>
        <v>1009236</v>
      </c>
      <c r="C35" s="77">
        <f>SUM(C7:C34)</f>
        <v>959423</v>
      </c>
      <c r="D35" s="178">
        <f>SUM(D7:D34)</f>
        <v>3766795</v>
      </c>
      <c r="E35" s="178">
        <f>SUM(E7:E34)</f>
        <v>3740840</v>
      </c>
      <c r="F35" s="140">
        <f>E35*100/D35-100</f>
        <v>-0.68904732006917868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10992-F54D-4D46-97E4-9A48DB954474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3138</v>
      </c>
      <c r="C7" s="189">
        <v>1906</v>
      </c>
      <c r="D7" s="189">
        <v>11161</v>
      </c>
      <c r="E7" s="189">
        <v>7193</v>
      </c>
      <c r="F7" s="190">
        <v>-35.552369859331613</v>
      </c>
      <c r="G7" s="37"/>
    </row>
    <row r="8" spans="1:14" ht="15.6" customHeight="1">
      <c r="A8" s="188" t="s">
        <v>11</v>
      </c>
      <c r="B8" s="189">
        <v>260</v>
      </c>
      <c r="C8" s="189">
        <v>116</v>
      </c>
      <c r="D8" s="189">
        <v>508</v>
      </c>
      <c r="E8" s="189">
        <v>584</v>
      </c>
      <c r="F8" s="190">
        <v>14.960629921259841</v>
      </c>
      <c r="G8" s="6"/>
    </row>
    <row r="9" spans="1:14" ht="15.6" customHeight="1">
      <c r="A9" s="188" t="s">
        <v>8</v>
      </c>
      <c r="B9" s="189">
        <v>1965</v>
      </c>
      <c r="C9" s="189">
        <v>2048</v>
      </c>
      <c r="D9" s="189">
        <v>7603</v>
      </c>
      <c r="E9" s="189">
        <v>8666</v>
      </c>
      <c r="F9" s="190">
        <v>13.981323161909771</v>
      </c>
      <c r="G9" s="6"/>
    </row>
    <row r="10" spans="1:14" ht="15.6" customHeight="1">
      <c r="A10" s="188" t="s">
        <v>10</v>
      </c>
      <c r="B10" s="189">
        <v>1009</v>
      </c>
      <c r="C10" s="189">
        <v>951</v>
      </c>
      <c r="D10" s="189">
        <v>4479</v>
      </c>
      <c r="E10" s="189">
        <v>3141</v>
      </c>
      <c r="F10" s="190">
        <v>-29.872739450770251</v>
      </c>
    </row>
    <row r="11" spans="1:14" ht="15.6" customHeight="1">
      <c r="A11" s="188" t="s">
        <v>9</v>
      </c>
      <c r="B11" s="189">
        <v>242232</v>
      </c>
      <c r="C11" s="189">
        <v>197950</v>
      </c>
      <c r="D11" s="189">
        <v>1002536</v>
      </c>
      <c r="E11" s="189">
        <v>887885</v>
      </c>
      <c r="F11" s="190">
        <v>-11.43609805533168</v>
      </c>
    </row>
    <row r="12" spans="1:14" ht="15.6" customHeight="1">
      <c r="A12" s="188" t="s">
        <v>6</v>
      </c>
      <c r="B12" s="189">
        <v>1812</v>
      </c>
      <c r="C12" s="189">
        <v>2981</v>
      </c>
      <c r="D12" s="189">
        <v>8196</v>
      </c>
      <c r="E12" s="189">
        <v>14336</v>
      </c>
      <c r="F12" s="190">
        <v>74.914592484138609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62</v>
      </c>
      <c r="E13" s="189">
        <v>77</v>
      </c>
      <c r="F13" s="190">
        <v>24.193548387096769</v>
      </c>
    </row>
    <row r="14" spans="1:14" ht="15.6" customHeight="1">
      <c r="A14" s="188" t="s">
        <v>148</v>
      </c>
      <c r="B14" s="189">
        <v>116190</v>
      </c>
      <c r="C14" s="189">
        <v>123626</v>
      </c>
      <c r="D14" s="189">
        <v>431964</v>
      </c>
      <c r="E14" s="189">
        <v>398241</v>
      </c>
      <c r="F14" s="190">
        <v>-7.8069005750479192</v>
      </c>
    </row>
    <row r="15" spans="1:14" ht="15.6" customHeight="1">
      <c r="A15" s="188" t="s">
        <v>145</v>
      </c>
      <c r="B15" s="189">
        <v>1642</v>
      </c>
      <c r="C15" s="189">
        <v>2036</v>
      </c>
      <c r="D15" s="189">
        <v>6318</v>
      </c>
      <c r="E15" s="189">
        <v>6156</v>
      </c>
      <c r="F15" s="190">
        <v>-2.5641025641025692</v>
      </c>
    </row>
    <row r="16" spans="1:14" ht="15.6" customHeight="1">
      <c r="A16" s="188" t="s">
        <v>144</v>
      </c>
      <c r="B16" s="189">
        <v>2058</v>
      </c>
      <c r="C16" s="189">
        <v>1592</v>
      </c>
      <c r="D16" s="189">
        <v>8314</v>
      </c>
      <c r="E16" s="189">
        <v>6899</v>
      </c>
      <c r="F16" s="190">
        <v>-17.019485205677171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55565</v>
      </c>
      <c r="C18" s="189">
        <v>80807</v>
      </c>
      <c r="D18" s="189">
        <v>234839</v>
      </c>
      <c r="E18" s="189">
        <v>224561</v>
      </c>
      <c r="F18" s="190">
        <v>-4.3766154684698932</v>
      </c>
    </row>
    <row r="19" spans="1:7" ht="15.6" customHeight="1">
      <c r="A19" s="188" t="s">
        <v>143</v>
      </c>
      <c r="B19" s="189">
        <v>683</v>
      </c>
      <c r="C19" s="189">
        <v>213</v>
      </c>
      <c r="D19" s="189">
        <v>2424</v>
      </c>
      <c r="E19" s="189">
        <v>2103</v>
      </c>
      <c r="F19" s="190">
        <v>-13.242574257425741</v>
      </c>
    </row>
    <row r="20" spans="1:7" ht="15.6" customHeight="1">
      <c r="A20" s="188" t="s">
        <v>142</v>
      </c>
      <c r="B20" s="189">
        <v>6035</v>
      </c>
      <c r="C20" s="189">
        <v>0</v>
      </c>
      <c r="D20" s="189">
        <v>12866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10604</v>
      </c>
      <c r="C21" s="189">
        <v>18378</v>
      </c>
      <c r="D21" s="189">
        <v>51394</v>
      </c>
      <c r="E21" s="189">
        <v>50800</v>
      </c>
      <c r="F21" s="190">
        <v>-1.1557769389422961</v>
      </c>
    </row>
    <row r="22" spans="1:7" ht="15.6" customHeight="1">
      <c r="A22" s="188" t="s">
        <v>146</v>
      </c>
      <c r="B22" s="189">
        <v>274068</v>
      </c>
      <c r="C22" s="189">
        <v>222152</v>
      </c>
      <c r="D22" s="189">
        <v>928110</v>
      </c>
      <c r="E22" s="189">
        <v>859782</v>
      </c>
      <c r="F22" s="190">
        <v>-7.362058376701043</v>
      </c>
    </row>
    <row r="23" spans="1:7" ht="15.6" customHeight="1">
      <c r="A23" s="188" t="s">
        <v>165</v>
      </c>
      <c r="B23" s="189">
        <v>5199</v>
      </c>
      <c r="C23" s="189">
        <v>1665</v>
      </c>
      <c r="D23" s="189">
        <v>12114</v>
      </c>
      <c r="E23" s="189">
        <v>26622</v>
      </c>
      <c r="F23" s="190">
        <v>119.7622585438336</v>
      </c>
    </row>
    <row r="24" spans="1:7" ht="15.6" customHeight="1">
      <c r="A24" s="188" t="s">
        <v>141</v>
      </c>
      <c r="B24" s="189">
        <v>1129</v>
      </c>
      <c r="C24" s="189">
        <v>0</v>
      </c>
      <c r="D24" s="189">
        <v>5735</v>
      </c>
      <c r="E24" s="189">
        <v>3342</v>
      </c>
      <c r="F24" s="190">
        <v>-41.726242371403657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1195</v>
      </c>
      <c r="C26" s="189">
        <v>1077</v>
      </c>
      <c r="D26" s="189">
        <v>4459</v>
      </c>
      <c r="E26" s="189">
        <v>3518</v>
      </c>
      <c r="F26" s="190">
        <v>-21.103386409508861</v>
      </c>
    </row>
    <row r="27" spans="1:7" ht="15.6" customHeight="1">
      <c r="A27" s="188" t="s">
        <v>173</v>
      </c>
      <c r="B27" s="189">
        <v>771</v>
      </c>
      <c r="C27" s="189">
        <v>945</v>
      </c>
      <c r="D27" s="189">
        <v>3477</v>
      </c>
      <c r="E27" s="189">
        <v>4090</v>
      </c>
      <c r="F27" s="190">
        <v>17.630140926085701</v>
      </c>
    </row>
    <row r="28" spans="1:7" ht="15.6" customHeight="1">
      <c r="A28" s="188" t="s">
        <v>177</v>
      </c>
      <c r="B28" s="189">
        <v>65978</v>
      </c>
      <c r="C28" s="189">
        <v>78410</v>
      </c>
      <c r="D28" s="189">
        <v>231036</v>
      </c>
      <c r="E28" s="189">
        <v>323216</v>
      </c>
      <c r="F28" s="190">
        <v>39.898543949860617</v>
      </c>
    </row>
    <row r="29" spans="1:7" ht="15.6" customHeight="1">
      <c r="A29" s="188" t="s">
        <v>178</v>
      </c>
      <c r="B29" s="189">
        <v>2631</v>
      </c>
      <c r="C29" s="189">
        <v>2549</v>
      </c>
      <c r="D29" s="189">
        <v>10812</v>
      </c>
      <c r="E29" s="189">
        <v>10444</v>
      </c>
      <c r="F29" s="190">
        <v>-3.4036256011838759</v>
      </c>
    </row>
    <row r="30" spans="1:7" ht="15.6" customHeight="1">
      <c r="A30" s="188" t="s">
        <v>179</v>
      </c>
      <c r="B30" s="189">
        <v>1498</v>
      </c>
      <c r="C30" s="189">
        <v>0</v>
      </c>
      <c r="D30" s="189">
        <v>5891</v>
      </c>
      <c r="E30" s="189">
        <v>8106</v>
      </c>
      <c r="F30" s="190">
        <v>37.59972839925311</v>
      </c>
    </row>
    <row r="31" spans="1:7" ht="15.6" customHeight="1">
      <c r="A31" s="188" t="s">
        <v>180</v>
      </c>
      <c r="B31" s="189">
        <v>2929</v>
      </c>
      <c r="C31" s="189">
        <v>1220</v>
      </c>
      <c r="D31" s="189">
        <v>12919</v>
      </c>
      <c r="E31" s="189">
        <v>13142</v>
      </c>
      <c r="F31" s="190">
        <v>1.726139794101712</v>
      </c>
    </row>
    <row r="32" spans="1:7" ht="15.6" customHeight="1">
      <c r="A32" s="188" t="s">
        <v>181</v>
      </c>
      <c r="B32" s="189">
        <v>32936</v>
      </c>
      <c r="C32" s="189">
        <v>41680</v>
      </c>
      <c r="D32" s="189">
        <v>134918</v>
      </c>
      <c r="E32" s="189">
        <v>177317</v>
      </c>
      <c r="F32" s="190">
        <v>31.425754902978099</v>
      </c>
    </row>
    <row r="33" spans="1:6" ht="15.6" customHeight="1">
      <c r="A33" s="188" t="s">
        <v>182</v>
      </c>
      <c r="B33" s="189">
        <v>4960</v>
      </c>
      <c r="C33" s="189">
        <v>0</v>
      </c>
      <c r="D33" s="189">
        <v>18815</v>
      </c>
      <c r="E33" s="189">
        <v>5335</v>
      </c>
      <c r="F33" s="190">
        <v>-71.644964124368855</v>
      </c>
    </row>
    <row r="34" spans="1:6" ht="15.6" customHeight="1">
      <c r="A34" s="188" t="s">
        <v>183</v>
      </c>
      <c r="B34" s="189">
        <v>206</v>
      </c>
      <c r="C34" s="189">
        <v>0</v>
      </c>
      <c r="D34" s="189">
        <v>853</v>
      </c>
      <c r="E34" s="189">
        <v>133</v>
      </c>
      <c r="F34" s="190">
        <v>-84.407971864009383</v>
      </c>
    </row>
    <row r="35" spans="1:6" ht="15.6" customHeight="1">
      <c r="A35" s="156" t="s">
        <v>153</v>
      </c>
      <c r="B35" s="76">
        <f>SUM(B7:B34)</f>
        <v>836693</v>
      </c>
      <c r="C35" s="77">
        <f>SUM(C7:C34)</f>
        <v>782302</v>
      </c>
      <c r="D35" s="76">
        <f>SUM(D7:D34)</f>
        <v>3151803</v>
      </c>
      <c r="E35" s="78">
        <f>SUM(E7:E34)</f>
        <v>3045689</v>
      </c>
      <c r="F35" s="140">
        <f>E35*100/D35-100</f>
        <v>-3.366771336914141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2AE0B-21A3-4CAC-9684-E9CFA0549578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>
      <c r="A11" s="188" t="s">
        <v>9</v>
      </c>
      <c r="B11" s="189">
        <v>261239</v>
      </c>
      <c r="C11" s="189">
        <v>234954</v>
      </c>
      <c r="D11" s="189">
        <v>1115972</v>
      </c>
      <c r="E11" s="189">
        <v>1096490</v>
      </c>
      <c r="F11" s="190">
        <v>-1.7457427247278621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5599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5996</v>
      </c>
      <c r="C21" s="189">
        <v>0</v>
      </c>
      <c r="D21" s="189">
        <v>53366</v>
      </c>
      <c r="E21" s="189">
        <v>84843</v>
      </c>
      <c r="F21" s="190">
        <v>58.983247760746544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177</v>
      </c>
      <c r="C28" s="189">
        <v>105</v>
      </c>
      <c r="D28" s="189">
        <v>679</v>
      </c>
      <c r="E28" s="189">
        <v>434</v>
      </c>
      <c r="F28" s="190">
        <v>-36.082474226804123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2458</v>
      </c>
      <c r="D31" s="189">
        <v>68620</v>
      </c>
      <c r="E31" s="189">
        <v>4857</v>
      </c>
      <c r="F31" s="190">
        <v>-92.921888662197603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267412</v>
      </c>
      <c r="C35" s="77">
        <f>SUM(C7:C34)</f>
        <v>237517</v>
      </c>
      <c r="D35" s="178">
        <f>SUM(D7:D34)</f>
        <v>1253421</v>
      </c>
      <c r="E35" s="178">
        <f>SUM(E7:E34)</f>
        <v>1197190</v>
      </c>
      <c r="F35" s="140">
        <f>E35*100/D35-100</f>
        <v>-4.4862021619232451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20B9F-B960-4180-A939-2F37F692BACB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132053</v>
      </c>
      <c r="E7" s="189">
        <v>6302</v>
      </c>
      <c r="F7" s="190">
        <v>-95.227673737060115</v>
      </c>
      <c r="G7" s="13"/>
    </row>
    <row r="8" spans="1:14" ht="15.6" customHeight="1">
      <c r="A8" s="188" t="s">
        <v>11</v>
      </c>
      <c r="B8" s="189">
        <v>2516</v>
      </c>
      <c r="C8" s="189">
        <v>61497</v>
      </c>
      <c r="D8" s="189">
        <v>7765</v>
      </c>
      <c r="E8" s="189">
        <v>172640</v>
      </c>
      <c r="F8" s="190">
        <v>2123.309723116548</v>
      </c>
      <c r="G8" s="6"/>
    </row>
    <row r="9" spans="1:14" ht="15.6" customHeight="1">
      <c r="A9" s="188" t="s">
        <v>8</v>
      </c>
      <c r="B9" s="189">
        <v>105</v>
      </c>
      <c r="C9" s="189">
        <v>0</v>
      </c>
      <c r="D9" s="189">
        <v>122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5480875</v>
      </c>
      <c r="C11" s="189">
        <v>5357478</v>
      </c>
      <c r="D11" s="189">
        <v>20395430</v>
      </c>
      <c r="E11" s="189">
        <v>18888493</v>
      </c>
      <c r="F11" s="190">
        <v>-7.3886012699903887</v>
      </c>
    </row>
    <row r="12" spans="1:14" ht="15.6" customHeight="1">
      <c r="A12" s="188" t="s">
        <v>6</v>
      </c>
      <c r="B12" s="189">
        <v>115635</v>
      </c>
      <c r="C12" s="189">
        <v>123170</v>
      </c>
      <c r="D12" s="189">
        <v>319090</v>
      </c>
      <c r="E12" s="189">
        <v>394145</v>
      </c>
      <c r="F12" s="190">
        <v>23.52157698454981</v>
      </c>
    </row>
    <row r="13" spans="1:14" ht="15.6" customHeight="1">
      <c r="A13" s="188" t="s">
        <v>175</v>
      </c>
      <c r="B13" s="189">
        <v>1077</v>
      </c>
      <c r="C13" s="189">
        <v>1310</v>
      </c>
      <c r="D13" s="189">
        <v>4891</v>
      </c>
      <c r="E13" s="189">
        <v>39362</v>
      </c>
      <c r="F13" s="190">
        <v>704.78429768963406</v>
      </c>
    </row>
    <row r="14" spans="1:14" ht="15.6" customHeight="1">
      <c r="A14" s="188" t="s">
        <v>148</v>
      </c>
      <c r="B14" s="189">
        <v>2024122</v>
      </c>
      <c r="C14" s="189">
        <v>2446623</v>
      </c>
      <c r="D14" s="189">
        <v>7885969</v>
      </c>
      <c r="E14" s="189">
        <v>8899169</v>
      </c>
      <c r="F14" s="190">
        <v>12.84813572054367</v>
      </c>
    </row>
    <row r="15" spans="1:14" ht="15.6" customHeight="1">
      <c r="A15" s="188" t="s">
        <v>145</v>
      </c>
      <c r="B15" s="189">
        <v>3257</v>
      </c>
      <c r="C15" s="189">
        <v>31537</v>
      </c>
      <c r="D15" s="189">
        <v>21901</v>
      </c>
      <c r="E15" s="189">
        <v>130949</v>
      </c>
      <c r="F15" s="190">
        <v>497.91333729053463</v>
      </c>
    </row>
    <row r="16" spans="1:14" ht="15.6" customHeight="1">
      <c r="A16" s="188" t="s">
        <v>144</v>
      </c>
      <c r="B16" s="189">
        <v>380</v>
      </c>
      <c r="C16" s="189">
        <v>0</v>
      </c>
      <c r="D16" s="189">
        <v>12568</v>
      </c>
      <c r="E16" s="189">
        <v>121012</v>
      </c>
      <c r="F16" s="190">
        <v>862.85805219605345</v>
      </c>
      <c r="G16" s="1"/>
    </row>
    <row r="17" spans="1:7" ht="15.6" customHeight="1">
      <c r="A17" s="188" t="s">
        <v>150</v>
      </c>
      <c r="B17" s="189">
        <v>23350</v>
      </c>
      <c r="C17" s="189">
        <v>69416</v>
      </c>
      <c r="D17" s="189">
        <v>59646</v>
      </c>
      <c r="E17" s="189">
        <v>307972</v>
      </c>
      <c r="F17" s="190">
        <v>416.3330315528284</v>
      </c>
      <c r="G17" s="2"/>
    </row>
    <row r="18" spans="1:7" ht="15.6" customHeight="1">
      <c r="A18" s="188" t="s">
        <v>147</v>
      </c>
      <c r="B18" s="189">
        <v>0</v>
      </c>
      <c r="C18" s="189">
        <v>1701</v>
      </c>
      <c r="D18" s="189">
        <v>0</v>
      </c>
      <c r="E18" s="189">
        <v>1701</v>
      </c>
      <c r="F18" s="190" t="s">
        <v>151</v>
      </c>
    </row>
    <row r="19" spans="1:7" ht="15.6" customHeight="1">
      <c r="A19" s="188" t="s">
        <v>143</v>
      </c>
      <c r="B19" s="189">
        <v>73228</v>
      </c>
      <c r="C19" s="189">
        <v>0</v>
      </c>
      <c r="D19" s="189">
        <v>121220</v>
      </c>
      <c r="E19" s="189">
        <v>28628</v>
      </c>
      <c r="F19" s="190">
        <v>-76.383435076720019</v>
      </c>
    </row>
    <row r="20" spans="1:7" ht="15.6" customHeight="1">
      <c r="A20" s="188" t="s">
        <v>142</v>
      </c>
      <c r="B20" s="189">
        <v>244600</v>
      </c>
      <c r="C20" s="189">
        <v>22256</v>
      </c>
      <c r="D20" s="189">
        <v>263956</v>
      </c>
      <c r="E20" s="189">
        <v>68979</v>
      </c>
      <c r="F20" s="190">
        <v>-73.867235448332295</v>
      </c>
    </row>
    <row r="21" spans="1:7" ht="15.6" customHeight="1">
      <c r="A21" s="188" t="s">
        <v>149</v>
      </c>
      <c r="B21" s="189">
        <v>238457</v>
      </c>
      <c r="C21" s="189">
        <v>237075</v>
      </c>
      <c r="D21" s="189">
        <v>773768</v>
      </c>
      <c r="E21" s="189">
        <v>1133909</v>
      </c>
      <c r="F21" s="190">
        <v>46.543796073241587</v>
      </c>
    </row>
    <row r="22" spans="1:7" ht="15.6" customHeight="1">
      <c r="A22" s="188" t="s">
        <v>146</v>
      </c>
      <c r="B22" s="189">
        <v>1339445</v>
      </c>
      <c r="C22" s="189">
        <v>1304651</v>
      </c>
      <c r="D22" s="189">
        <v>5377704</v>
      </c>
      <c r="E22" s="189">
        <v>5568236</v>
      </c>
      <c r="F22" s="190">
        <v>3.5429990196559649</v>
      </c>
    </row>
    <row r="23" spans="1:7" ht="15.6" customHeight="1">
      <c r="A23" s="188" t="s">
        <v>165</v>
      </c>
      <c r="B23" s="189">
        <v>303673</v>
      </c>
      <c r="C23" s="189">
        <v>384637</v>
      </c>
      <c r="D23" s="189">
        <v>1091325</v>
      </c>
      <c r="E23" s="189">
        <v>1431088</v>
      </c>
      <c r="F23" s="190">
        <v>31.133072182896939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61</v>
      </c>
      <c r="E24" s="189">
        <v>899</v>
      </c>
      <c r="F24" s="190">
        <v>1373.7704918032789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2586</v>
      </c>
      <c r="C26" s="189">
        <v>21649</v>
      </c>
      <c r="D26" s="189">
        <v>3762</v>
      </c>
      <c r="E26" s="189">
        <v>21649</v>
      </c>
      <c r="F26" s="190">
        <v>475.46517809675697</v>
      </c>
    </row>
    <row r="27" spans="1:7" ht="15.6" customHeight="1">
      <c r="A27" s="188" t="s">
        <v>173</v>
      </c>
      <c r="B27" s="189">
        <v>2314</v>
      </c>
      <c r="C27" s="189">
        <v>4202</v>
      </c>
      <c r="D27" s="189">
        <v>10029</v>
      </c>
      <c r="E27" s="189">
        <v>14833</v>
      </c>
      <c r="F27" s="190">
        <v>47.90108684814038</v>
      </c>
    </row>
    <row r="28" spans="1:7" ht="15.6" customHeight="1">
      <c r="A28" s="188" t="s">
        <v>177</v>
      </c>
      <c r="B28" s="189">
        <v>79860</v>
      </c>
      <c r="C28" s="189">
        <v>16113</v>
      </c>
      <c r="D28" s="189">
        <v>499329</v>
      </c>
      <c r="E28" s="189">
        <v>321370</v>
      </c>
      <c r="F28" s="190">
        <v>-35.639628381287693</v>
      </c>
    </row>
    <row r="29" spans="1:7" ht="15.6" customHeight="1">
      <c r="A29" s="188" t="s">
        <v>178</v>
      </c>
      <c r="B29" s="189">
        <v>27580</v>
      </c>
      <c r="C29" s="189">
        <v>25478</v>
      </c>
      <c r="D29" s="189">
        <v>98442</v>
      </c>
      <c r="E29" s="189">
        <v>138003</v>
      </c>
      <c r="F29" s="190">
        <v>40.187115255683551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1354</v>
      </c>
      <c r="F30" s="190" t="s">
        <v>151</v>
      </c>
    </row>
    <row r="31" spans="1:7" ht="15.6" customHeight="1">
      <c r="A31" s="188" t="s">
        <v>180</v>
      </c>
      <c r="B31" s="189">
        <v>236703</v>
      </c>
      <c r="C31" s="189">
        <v>172375</v>
      </c>
      <c r="D31" s="189">
        <v>679061</v>
      </c>
      <c r="E31" s="189">
        <v>837023</v>
      </c>
      <c r="F31" s="190">
        <v>23.261827729762128</v>
      </c>
    </row>
    <row r="32" spans="1:7" ht="15.6" customHeight="1">
      <c r="A32" s="188" t="s">
        <v>181</v>
      </c>
      <c r="B32" s="189">
        <v>3038660</v>
      </c>
      <c r="C32" s="189">
        <v>2691353</v>
      </c>
      <c r="D32" s="189">
        <v>10588915</v>
      </c>
      <c r="E32" s="189">
        <v>9574416</v>
      </c>
      <c r="F32" s="190">
        <v>-9.5807644125956273</v>
      </c>
    </row>
    <row r="33" spans="1:6" ht="15.6" customHeight="1">
      <c r="A33" s="188" t="s">
        <v>182</v>
      </c>
      <c r="B33" s="189">
        <v>48397</v>
      </c>
      <c r="C33" s="189">
        <v>18985</v>
      </c>
      <c r="D33" s="189">
        <v>143989</v>
      </c>
      <c r="E33" s="189">
        <v>127193</v>
      </c>
      <c r="F33" s="190">
        <v>-11.664779948468279</v>
      </c>
    </row>
    <row r="34" spans="1:6" ht="15.6" customHeight="1">
      <c r="A34" s="188" t="s">
        <v>183</v>
      </c>
      <c r="B34" s="189">
        <v>0</v>
      </c>
      <c r="C34" s="189">
        <v>25</v>
      </c>
      <c r="D34" s="189">
        <v>12440</v>
      </c>
      <c r="E34" s="189">
        <v>439</v>
      </c>
      <c r="F34" s="190">
        <v>-96.471061093247584</v>
      </c>
    </row>
    <row r="35" spans="1:6" ht="15.6" customHeight="1">
      <c r="A35" s="156" t="s">
        <v>153</v>
      </c>
      <c r="B35" s="76">
        <f>SUM(B7:B34)</f>
        <v>13286820</v>
      </c>
      <c r="C35" s="77">
        <f>SUM(C7:C34)</f>
        <v>12991531</v>
      </c>
      <c r="D35" s="178">
        <f>SUM(D7:D34)</f>
        <v>48503436</v>
      </c>
      <c r="E35" s="178">
        <f>SUM(E7:E34)</f>
        <v>48239258</v>
      </c>
      <c r="F35" s="177">
        <f>E35*100/D35-100</f>
        <v>-0.5446583207012452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7729-65BE-4842-8F61-212F48652032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2516</v>
      </c>
      <c r="C8" s="189">
        <v>61497</v>
      </c>
      <c r="D8" s="189">
        <v>7765</v>
      </c>
      <c r="E8" s="189">
        <v>172640</v>
      </c>
      <c r="F8" s="190">
        <v>2123.309723116548</v>
      </c>
      <c r="G8" s="6"/>
    </row>
    <row r="9" spans="1:14" ht="15.6" customHeight="1">
      <c r="A9" s="188" t="s">
        <v>8</v>
      </c>
      <c r="B9" s="189">
        <v>105</v>
      </c>
      <c r="C9" s="189">
        <v>0</v>
      </c>
      <c r="D9" s="189">
        <v>122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4198846</v>
      </c>
      <c r="C11" s="189">
        <v>4141650</v>
      </c>
      <c r="D11" s="189">
        <v>15368859</v>
      </c>
      <c r="E11" s="189">
        <v>14805732</v>
      </c>
      <c r="F11" s="190">
        <v>-3.6640781205683481</v>
      </c>
    </row>
    <row r="12" spans="1:14" ht="15.6" customHeight="1">
      <c r="A12" s="188" t="s">
        <v>6</v>
      </c>
      <c r="B12" s="189">
        <v>19694</v>
      </c>
      <c r="C12" s="189">
        <v>18914</v>
      </c>
      <c r="D12" s="189">
        <v>72515</v>
      </c>
      <c r="E12" s="189">
        <v>88620</v>
      </c>
      <c r="F12" s="190">
        <v>22.20919809694546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38</v>
      </c>
      <c r="E13" s="189">
        <v>13</v>
      </c>
      <c r="F13" s="190">
        <v>-65.78947368421052</v>
      </c>
    </row>
    <row r="14" spans="1:14" ht="15.6" customHeight="1">
      <c r="A14" s="188" t="s">
        <v>148</v>
      </c>
      <c r="B14" s="189">
        <v>1182708</v>
      </c>
      <c r="C14" s="189">
        <v>1613310</v>
      </c>
      <c r="D14" s="189">
        <v>5448266</v>
      </c>
      <c r="E14" s="189">
        <v>6093669</v>
      </c>
      <c r="F14" s="190">
        <v>11.846025873186081</v>
      </c>
    </row>
    <row r="15" spans="1:14" ht="15.6" customHeight="1">
      <c r="A15" s="188" t="s">
        <v>145</v>
      </c>
      <c r="B15" s="189">
        <v>3241</v>
      </c>
      <c r="C15" s="189">
        <v>31157</v>
      </c>
      <c r="D15" s="189">
        <v>14623</v>
      </c>
      <c r="E15" s="189">
        <v>129742</v>
      </c>
      <c r="F15" s="190">
        <v>787.24611912740204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1445</v>
      </c>
      <c r="E16" s="189">
        <v>13033</v>
      </c>
      <c r="F16" s="190">
        <v>801.93771626297575</v>
      </c>
      <c r="G16" s="1"/>
    </row>
    <row r="17" spans="1:7" ht="15.6" customHeight="1">
      <c r="A17" s="188" t="s">
        <v>150</v>
      </c>
      <c r="B17" s="189">
        <v>23350</v>
      </c>
      <c r="C17" s="189">
        <v>69416</v>
      </c>
      <c r="D17" s="189">
        <v>59646</v>
      </c>
      <c r="E17" s="189">
        <v>307972</v>
      </c>
      <c r="F17" s="190">
        <v>416.3330315528284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66227</v>
      </c>
      <c r="C19" s="189">
        <v>0</v>
      </c>
      <c r="D19" s="189">
        <v>67181</v>
      </c>
      <c r="E19" s="189">
        <v>28452</v>
      </c>
      <c r="F19" s="190">
        <v>-57.648739971122787</v>
      </c>
    </row>
    <row r="20" spans="1:7" ht="15.6" customHeight="1">
      <c r="A20" s="188" t="s">
        <v>142</v>
      </c>
      <c r="B20" s="189">
        <v>224</v>
      </c>
      <c r="C20" s="189">
        <v>9</v>
      </c>
      <c r="D20" s="189">
        <v>305</v>
      </c>
      <c r="E20" s="189">
        <v>492</v>
      </c>
      <c r="F20" s="190">
        <v>61.311475409836078</v>
      </c>
    </row>
    <row r="21" spans="1:7" ht="15.6" customHeight="1">
      <c r="A21" s="188" t="s">
        <v>149</v>
      </c>
      <c r="B21" s="189">
        <v>50682</v>
      </c>
      <c r="C21" s="189">
        <v>36269</v>
      </c>
      <c r="D21" s="189">
        <v>79455</v>
      </c>
      <c r="E21" s="189">
        <v>170457</v>
      </c>
      <c r="F21" s="190">
        <v>114.532754389277</v>
      </c>
    </row>
    <row r="22" spans="1:7" ht="15.6" customHeight="1">
      <c r="A22" s="188" t="s">
        <v>146</v>
      </c>
      <c r="B22" s="189">
        <v>805135</v>
      </c>
      <c r="C22" s="189">
        <v>869599</v>
      </c>
      <c r="D22" s="189">
        <v>3500806</v>
      </c>
      <c r="E22" s="189">
        <v>3522799</v>
      </c>
      <c r="F22" s="190">
        <v>0.62822675692397922</v>
      </c>
    </row>
    <row r="23" spans="1:7" ht="15.6" customHeight="1">
      <c r="A23" s="188" t="s">
        <v>165</v>
      </c>
      <c r="B23" s="189">
        <v>303673</v>
      </c>
      <c r="C23" s="189">
        <v>384637</v>
      </c>
      <c r="D23" s="189">
        <v>1078740</v>
      </c>
      <c r="E23" s="189">
        <v>1425066</v>
      </c>
      <c r="F23" s="190">
        <v>32.104677679514992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61</v>
      </c>
      <c r="E24" s="189">
        <v>829</v>
      </c>
      <c r="F24" s="190">
        <v>1259.016393442623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76444</v>
      </c>
      <c r="C28" s="189">
        <v>15035</v>
      </c>
      <c r="D28" s="189">
        <v>491045</v>
      </c>
      <c r="E28" s="189">
        <v>289220</v>
      </c>
      <c r="F28" s="190">
        <v>-41.101121078516229</v>
      </c>
    </row>
    <row r="29" spans="1:7" ht="15.6" customHeight="1">
      <c r="A29" s="188" t="s">
        <v>178</v>
      </c>
      <c r="B29" s="189">
        <v>23656</v>
      </c>
      <c r="C29" s="189">
        <v>25454</v>
      </c>
      <c r="D29" s="189">
        <v>93282</v>
      </c>
      <c r="E29" s="189">
        <v>137236</v>
      </c>
      <c r="F29" s="190">
        <v>47.119487146502003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198</v>
      </c>
      <c r="F31" s="190" t="s">
        <v>151</v>
      </c>
    </row>
    <row r="32" spans="1:7" ht="15.6" customHeight="1">
      <c r="A32" s="188" t="s">
        <v>181</v>
      </c>
      <c r="B32" s="189">
        <v>3004518</v>
      </c>
      <c r="C32" s="189">
        <v>2636183</v>
      </c>
      <c r="D32" s="189">
        <v>10418282</v>
      </c>
      <c r="E32" s="189">
        <v>9391525</v>
      </c>
      <c r="F32" s="190">
        <v>-9.8553389128841076</v>
      </c>
    </row>
    <row r="33" spans="1:6" ht="15.6" customHeight="1">
      <c r="A33" s="188" t="s">
        <v>182</v>
      </c>
      <c r="B33" s="189">
        <v>37757</v>
      </c>
      <c r="C33" s="189">
        <v>13375</v>
      </c>
      <c r="D33" s="189">
        <v>100254</v>
      </c>
      <c r="E33" s="189">
        <v>87788</v>
      </c>
      <c r="F33" s="190">
        <v>-12.43441658188202</v>
      </c>
    </row>
    <row r="34" spans="1:6" ht="15.6" customHeight="1">
      <c r="A34" s="188" t="s">
        <v>183</v>
      </c>
      <c r="B34" s="189">
        <v>0</v>
      </c>
      <c r="C34" s="189">
        <v>25</v>
      </c>
      <c r="D34" s="189">
        <v>28</v>
      </c>
      <c r="E34" s="189">
        <v>439</v>
      </c>
      <c r="F34" s="190">
        <v>1467.8571428571429</v>
      </c>
    </row>
    <row r="35" spans="1:6" ht="15.6" customHeight="1">
      <c r="A35" s="156" t="s">
        <v>153</v>
      </c>
      <c r="B35" s="76">
        <f>SUM(B7:B34)</f>
        <v>9798776</v>
      </c>
      <c r="C35" s="77">
        <f>SUM(C7:C34)</f>
        <v>9916534</v>
      </c>
      <c r="D35" s="76">
        <f>SUM(D7:D34)</f>
        <v>36802718</v>
      </c>
      <c r="E35" s="78">
        <f>SUM(E7:E34)</f>
        <v>36665930</v>
      </c>
      <c r="F35" s="140">
        <f>E35*100/D35-100</f>
        <v>-0.37167907000781497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2A6E-E1BA-4B3E-A7CD-A5466FD584F8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109</v>
      </c>
      <c r="F7" s="190" t="s">
        <v>151</v>
      </c>
      <c r="G7" s="37"/>
    </row>
    <row r="8" spans="1:14" ht="15.6" customHeight="1">
      <c r="A8" s="188" t="s">
        <v>11</v>
      </c>
      <c r="B8" s="189">
        <v>4817</v>
      </c>
      <c r="C8" s="189">
        <v>7980</v>
      </c>
      <c r="D8" s="189">
        <v>23951</v>
      </c>
      <c r="E8" s="189">
        <v>28692</v>
      </c>
      <c r="F8" s="190">
        <v>19.794580602062538</v>
      </c>
      <c r="G8" s="6"/>
    </row>
    <row r="9" spans="1:14" ht="15.6" customHeight="1">
      <c r="A9" s="188" t="s">
        <v>8</v>
      </c>
      <c r="B9" s="189">
        <v>92121</v>
      </c>
      <c r="C9" s="189">
        <v>99355</v>
      </c>
      <c r="D9" s="189">
        <v>344842</v>
      </c>
      <c r="E9" s="189">
        <v>387398</v>
      </c>
      <c r="F9" s="190">
        <v>12.340724157730209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1120946</v>
      </c>
      <c r="C11" s="189">
        <v>1238485</v>
      </c>
      <c r="D11" s="189">
        <v>4641378</v>
      </c>
      <c r="E11" s="189">
        <v>4627122</v>
      </c>
      <c r="F11" s="190">
        <v>-0.30715016100822368</v>
      </c>
    </row>
    <row r="12" spans="1:14" ht="15.6" customHeight="1">
      <c r="A12" s="188" t="s">
        <v>6</v>
      </c>
      <c r="B12" s="189">
        <v>65680</v>
      </c>
      <c r="C12" s="189">
        <v>70633</v>
      </c>
      <c r="D12" s="189">
        <v>311397</v>
      </c>
      <c r="E12" s="189">
        <v>309658</v>
      </c>
      <c r="F12" s="190">
        <v>-0.55845110903445061</v>
      </c>
    </row>
    <row r="13" spans="1:14" ht="15.6" customHeight="1">
      <c r="A13" s="188" t="s">
        <v>175</v>
      </c>
      <c r="B13" s="189">
        <v>1362245</v>
      </c>
      <c r="C13" s="189">
        <v>1372046</v>
      </c>
      <c r="D13" s="189">
        <v>4865030</v>
      </c>
      <c r="E13" s="189">
        <v>4735408</v>
      </c>
      <c r="F13" s="190">
        <v>-2.6643617819417358</v>
      </c>
    </row>
    <row r="14" spans="1:14" ht="15.6" customHeight="1">
      <c r="A14" s="188" t="s">
        <v>148</v>
      </c>
      <c r="B14" s="189">
        <v>994186</v>
      </c>
      <c r="C14" s="189">
        <v>1059364</v>
      </c>
      <c r="D14" s="189">
        <v>3777899</v>
      </c>
      <c r="E14" s="189">
        <v>3848079</v>
      </c>
      <c r="F14" s="190">
        <v>1.8576462737622139</v>
      </c>
    </row>
    <row r="15" spans="1:14" ht="15.6" customHeight="1">
      <c r="A15" s="188" t="s">
        <v>145</v>
      </c>
      <c r="B15" s="189">
        <v>101013</v>
      </c>
      <c r="C15" s="189">
        <v>88721</v>
      </c>
      <c r="D15" s="189">
        <v>407053</v>
      </c>
      <c r="E15" s="189">
        <v>335593</v>
      </c>
      <c r="F15" s="190">
        <v>-17.555453466747579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366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44675</v>
      </c>
      <c r="C18" s="189">
        <v>48376</v>
      </c>
      <c r="D18" s="189">
        <v>188383</v>
      </c>
      <c r="E18" s="189">
        <v>189067</v>
      </c>
      <c r="F18" s="190">
        <v>0.36309008774676949</v>
      </c>
    </row>
    <row r="19" spans="1:7" ht="15.6" customHeight="1">
      <c r="A19" s="188" t="s">
        <v>143</v>
      </c>
      <c r="B19" s="189">
        <v>455</v>
      </c>
      <c r="C19" s="189">
        <v>847</v>
      </c>
      <c r="D19" s="189">
        <v>7933</v>
      </c>
      <c r="E19" s="189">
        <v>6265</v>
      </c>
      <c r="F19" s="190">
        <v>-21.02609353334174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71007</v>
      </c>
      <c r="C21" s="189">
        <v>50532</v>
      </c>
      <c r="D21" s="189">
        <v>226822</v>
      </c>
      <c r="E21" s="189">
        <v>203973</v>
      </c>
      <c r="F21" s="190">
        <v>-10.07353784024477</v>
      </c>
    </row>
    <row r="22" spans="1:7" ht="15.6" customHeight="1">
      <c r="A22" s="188" t="s">
        <v>146</v>
      </c>
      <c r="B22" s="189">
        <v>481301</v>
      </c>
      <c r="C22" s="189">
        <v>499186</v>
      </c>
      <c r="D22" s="189">
        <v>1868348</v>
      </c>
      <c r="E22" s="189">
        <v>2003969</v>
      </c>
      <c r="F22" s="190">
        <v>7.2588725440870698</v>
      </c>
    </row>
    <row r="23" spans="1:7" ht="15.6" customHeight="1">
      <c r="A23" s="188" t="s">
        <v>165</v>
      </c>
      <c r="B23" s="189">
        <v>31731</v>
      </c>
      <c r="C23" s="189">
        <v>37991</v>
      </c>
      <c r="D23" s="189">
        <v>140331</v>
      </c>
      <c r="E23" s="189">
        <v>154835</v>
      </c>
      <c r="F23" s="190">
        <v>10.335563774219519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33901</v>
      </c>
      <c r="C25" s="189">
        <v>38413</v>
      </c>
      <c r="D25" s="189">
        <v>150264</v>
      </c>
      <c r="E25" s="189">
        <v>149852</v>
      </c>
      <c r="F25" s="190">
        <v>-0.27418410264600368</v>
      </c>
    </row>
    <row r="26" spans="1:7" ht="15.6" customHeight="1">
      <c r="A26" s="188" t="s">
        <v>152</v>
      </c>
      <c r="B26" s="189">
        <v>62981</v>
      </c>
      <c r="C26" s="189">
        <v>3819</v>
      </c>
      <c r="D26" s="189">
        <v>239328</v>
      </c>
      <c r="E26" s="189">
        <v>17055</v>
      </c>
      <c r="F26" s="190">
        <v>-92.873796630565579</v>
      </c>
    </row>
    <row r="27" spans="1:7" ht="15.6" customHeight="1">
      <c r="A27" s="188" t="s">
        <v>173</v>
      </c>
      <c r="B27" s="189">
        <v>41698</v>
      </c>
      <c r="C27" s="189">
        <v>46955</v>
      </c>
      <c r="D27" s="189">
        <v>167304</v>
      </c>
      <c r="E27" s="189">
        <v>174505</v>
      </c>
      <c r="F27" s="190">
        <v>4.3041409649500366</v>
      </c>
    </row>
    <row r="28" spans="1:7" ht="15.6" customHeight="1">
      <c r="A28" s="188" t="s">
        <v>177</v>
      </c>
      <c r="B28" s="189">
        <v>385353</v>
      </c>
      <c r="C28" s="189">
        <v>384834</v>
      </c>
      <c r="D28" s="189">
        <v>1573752</v>
      </c>
      <c r="E28" s="189">
        <v>1539457</v>
      </c>
      <c r="F28" s="190">
        <v>-2.179187063781328</v>
      </c>
    </row>
    <row r="29" spans="1:7" ht="15.6" customHeight="1">
      <c r="A29" s="188" t="s">
        <v>178</v>
      </c>
      <c r="B29" s="189">
        <v>184595</v>
      </c>
      <c r="C29" s="189">
        <v>202089</v>
      </c>
      <c r="D29" s="189">
        <v>716527</v>
      </c>
      <c r="E29" s="189">
        <v>665041</v>
      </c>
      <c r="F29" s="190">
        <v>-7.1854933589383174</v>
      </c>
    </row>
    <row r="30" spans="1:7" ht="15.6" customHeight="1">
      <c r="A30" s="188" t="s">
        <v>179</v>
      </c>
      <c r="B30" s="189">
        <v>13460</v>
      </c>
      <c r="C30" s="189">
        <v>12386</v>
      </c>
      <c r="D30" s="189">
        <v>56043</v>
      </c>
      <c r="E30" s="189">
        <v>45034</v>
      </c>
      <c r="F30" s="190">
        <v>-19.643844904805231</v>
      </c>
    </row>
    <row r="31" spans="1:7" ht="15.6" customHeight="1">
      <c r="A31" s="188" t="s">
        <v>180</v>
      </c>
      <c r="B31" s="189">
        <v>28781</v>
      </c>
      <c r="C31" s="189">
        <v>34061</v>
      </c>
      <c r="D31" s="189">
        <v>129078</v>
      </c>
      <c r="E31" s="189">
        <v>116634</v>
      </c>
      <c r="F31" s="190">
        <v>-9.6406823780969688</v>
      </c>
    </row>
    <row r="32" spans="1:7" ht="15.6" customHeight="1">
      <c r="A32" s="188" t="s">
        <v>181</v>
      </c>
      <c r="B32" s="189">
        <v>1175151</v>
      </c>
      <c r="C32" s="189">
        <v>1182161</v>
      </c>
      <c r="D32" s="189">
        <v>4546620</v>
      </c>
      <c r="E32" s="189">
        <v>4406507</v>
      </c>
      <c r="F32" s="190">
        <v>-3.0816958531832488</v>
      </c>
    </row>
    <row r="33" spans="1:6" ht="15.6" customHeight="1">
      <c r="A33" s="188" t="s">
        <v>182</v>
      </c>
      <c r="B33" s="189">
        <v>112536</v>
      </c>
      <c r="C33" s="189">
        <v>107671</v>
      </c>
      <c r="D33" s="189">
        <v>451108</v>
      </c>
      <c r="E33" s="189">
        <v>430594</v>
      </c>
      <c r="F33" s="190">
        <v>-4.5474697855059114</v>
      </c>
    </row>
    <row r="34" spans="1:6" ht="15.6" customHeight="1">
      <c r="A34" s="188" t="s">
        <v>183</v>
      </c>
      <c r="B34" s="189">
        <v>0</v>
      </c>
      <c r="C34" s="189">
        <v>32967</v>
      </c>
      <c r="D34" s="189">
        <v>0</v>
      </c>
      <c r="E34" s="189">
        <v>121318</v>
      </c>
      <c r="F34" s="190" t="s">
        <v>151</v>
      </c>
    </row>
    <row r="35" spans="1:6" ht="15.6" customHeight="1">
      <c r="A35" s="156" t="s">
        <v>153</v>
      </c>
      <c r="B35" s="76">
        <f>SUM(B7:B34)</f>
        <v>6408633</v>
      </c>
      <c r="C35" s="77">
        <f>SUM(C7:C34)</f>
        <v>6618872</v>
      </c>
      <c r="D35" s="76">
        <f>SUM(D7:D34)</f>
        <v>24833757</v>
      </c>
      <c r="E35" s="78">
        <f>SUM(E7:E34)</f>
        <v>24496165</v>
      </c>
      <c r="F35" s="140">
        <f>E35*100/D35-100</f>
        <v>-1.359407680440782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B15B-971D-4EAA-8715-C57485D0EB3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103</v>
      </c>
      <c r="C8" s="189">
        <v>204</v>
      </c>
      <c r="D8" s="189">
        <v>388</v>
      </c>
      <c r="E8" s="189">
        <v>692</v>
      </c>
      <c r="F8" s="190">
        <v>78.350515463917532</v>
      </c>
      <c r="G8" s="6"/>
    </row>
    <row r="9" spans="1:14" ht="15.6" customHeight="1">
      <c r="A9" s="188" t="s">
        <v>8</v>
      </c>
      <c r="B9" s="189">
        <v>4664</v>
      </c>
      <c r="C9" s="189">
        <v>4699</v>
      </c>
      <c r="D9" s="189">
        <v>17916</v>
      </c>
      <c r="E9" s="189">
        <v>19133</v>
      </c>
      <c r="F9" s="190">
        <v>6.7928108952891222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46523</v>
      </c>
      <c r="C11" s="189">
        <v>51630</v>
      </c>
      <c r="D11" s="189">
        <v>192522</v>
      </c>
      <c r="E11" s="189">
        <v>191696</v>
      </c>
      <c r="F11" s="190">
        <v>-0.42904187573368802</v>
      </c>
    </row>
    <row r="12" spans="1:14" ht="15.6" customHeight="1">
      <c r="A12" s="188" t="s">
        <v>6</v>
      </c>
      <c r="B12" s="189">
        <v>2455</v>
      </c>
      <c r="C12" s="189">
        <v>2757</v>
      </c>
      <c r="D12" s="189">
        <v>11220</v>
      </c>
      <c r="E12" s="189">
        <v>11785</v>
      </c>
      <c r="F12" s="190">
        <v>5.035650623885914</v>
      </c>
    </row>
    <row r="13" spans="1:14" ht="15.6" customHeight="1">
      <c r="A13" s="188" t="s">
        <v>175</v>
      </c>
      <c r="B13" s="189">
        <v>64552</v>
      </c>
      <c r="C13" s="189">
        <v>65647</v>
      </c>
      <c r="D13" s="189">
        <v>224021</v>
      </c>
      <c r="E13" s="189">
        <v>223230</v>
      </c>
      <c r="F13" s="190">
        <v>-0.35309189763459869</v>
      </c>
    </row>
    <row r="14" spans="1:14" ht="15.6" customHeight="1">
      <c r="A14" s="188" t="s">
        <v>148</v>
      </c>
      <c r="B14" s="189">
        <v>36997</v>
      </c>
      <c r="C14" s="189">
        <v>39122</v>
      </c>
      <c r="D14" s="189">
        <v>135697</v>
      </c>
      <c r="E14" s="189">
        <v>139580</v>
      </c>
      <c r="F14" s="190">
        <v>2.861522362321935</v>
      </c>
    </row>
    <row r="15" spans="1:14" ht="15.6" customHeight="1">
      <c r="A15" s="188" t="s">
        <v>145</v>
      </c>
      <c r="B15" s="189">
        <v>3862</v>
      </c>
      <c r="C15" s="189">
        <v>3348</v>
      </c>
      <c r="D15" s="189">
        <v>15309</v>
      </c>
      <c r="E15" s="189">
        <v>12113</v>
      </c>
      <c r="F15" s="190">
        <v>-20.87660853092952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2483</v>
      </c>
      <c r="C18" s="189">
        <v>2783</v>
      </c>
      <c r="D18" s="189">
        <v>10597</v>
      </c>
      <c r="E18" s="189">
        <v>10524</v>
      </c>
      <c r="F18" s="190">
        <v>-0.68887420968198398</v>
      </c>
    </row>
    <row r="19" spans="1:7" ht="15.6" customHeight="1">
      <c r="A19" s="188" t="s">
        <v>143</v>
      </c>
      <c r="B19" s="189">
        <v>8</v>
      </c>
      <c r="C19" s="189">
        <v>2</v>
      </c>
      <c r="D19" s="189">
        <v>10</v>
      </c>
      <c r="E19" s="189">
        <v>27</v>
      </c>
      <c r="F19" s="190">
        <v>170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3797</v>
      </c>
      <c r="C21" s="189">
        <v>2436</v>
      </c>
      <c r="D21" s="189">
        <v>11950</v>
      </c>
      <c r="E21" s="189">
        <v>10067</v>
      </c>
      <c r="F21" s="190">
        <v>-15.75732217573221</v>
      </c>
    </row>
    <row r="22" spans="1:7" ht="15.6" customHeight="1">
      <c r="A22" s="188" t="s">
        <v>146</v>
      </c>
      <c r="B22" s="189">
        <v>29141</v>
      </c>
      <c r="C22" s="189">
        <v>29274</v>
      </c>
      <c r="D22" s="189">
        <v>114508</v>
      </c>
      <c r="E22" s="189">
        <v>116430</v>
      </c>
      <c r="F22" s="190">
        <v>1.6784853460020199</v>
      </c>
    </row>
    <row r="23" spans="1:7" ht="15.6" customHeight="1">
      <c r="A23" s="188" t="s">
        <v>165</v>
      </c>
      <c r="B23" s="189">
        <v>1630</v>
      </c>
      <c r="C23" s="189">
        <v>1804</v>
      </c>
      <c r="D23" s="189">
        <v>7180</v>
      </c>
      <c r="E23" s="189">
        <v>6909</v>
      </c>
      <c r="F23" s="190">
        <v>-3.774373259052922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2111</v>
      </c>
      <c r="C25" s="189">
        <v>2443</v>
      </c>
      <c r="D25" s="189">
        <v>9554</v>
      </c>
      <c r="E25" s="189">
        <v>9331</v>
      </c>
      <c r="F25" s="190">
        <v>-2.334100900146538</v>
      </c>
    </row>
    <row r="26" spans="1:7" ht="15.6" customHeight="1">
      <c r="A26" s="188" t="s">
        <v>152</v>
      </c>
      <c r="B26" s="189">
        <v>2671</v>
      </c>
      <c r="C26" s="189">
        <v>248</v>
      </c>
      <c r="D26" s="189">
        <v>9956</v>
      </c>
      <c r="E26" s="189">
        <v>967</v>
      </c>
      <c r="F26" s="190">
        <v>-90.287263961430298</v>
      </c>
    </row>
    <row r="27" spans="1:7" ht="15.6" customHeight="1">
      <c r="A27" s="188" t="s">
        <v>173</v>
      </c>
      <c r="B27" s="189">
        <v>221</v>
      </c>
      <c r="C27" s="189">
        <v>301</v>
      </c>
      <c r="D27" s="189">
        <v>972</v>
      </c>
      <c r="E27" s="189">
        <v>1126</v>
      </c>
      <c r="F27" s="190">
        <v>15.84362139917695</v>
      </c>
    </row>
    <row r="28" spans="1:7" ht="15.6" customHeight="1">
      <c r="A28" s="188" t="s">
        <v>177</v>
      </c>
      <c r="B28" s="189">
        <v>25092</v>
      </c>
      <c r="C28" s="189">
        <v>24767</v>
      </c>
      <c r="D28" s="189">
        <v>98741</v>
      </c>
      <c r="E28" s="189">
        <v>99006</v>
      </c>
      <c r="F28" s="190">
        <v>0.26837889022796452</v>
      </c>
    </row>
    <row r="29" spans="1:7" ht="15.6" customHeight="1">
      <c r="A29" s="188" t="s">
        <v>178</v>
      </c>
      <c r="B29" s="189">
        <v>3900</v>
      </c>
      <c r="C29" s="189">
        <v>4022</v>
      </c>
      <c r="D29" s="189">
        <v>15553</v>
      </c>
      <c r="E29" s="189">
        <v>13490</v>
      </c>
      <c r="F29" s="190">
        <v>-13.26432199575645</v>
      </c>
    </row>
    <row r="30" spans="1:7" ht="15.6" customHeight="1">
      <c r="A30" s="188" t="s">
        <v>179</v>
      </c>
      <c r="B30" s="189">
        <v>697</v>
      </c>
      <c r="C30" s="189">
        <v>677</v>
      </c>
      <c r="D30" s="189">
        <v>2882</v>
      </c>
      <c r="E30" s="189">
        <v>2395</v>
      </c>
      <c r="F30" s="190">
        <v>-16.897987508674529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45569</v>
      </c>
      <c r="C32" s="189">
        <v>44674</v>
      </c>
      <c r="D32" s="189">
        <v>171965</v>
      </c>
      <c r="E32" s="189">
        <v>163615</v>
      </c>
      <c r="F32" s="190">
        <v>-4.8556392289128638</v>
      </c>
    </row>
    <row r="33" spans="1:6" ht="15.6" customHeight="1">
      <c r="A33" s="188" t="s">
        <v>182</v>
      </c>
      <c r="B33" s="189">
        <v>1393</v>
      </c>
      <c r="C33" s="189">
        <v>1561</v>
      </c>
      <c r="D33" s="189">
        <v>5970</v>
      </c>
      <c r="E33" s="189">
        <v>5662</v>
      </c>
      <c r="F33" s="190">
        <v>-5.1591289782244587</v>
      </c>
    </row>
    <row r="34" spans="1:6" ht="15.6" customHeight="1">
      <c r="A34" s="188" t="s">
        <v>183</v>
      </c>
      <c r="B34" s="189">
        <v>0</v>
      </c>
      <c r="C34" s="189">
        <v>1016</v>
      </c>
      <c r="D34" s="189">
        <v>0</v>
      </c>
      <c r="E34" s="189">
        <v>3786</v>
      </c>
      <c r="F34" s="190" t="s">
        <v>151</v>
      </c>
    </row>
    <row r="35" spans="1:6" ht="15.6" customHeight="1">
      <c r="A35" s="156" t="s">
        <v>153</v>
      </c>
      <c r="B35" s="76">
        <f>SUM(B7:B34)</f>
        <v>277869</v>
      </c>
      <c r="C35" s="77">
        <f>SUM(C7:C34)</f>
        <v>283415</v>
      </c>
      <c r="D35" s="178">
        <f>SUM(D7:D34)</f>
        <v>1056911</v>
      </c>
      <c r="E35" s="178">
        <f>SUM(E7:E34)</f>
        <v>1041564</v>
      </c>
      <c r="F35" s="140">
        <f>E35*100/D35-100</f>
        <v>-1.4520617156979228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7AFB-DB26-48EA-BE06-190418671846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00FB-3A80-4BAF-900F-92202CE3AA8B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13633.75</v>
      </c>
      <c r="C8" s="189">
        <v>20552.75</v>
      </c>
      <c r="D8" s="189">
        <v>62692.75</v>
      </c>
      <c r="E8" s="189">
        <v>77861.75</v>
      </c>
      <c r="F8" s="190">
        <v>24.19578021382058</v>
      </c>
      <c r="G8" s="6"/>
    </row>
    <row r="9" spans="1:14" ht="15.6" customHeight="1">
      <c r="A9" s="188" t="s">
        <v>8</v>
      </c>
      <c r="B9" s="189">
        <v>1869</v>
      </c>
      <c r="C9" s="189">
        <v>965.5</v>
      </c>
      <c r="D9" s="189">
        <v>6465</v>
      </c>
      <c r="E9" s="189">
        <v>4343.5</v>
      </c>
      <c r="F9" s="190">
        <v>-32.815158546017017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393257</v>
      </c>
      <c r="C11" s="189">
        <v>418039</v>
      </c>
      <c r="D11" s="189">
        <v>1445954</v>
      </c>
      <c r="E11" s="189">
        <v>1568696</v>
      </c>
      <c r="F11" s="190">
        <v>8.4886517828367971</v>
      </c>
    </row>
    <row r="12" spans="1:14" ht="15.6" customHeight="1">
      <c r="A12" s="188" t="s">
        <v>6</v>
      </c>
      <c r="B12" s="189">
        <v>17417</v>
      </c>
      <c r="C12" s="189">
        <v>18274.25</v>
      </c>
      <c r="D12" s="189">
        <v>69692</v>
      </c>
      <c r="E12" s="189">
        <v>69740</v>
      </c>
      <c r="F12" s="190">
        <v>6.8874476266998386E-2</v>
      </c>
    </row>
    <row r="13" spans="1:14" ht="15.6" customHeight="1">
      <c r="A13" s="188" t="s">
        <v>175</v>
      </c>
      <c r="B13" s="189">
        <v>6889</v>
      </c>
      <c r="C13" s="189">
        <v>7430</v>
      </c>
      <c r="D13" s="189">
        <v>25300</v>
      </c>
      <c r="E13" s="189">
        <v>25687</v>
      </c>
      <c r="F13" s="190">
        <v>1.5296442687747029</v>
      </c>
    </row>
    <row r="14" spans="1:14" ht="15.6" customHeight="1">
      <c r="A14" s="188" t="s">
        <v>148</v>
      </c>
      <c r="B14" s="189">
        <v>293940.75</v>
      </c>
      <c r="C14" s="189">
        <v>339208.75</v>
      </c>
      <c r="D14" s="189">
        <v>1232916.75</v>
      </c>
      <c r="E14" s="189">
        <v>1260831.25</v>
      </c>
      <c r="F14" s="190">
        <v>2.2641025843796849</v>
      </c>
    </row>
    <row r="15" spans="1:14" ht="15.6" customHeight="1">
      <c r="A15" s="188" t="s">
        <v>145</v>
      </c>
      <c r="B15" s="189">
        <v>37473.25</v>
      </c>
      <c r="C15" s="189">
        <v>39684.25</v>
      </c>
      <c r="D15" s="189">
        <v>139425</v>
      </c>
      <c r="E15" s="189">
        <v>140928.5</v>
      </c>
      <c r="F15" s="190">
        <v>1.0783575398960039</v>
      </c>
    </row>
    <row r="16" spans="1:14" ht="15.6" customHeight="1">
      <c r="A16" s="188" t="s">
        <v>144</v>
      </c>
      <c r="B16" s="189">
        <v>4832</v>
      </c>
      <c r="C16" s="189">
        <v>5614</v>
      </c>
      <c r="D16" s="189">
        <v>16283</v>
      </c>
      <c r="E16" s="189">
        <v>14394</v>
      </c>
      <c r="F16" s="190">
        <v>-11.601056316403611</v>
      </c>
      <c r="G16" s="1"/>
    </row>
    <row r="17" spans="1:7" ht="15.6" customHeight="1">
      <c r="A17" s="188" t="s">
        <v>150</v>
      </c>
      <c r="B17" s="189">
        <v>8324.5</v>
      </c>
      <c r="C17" s="189">
        <v>15001.5</v>
      </c>
      <c r="D17" s="189">
        <v>31708.5</v>
      </c>
      <c r="E17" s="189">
        <v>53940.5</v>
      </c>
      <c r="F17" s="190">
        <v>70.113691912263278</v>
      </c>
      <c r="G17" s="2"/>
    </row>
    <row r="18" spans="1:7" ht="15.6" customHeight="1">
      <c r="A18" s="188" t="s">
        <v>147</v>
      </c>
      <c r="B18" s="189">
        <v>449</v>
      </c>
      <c r="C18" s="189">
        <v>898.25</v>
      </c>
      <c r="D18" s="189">
        <v>1824</v>
      </c>
      <c r="E18" s="189">
        <v>2416.25</v>
      </c>
      <c r="F18" s="190">
        <v>32.469846491228083</v>
      </c>
    </row>
    <row r="19" spans="1:7" ht="15.6" customHeight="1">
      <c r="A19" s="188" t="s">
        <v>143</v>
      </c>
      <c r="B19" s="189">
        <v>6082</v>
      </c>
      <c r="C19" s="189">
        <v>101</v>
      </c>
      <c r="D19" s="189">
        <v>10088.25</v>
      </c>
      <c r="E19" s="189">
        <v>2655.25</v>
      </c>
      <c r="F19" s="190">
        <v>-73.679775977002947</v>
      </c>
    </row>
    <row r="20" spans="1:7" ht="15.6" customHeight="1">
      <c r="A20" s="188" t="s">
        <v>142</v>
      </c>
      <c r="B20" s="189">
        <v>6205</v>
      </c>
      <c r="C20" s="189">
        <v>5549</v>
      </c>
      <c r="D20" s="189">
        <v>22778</v>
      </c>
      <c r="E20" s="189">
        <v>23603</v>
      </c>
      <c r="F20" s="190">
        <v>3.621915883747477</v>
      </c>
    </row>
    <row r="21" spans="1:7" ht="15.6" customHeight="1">
      <c r="A21" s="188" t="s">
        <v>149</v>
      </c>
      <c r="B21" s="189">
        <v>16661.5</v>
      </c>
      <c r="C21" s="189">
        <v>11566.75</v>
      </c>
      <c r="D21" s="189">
        <v>42923</v>
      </c>
      <c r="E21" s="189">
        <v>43583.75</v>
      </c>
      <c r="F21" s="190">
        <v>1.5393844791836531</v>
      </c>
    </row>
    <row r="22" spans="1:7" ht="15.6" customHeight="1">
      <c r="A22" s="188" t="s">
        <v>146</v>
      </c>
      <c r="B22" s="189">
        <v>115167</v>
      </c>
      <c r="C22" s="189">
        <v>121287</v>
      </c>
      <c r="D22" s="189">
        <v>468301</v>
      </c>
      <c r="E22" s="189">
        <v>495115</v>
      </c>
      <c r="F22" s="190">
        <v>5.7258045573253042</v>
      </c>
    </row>
    <row r="23" spans="1:7" ht="15.6" customHeight="1">
      <c r="A23" s="188" t="s">
        <v>165</v>
      </c>
      <c r="B23" s="189">
        <v>31287.25</v>
      </c>
      <c r="C23" s="189">
        <v>44895.5</v>
      </c>
      <c r="D23" s="189">
        <v>107471.25</v>
      </c>
      <c r="E23" s="189">
        <v>138739</v>
      </c>
      <c r="F23" s="190">
        <v>29.09406003931284</v>
      </c>
    </row>
    <row r="24" spans="1:7" ht="15.6" customHeight="1">
      <c r="A24" s="188" t="s">
        <v>141</v>
      </c>
      <c r="B24" s="189">
        <v>2561.25</v>
      </c>
      <c r="C24" s="189">
        <v>4221</v>
      </c>
      <c r="D24" s="189">
        <v>13086.25</v>
      </c>
      <c r="E24" s="189">
        <v>14444.75</v>
      </c>
      <c r="F24" s="190">
        <v>10.381125226860251</v>
      </c>
    </row>
    <row r="25" spans="1:7" ht="15.6" customHeight="1">
      <c r="A25" s="188" t="s">
        <v>140</v>
      </c>
      <c r="B25" s="189">
        <v>329.25</v>
      </c>
      <c r="C25" s="189">
        <v>308.75</v>
      </c>
      <c r="D25" s="189">
        <v>1528.75</v>
      </c>
      <c r="E25" s="189">
        <v>1202.25</v>
      </c>
      <c r="F25" s="190">
        <v>-21.357318070318879</v>
      </c>
    </row>
    <row r="26" spans="1:7" ht="15.6" customHeight="1">
      <c r="A26" s="188" t="s">
        <v>152</v>
      </c>
      <c r="B26" s="189">
        <v>52</v>
      </c>
      <c r="C26" s="189">
        <v>0</v>
      </c>
      <c r="D26" s="189">
        <v>100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45004</v>
      </c>
      <c r="C28" s="189">
        <v>42115</v>
      </c>
      <c r="D28" s="189">
        <v>188511</v>
      </c>
      <c r="E28" s="189">
        <v>175348</v>
      </c>
      <c r="F28" s="190">
        <v>-6.9826163990430246</v>
      </c>
    </row>
    <row r="29" spans="1:7" ht="15.6" customHeight="1">
      <c r="A29" s="188" t="s">
        <v>178</v>
      </c>
      <c r="B29" s="189">
        <v>11996.75</v>
      </c>
      <c r="C29" s="189">
        <v>14551.75</v>
      </c>
      <c r="D29" s="189">
        <v>50250</v>
      </c>
      <c r="E29" s="189">
        <v>56875.75</v>
      </c>
      <c r="F29" s="190">
        <v>13.18557213930349</v>
      </c>
    </row>
    <row r="30" spans="1:7" ht="15.6" customHeight="1">
      <c r="A30" s="188" t="s">
        <v>179</v>
      </c>
      <c r="B30" s="189">
        <v>12166.25</v>
      </c>
      <c r="C30" s="189">
        <v>14656</v>
      </c>
      <c r="D30" s="189">
        <v>49651</v>
      </c>
      <c r="E30" s="189">
        <v>52976</v>
      </c>
      <c r="F30" s="190">
        <v>6.6967432680107208</v>
      </c>
    </row>
    <row r="31" spans="1:7" ht="15.6" customHeight="1">
      <c r="A31" s="188" t="s">
        <v>180</v>
      </c>
      <c r="B31" s="189">
        <v>986</v>
      </c>
      <c r="C31" s="189">
        <v>1819</v>
      </c>
      <c r="D31" s="189">
        <v>4534</v>
      </c>
      <c r="E31" s="189">
        <v>5117</v>
      </c>
      <c r="F31" s="190">
        <v>12.858403176003531</v>
      </c>
    </row>
    <row r="32" spans="1:7" ht="15.6" customHeight="1">
      <c r="A32" s="188" t="s">
        <v>181</v>
      </c>
      <c r="B32" s="189">
        <v>513827</v>
      </c>
      <c r="C32" s="189">
        <v>501472</v>
      </c>
      <c r="D32" s="189">
        <v>1808575</v>
      </c>
      <c r="E32" s="189">
        <v>1814785</v>
      </c>
      <c r="F32" s="190">
        <v>0.34336425086048911</v>
      </c>
    </row>
    <row r="33" spans="1:6" ht="15.6" customHeight="1">
      <c r="A33" s="188" t="s">
        <v>182</v>
      </c>
      <c r="B33" s="189">
        <v>26516</v>
      </c>
      <c r="C33" s="189">
        <v>25954</v>
      </c>
      <c r="D33" s="189">
        <v>95220</v>
      </c>
      <c r="E33" s="189">
        <v>95839</v>
      </c>
      <c r="F33" s="190">
        <v>0.650073513967655</v>
      </c>
    </row>
    <row r="34" spans="1:6" ht="15.6" customHeight="1">
      <c r="A34" s="188" t="s">
        <v>183</v>
      </c>
      <c r="B34" s="189">
        <v>2758.25</v>
      </c>
      <c r="C34" s="189">
        <v>3933.75</v>
      </c>
      <c r="D34" s="189">
        <v>10559.5</v>
      </c>
      <c r="E34" s="189">
        <v>14273.75</v>
      </c>
      <c r="F34" s="190">
        <v>35.174487428382037</v>
      </c>
    </row>
    <row r="35" spans="1:6" ht="15.6" customHeight="1">
      <c r="A35" s="156" t="s">
        <v>153</v>
      </c>
      <c r="B35" s="76">
        <f>SUM(B7:B34)</f>
        <v>1569684.75</v>
      </c>
      <c r="C35" s="77">
        <f>SUM(C7:C34)</f>
        <v>1658098.75</v>
      </c>
      <c r="D35" s="76">
        <f>SUM(D7:D34)</f>
        <v>5905840</v>
      </c>
      <c r="E35" s="178">
        <f>SUM(E7:E34)</f>
        <v>6153404.25</v>
      </c>
      <c r="F35" s="140">
        <f>E35*100/D35-100</f>
        <v>4.1918550113108353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1AC93-345D-469E-816E-600EF1D7C22F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257</v>
      </c>
      <c r="C8" s="189">
        <v>3759.5</v>
      </c>
      <c r="D8" s="189">
        <v>787</v>
      </c>
      <c r="E8" s="189">
        <v>11817.5</v>
      </c>
      <c r="F8" s="190">
        <v>1401.58831003812</v>
      </c>
      <c r="G8" s="6"/>
    </row>
    <row r="9" spans="1:14" ht="15.6" customHeight="1">
      <c r="A9" s="188" t="s">
        <v>8</v>
      </c>
      <c r="B9" s="189">
        <v>48</v>
      </c>
      <c r="C9" s="189">
        <v>0</v>
      </c>
      <c r="D9" s="189">
        <v>56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344613</v>
      </c>
      <c r="C11" s="189">
        <v>364359</v>
      </c>
      <c r="D11" s="189">
        <v>1253561</v>
      </c>
      <c r="E11" s="189">
        <v>1368205</v>
      </c>
      <c r="F11" s="190">
        <v>9.1454663953329742</v>
      </c>
    </row>
    <row r="12" spans="1:14" ht="15.6" customHeight="1">
      <c r="A12" s="188" t="s">
        <v>6</v>
      </c>
      <c r="B12" s="189">
        <v>1645.25</v>
      </c>
      <c r="C12" s="189">
        <v>2566.25</v>
      </c>
      <c r="D12" s="189">
        <v>6100.75</v>
      </c>
      <c r="E12" s="189">
        <v>8722.75</v>
      </c>
      <c r="F12" s="190">
        <v>42.978322337417517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6</v>
      </c>
      <c r="F13" s="190">
        <v>0</v>
      </c>
    </row>
    <row r="14" spans="1:14" ht="15.6" customHeight="1">
      <c r="A14" s="188" t="s">
        <v>148</v>
      </c>
      <c r="B14" s="189">
        <v>110423.5</v>
      </c>
      <c r="C14" s="189">
        <v>153585.5</v>
      </c>
      <c r="D14" s="189">
        <v>498845</v>
      </c>
      <c r="E14" s="189">
        <v>561539.5</v>
      </c>
      <c r="F14" s="190">
        <v>12.56793192274154</v>
      </c>
    </row>
    <row r="15" spans="1:14" ht="15.6" customHeight="1">
      <c r="A15" s="188" t="s">
        <v>145</v>
      </c>
      <c r="B15" s="189">
        <v>298.75</v>
      </c>
      <c r="C15" s="189">
        <v>2111</v>
      </c>
      <c r="D15" s="189">
        <v>1307.25</v>
      </c>
      <c r="E15" s="189">
        <v>9263</v>
      </c>
      <c r="F15" s="190">
        <v>608.58672786383624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202</v>
      </c>
      <c r="E16" s="189">
        <v>1022</v>
      </c>
      <c r="F16" s="190">
        <v>405.94059405940601</v>
      </c>
      <c r="G16" s="1"/>
    </row>
    <row r="17" spans="1:7" ht="15.6" customHeight="1">
      <c r="A17" s="188" t="s">
        <v>150</v>
      </c>
      <c r="B17" s="189">
        <v>1531.5</v>
      </c>
      <c r="C17" s="189">
        <v>4972.25</v>
      </c>
      <c r="D17" s="189">
        <v>4917.5</v>
      </c>
      <c r="E17" s="189">
        <v>22310.5</v>
      </c>
      <c r="F17" s="190">
        <v>353.69598373157089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4127.75</v>
      </c>
      <c r="C19" s="189">
        <v>0</v>
      </c>
      <c r="D19" s="189">
        <v>4298</v>
      </c>
      <c r="E19" s="189">
        <v>1944</v>
      </c>
      <c r="F19" s="190">
        <v>-54.769660307119587</v>
      </c>
    </row>
    <row r="20" spans="1:7" ht="15.6" customHeight="1">
      <c r="A20" s="188" t="s">
        <v>142</v>
      </c>
      <c r="B20" s="189">
        <v>48</v>
      </c>
      <c r="C20" s="189">
        <v>2</v>
      </c>
      <c r="D20" s="189">
        <v>65</v>
      </c>
      <c r="E20" s="189">
        <v>185</v>
      </c>
      <c r="F20" s="190">
        <v>184.61538461538461</v>
      </c>
    </row>
    <row r="21" spans="1:7" ht="15.6" customHeight="1">
      <c r="A21" s="188" t="s">
        <v>149</v>
      </c>
      <c r="B21" s="189">
        <v>4812.75</v>
      </c>
      <c r="C21" s="189">
        <v>3767</v>
      </c>
      <c r="D21" s="189">
        <v>7223.75</v>
      </c>
      <c r="E21" s="189">
        <v>15870.5</v>
      </c>
      <c r="F21" s="190">
        <v>119.69890984599409</v>
      </c>
    </row>
    <row r="22" spans="1:7" ht="15.6" customHeight="1">
      <c r="A22" s="188" t="s">
        <v>146</v>
      </c>
      <c r="B22" s="189">
        <v>62703</v>
      </c>
      <c r="C22" s="189">
        <v>66792</v>
      </c>
      <c r="D22" s="189">
        <v>268698</v>
      </c>
      <c r="E22" s="189">
        <v>288953</v>
      </c>
      <c r="F22" s="190">
        <v>7.538202740623305</v>
      </c>
    </row>
    <row r="23" spans="1:7" ht="15.6" customHeight="1">
      <c r="A23" s="188" t="s">
        <v>165</v>
      </c>
      <c r="B23" s="189">
        <v>26286.25</v>
      </c>
      <c r="C23" s="189">
        <v>38379.75</v>
      </c>
      <c r="D23" s="189">
        <v>95885.75</v>
      </c>
      <c r="E23" s="189">
        <v>115296</v>
      </c>
      <c r="F23" s="190">
        <v>20.243101816484721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5</v>
      </c>
      <c r="E24" s="189">
        <v>360</v>
      </c>
      <c r="F24" s="190">
        <v>7100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4749</v>
      </c>
      <c r="C28" s="189">
        <v>1043</v>
      </c>
      <c r="D28" s="189">
        <v>37590</v>
      </c>
      <c r="E28" s="189">
        <v>20942</v>
      </c>
      <c r="F28" s="190">
        <v>-44.288374567704167</v>
      </c>
    </row>
    <row r="29" spans="1:7" ht="15.6" customHeight="1">
      <c r="A29" s="188" t="s">
        <v>178</v>
      </c>
      <c r="B29" s="189">
        <v>1901.75</v>
      </c>
      <c r="C29" s="189">
        <v>2193.25</v>
      </c>
      <c r="D29" s="189">
        <v>7650.75</v>
      </c>
      <c r="E29" s="189">
        <v>11927</v>
      </c>
      <c r="F29" s="190">
        <v>55.8932130836846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88</v>
      </c>
      <c r="F31" s="190" t="s">
        <v>151</v>
      </c>
    </row>
    <row r="32" spans="1:7" ht="15.6" customHeight="1">
      <c r="A32" s="188" t="s">
        <v>181</v>
      </c>
      <c r="B32" s="189">
        <v>249210</v>
      </c>
      <c r="C32" s="189">
        <v>214221</v>
      </c>
      <c r="D32" s="189">
        <v>846837</v>
      </c>
      <c r="E32" s="189">
        <v>781629</v>
      </c>
      <c r="F32" s="190">
        <v>-7.7001831521296253</v>
      </c>
    </row>
    <row r="33" spans="1:6" ht="15.6" customHeight="1">
      <c r="A33" s="188" t="s">
        <v>182</v>
      </c>
      <c r="B33" s="189">
        <v>2500</v>
      </c>
      <c r="C33" s="189">
        <v>886</v>
      </c>
      <c r="D33" s="189">
        <v>7479</v>
      </c>
      <c r="E33" s="189">
        <v>7216</v>
      </c>
      <c r="F33" s="190">
        <v>-3.5165129027944881</v>
      </c>
    </row>
    <row r="34" spans="1:6" ht="15.6" customHeight="1">
      <c r="A34" s="188" t="s">
        <v>183</v>
      </c>
      <c r="B34" s="189">
        <v>0</v>
      </c>
      <c r="C34" s="189">
        <v>2</v>
      </c>
      <c r="D34" s="189">
        <v>2</v>
      </c>
      <c r="E34" s="189">
        <v>56</v>
      </c>
      <c r="F34" s="190">
        <v>2700</v>
      </c>
    </row>
    <row r="35" spans="1:6" ht="15.6" customHeight="1">
      <c r="A35" s="156" t="s">
        <v>153</v>
      </c>
      <c r="B35" s="76">
        <f>SUM(B7:B34)</f>
        <v>815155.5</v>
      </c>
      <c r="C35" s="77">
        <f>SUM(C7:C34)</f>
        <v>858641.5</v>
      </c>
      <c r="D35" s="178">
        <f>SUM(D7:D34)</f>
        <v>3041516.75</v>
      </c>
      <c r="E35" s="78">
        <f>SUM(E7:E34)</f>
        <v>3227353.75</v>
      </c>
      <c r="F35" s="140">
        <f>E35*100/D35-100</f>
        <v>6.110010737241538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738D1-EC5A-4AB9-AC1E-46121E56926C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11635</v>
      </c>
      <c r="C8" s="189">
        <v>14478.25</v>
      </c>
      <c r="D8" s="189">
        <v>51355.25</v>
      </c>
      <c r="E8" s="189">
        <v>55453.75</v>
      </c>
      <c r="F8" s="190">
        <v>7.9806835717867273</v>
      </c>
      <c r="G8" s="6"/>
    </row>
    <row r="9" spans="1:14" ht="15.6" customHeight="1">
      <c r="A9" s="188" t="s">
        <v>8</v>
      </c>
      <c r="B9" s="189">
        <v>315</v>
      </c>
      <c r="C9" s="189">
        <v>286</v>
      </c>
      <c r="D9" s="189">
        <v>1291</v>
      </c>
      <c r="E9" s="189">
        <v>1512</v>
      </c>
      <c r="F9" s="190">
        <v>17.118512780790081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12945.5</v>
      </c>
      <c r="C12" s="189">
        <v>11850.75</v>
      </c>
      <c r="D12" s="189">
        <v>53866.75</v>
      </c>
      <c r="E12" s="189">
        <v>51933.25</v>
      </c>
      <c r="F12" s="190">
        <v>-3.5894127639035238</v>
      </c>
    </row>
    <row r="13" spans="1:14" ht="15.6" customHeight="1">
      <c r="A13" s="188" t="s">
        <v>175</v>
      </c>
      <c r="B13" s="189">
        <v>6886</v>
      </c>
      <c r="C13" s="189">
        <v>7398</v>
      </c>
      <c r="D13" s="189">
        <v>25267</v>
      </c>
      <c r="E13" s="189">
        <v>25635</v>
      </c>
      <c r="F13" s="190">
        <v>1.4564451656310671</v>
      </c>
    </row>
    <row r="14" spans="1:14" ht="15.6" customHeight="1">
      <c r="A14" s="188" t="s">
        <v>148</v>
      </c>
      <c r="B14" s="189">
        <v>18894.25</v>
      </c>
      <c r="C14" s="189">
        <v>20228.75</v>
      </c>
      <c r="D14" s="189">
        <v>73740.25</v>
      </c>
      <c r="E14" s="189">
        <v>73119.25</v>
      </c>
      <c r="F14" s="190">
        <v>-0.84214523275959152</v>
      </c>
    </row>
    <row r="15" spans="1:14" ht="15.6" customHeight="1">
      <c r="A15" s="188" t="s">
        <v>145</v>
      </c>
      <c r="B15" s="189">
        <v>1576.5</v>
      </c>
      <c r="C15" s="189">
        <v>1395.25</v>
      </c>
      <c r="D15" s="189">
        <v>6050.25</v>
      </c>
      <c r="E15" s="189">
        <v>4806</v>
      </c>
      <c r="F15" s="190">
        <v>-20.565265898103391</v>
      </c>
    </row>
    <row r="16" spans="1:14" ht="15.6" customHeight="1">
      <c r="A16" s="188" t="s">
        <v>144</v>
      </c>
      <c r="B16" s="189">
        <v>762</v>
      </c>
      <c r="C16" s="189">
        <v>909.5</v>
      </c>
      <c r="D16" s="189">
        <v>3125</v>
      </c>
      <c r="E16" s="189">
        <v>1583.5</v>
      </c>
      <c r="F16" s="190">
        <v>-49.328000000000003</v>
      </c>
      <c r="G16" s="1"/>
    </row>
    <row r="17" spans="1:7" ht="15.6" customHeight="1">
      <c r="A17" s="188" t="s">
        <v>150</v>
      </c>
      <c r="B17" s="189">
        <v>321</v>
      </c>
      <c r="C17" s="189">
        <v>582.5</v>
      </c>
      <c r="D17" s="189">
        <v>1708.5</v>
      </c>
      <c r="E17" s="189">
        <v>3438</v>
      </c>
      <c r="F17" s="190">
        <v>101.2291483757682</v>
      </c>
      <c r="G17" s="2"/>
    </row>
    <row r="18" spans="1:7" ht="15.6" customHeight="1">
      <c r="A18" s="188" t="s">
        <v>147</v>
      </c>
      <c r="B18" s="189">
        <v>442</v>
      </c>
      <c r="C18" s="189">
        <v>893.25</v>
      </c>
      <c r="D18" s="189">
        <v>1782</v>
      </c>
      <c r="E18" s="189">
        <v>2374.25</v>
      </c>
      <c r="F18" s="190">
        <v>33.235129068462413</v>
      </c>
    </row>
    <row r="19" spans="1:7" ht="15.6" customHeight="1">
      <c r="A19" s="188" t="s">
        <v>143</v>
      </c>
      <c r="B19" s="189">
        <v>297</v>
      </c>
      <c r="C19" s="189">
        <v>0</v>
      </c>
      <c r="D19" s="189">
        <v>1396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1302</v>
      </c>
      <c r="C20" s="189">
        <v>244</v>
      </c>
      <c r="D20" s="189">
        <v>4143</v>
      </c>
      <c r="E20" s="189">
        <v>1416</v>
      </c>
      <c r="F20" s="190">
        <v>-65.821868211440986</v>
      </c>
    </row>
    <row r="21" spans="1:7" ht="15.6" customHeight="1">
      <c r="A21" s="188" t="s">
        <v>149</v>
      </c>
      <c r="B21" s="189">
        <v>6751.5</v>
      </c>
      <c r="C21" s="189">
        <v>6445.25</v>
      </c>
      <c r="D21" s="189">
        <v>28184.5</v>
      </c>
      <c r="E21" s="189">
        <v>24175.75</v>
      </c>
      <c r="F21" s="190">
        <v>-14.223243272011221</v>
      </c>
    </row>
    <row r="22" spans="1:7" ht="15.6" customHeight="1">
      <c r="A22" s="188" t="s">
        <v>146</v>
      </c>
      <c r="B22" s="189">
        <v>44593</v>
      </c>
      <c r="C22" s="189">
        <v>45439</v>
      </c>
      <c r="D22" s="189">
        <v>171207</v>
      </c>
      <c r="E22" s="189">
        <v>173583</v>
      </c>
      <c r="F22" s="190">
        <v>1.3877937233874751</v>
      </c>
    </row>
    <row r="23" spans="1:7" ht="15.6" customHeight="1">
      <c r="A23" s="188" t="s">
        <v>165</v>
      </c>
      <c r="B23" s="189">
        <v>658.25</v>
      </c>
      <c r="C23" s="189">
        <v>502.75</v>
      </c>
      <c r="D23" s="189">
        <v>2505.25</v>
      </c>
      <c r="E23" s="189">
        <v>3344.75</v>
      </c>
      <c r="F23" s="190">
        <v>33.509629777467318</v>
      </c>
    </row>
    <row r="24" spans="1:7" ht="15.6" customHeight="1">
      <c r="A24" s="188" t="s">
        <v>141</v>
      </c>
      <c r="B24" s="189">
        <v>478.25</v>
      </c>
      <c r="C24" s="189">
        <v>405</v>
      </c>
      <c r="D24" s="189">
        <v>2725.75</v>
      </c>
      <c r="E24" s="189">
        <v>1352.25</v>
      </c>
      <c r="F24" s="190">
        <v>-50.389800972209493</v>
      </c>
    </row>
    <row r="25" spans="1:7" ht="15.6" customHeight="1">
      <c r="A25" s="188" t="s">
        <v>140</v>
      </c>
      <c r="B25" s="189">
        <v>329.25</v>
      </c>
      <c r="C25" s="189">
        <v>308.75</v>
      </c>
      <c r="D25" s="189">
        <v>1528.75</v>
      </c>
      <c r="E25" s="189">
        <v>1202.25</v>
      </c>
      <c r="F25" s="190">
        <v>-21.357318070318879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33363</v>
      </c>
      <c r="C28" s="189">
        <v>35678</v>
      </c>
      <c r="D28" s="189">
        <v>129120</v>
      </c>
      <c r="E28" s="189">
        <v>132945</v>
      </c>
      <c r="F28" s="190">
        <v>2.9623605947955411</v>
      </c>
    </row>
    <row r="29" spans="1:7" ht="15.6" customHeight="1">
      <c r="A29" s="188" t="s">
        <v>178</v>
      </c>
      <c r="B29" s="189">
        <v>2179</v>
      </c>
      <c r="C29" s="189">
        <v>2312.75</v>
      </c>
      <c r="D29" s="189">
        <v>7849.75</v>
      </c>
      <c r="E29" s="189">
        <v>9943.75</v>
      </c>
      <c r="F29" s="190">
        <v>26.676008790088861</v>
      </c>
    </row>
    <row r="30" spans="1:7" ht="15.6" customHeight="1">
      <c r="A30" s="188" t="s">
        <v>179</v>
      </c>
      <c r="B30" s="189">
        <v>12004.25</v>
      </c>
      <c r="C30" s="189">
        <v>14626.75</v>
      </c>
      <c r="D30" s="189">
        <v>49047.75</v>
      </c>
      <c r="E30" s="189">
        <v>52812.25</v>
      </c>
      <c r="F30" s="190">
        <v>7.67517368278871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17719</v>
      </c>
      <c r="C32" s="189">
        <v>16896</v>
      </c>
      <c r="D32" s="189">
        <v>69037</v>
      </c>
      <c r="E32" s="189">
        <v>62045</v>
      </c>
      <c r="F32" s="190">
        <v>-10.12790242913221</v>
      </c>
    </row>
    <row r="33" spans="1:6" ht="15.6" customHeight="1">
      <c r="A33" s="188" t="s">
        <v>182</v>
      </c>
      <c r="B33" s="189">
        <v>1015</v>
      </c>
      <c r="C33" s="189">
        <v>1786</v>
      </c>
      <c r="D33" s="189">
        <v>4102</v>
      </c>
      <c r="E33" s="189">
        <v>5794</v>
      </c>
      <c r="F33" s="190">
        <v>41.248171623598239</v>
      </c>
    </row>
    <row r="34" spans="1:6" ht="15.6" customHeight="1">
      <c r="A34" s="188" t="s">
        <v>183</v>
      </c>
      <c r="B34" s="189">
        <v>2207.75</v>
      </c>
      <c r="C34" s="189">
        <v>3239.75</v>
      </c>
      <c r="D34" s="189">
        <v>8902.75</v>
      </c>
      <c r="E34" s="189">
        <v>11618.5</v>
      </c>
      <c r="F34" s="190">
        <v>30.504619359186769</v>
      </c>
    </row>
    <row r="35" spans="1:6" ht="15.6" customHeight="1">
      <c r="A35" s="156" t="s">
        <v>153</v>
      </c>
      <c r="B35" s="76">
        <f>SUM(B7:B34)</f>
        <v>176674.5</v>
      </c>
      <c r="C35" s="77">
        <f>SUM(C7:C34)</f>
        <v>185906.25</v>
      </c>
      <c r="D35" s="76">
        <f>SUM(D7:D34)</f>
        <v>697935.5</v>
      </c>
      <c r="E35" s="178">
        <f>SUM(E7:E34)</f>
        <v>700087.5</v>
      </c>
      <c r="F35" s="177">
        <f>E35*100/D35-100</f>
        <v>0.30833794813418081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C6E3-8B78-4D92-B71A-9AA9F45FC514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1741.75</v>
      </c>
      <c r="C8" s="189">
        <v>2315</v>
      </c>
      <c r="D8" s="189">
        <v>10550.5</v>
      </c>
      <c r="E8" s="189">
        <v>10590.5</v>
      </c>
      <c r="F8" s="190">
        <v>0.37912895123453438</v>
      </c>
      <c r="G8" s="6"/>
    </row>
    <row r="9" spans="1:14" ht="15.6" customHeight="1">
      <c r="A9" s="188" t="s">
        <v>8</v>
      </c>
      <c r="B9" s="189">
        <v>1506</v>
      </c>
      <c r="C9" s="189">
        <v>679.5</v>
      </c>
      <c r="D9" s="189">
        <v>5118</v>
      </c>
      <c r="E9" s="189">
        <v>2831.5</v>
      </c>
      <c r="F9" s="190">
        <v>-44.675654552559593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48644</v>
      </c>
      <c r="C11" s="189">
        <v>53680</v>
      </c>
      <c r="D11" s="189">
        <v>192393</v>
      </c>
      <c r="E11" s="189">
        <v>200491</v>
      </c>
      <c r="F11" s="190">
        <v>4.209092846413327</v>
      </c>
    </row>
    <row r="12" spans="1:14" ht="15.6" customHeight="1">
      <c r="A12" s="188" t="s">
        <v>6</v>
      </c>
      <c r="B12" s="189">
        <v>2826.25</v>
      </c>
      <c r="C12" s="189">
        <v>3857.25</v>
      </c>
      <c r="D12" s="189">
        <v>9724.5</v>
      </c>
      <c r="E12" s="189">
        <v>9084</v>
      </c>
      <c r="F12" s="190">
        <v>-6.5864568872435569</v>
      </c>
    </row>
    <row r="13" spans="1:14" ht="15.6" customHeight="1">
      <c r="A13" s="188" t="s">
        <v>175</v>
      </c>
      <c r="B13" s="189">
        <v>3</v>
      </c>
      <c r="C13" s="189">
        <v>30</v>
      </c>
      <c r="D13" s="189">
        <v>27</v>
      </c>
      <c r="E13" s="189">
        <v>46</v>
      </c>
      <c r="F13" s="190">
        <v>70.370370370370381</v>
      </c>
    </row>
    <row r="14" spans="1:14" ht="15.6" customHeight="1">
      <c r="A14" s="188" t="s">
        <v>148</v>
      </c>
      <c r="B14" s="189">
        <v>164623</v>
      </c>
      <c r="C14" s="189">
        <v>165394.5</v>
      </c>
      <c r="D14" s="189">
        <v>660331.5</v>
      </c>
      <c r="E14" s="189">
        <v>626172.5</v>
      </c>
      <c r="F14" s="190">
        <v>-5.17300779987022</v>
      </c>
    </row>
    <row r="15" spans="1:14" ht="15.6" customHeight="1">
      <c r="A15" s="188" t="s">
        <v>145</v>
      </c>
      <c r="B15" s="189">
        <v>35598</v>
      </c>
      <c r="C15" s="189">
        <v>36178</v>
      </c>
      <c r="D15" s="189">
        <v>132067.5</v>
      </c>
      <c r="E15" s="189">
        <v>126859.5</v>
      </c>
      <c r="F15" s="190">
        <v>-3.9434380146516048</v>
      </c>
    </row>
    <row r="16" spans="1:14" ht="15.6" customHeight="1">
      <c r="A16" s="188" t="s">
        <v>144</v>
      </c>
      <c r="B16" s="189">
        <v>4070</v>
      </c>
      <c r="C16" s="189">
        <v>4704.5</v>
      </c>
      <c r="D16" s="189">
        <v>12956</v>
      </c>
      <c r="E16" s="189">
        <v>11788.5</v>
      </c>
      <c r="F16" s="190">
        <v>-9.0112689101574546</v>
      </c>
      <c r="G16" s="1"/>
    </row>
    <row r="17" spans="1:7" ht="15.6" customHeight="1">
      <c r="A17" s="188" t="s">
        <v>150</v>
      </c>
      <c r="B17" s="189">
        <v>6472</v>
      </c>
      <c r="C17" s="189">
        <v>9446.75</v>
      </c>
      <c r="D17" s="189">
        <v>25082.5</v>
      </c>
      <c r="E17" s="189">
        <v>28192</v>
      </c>
      <c r="F17" s="190">
        <v>12.397089604305791</v>
      </c>
      <c r="G17" s="2"/>
    </row>
    <row r="18" spans="1:7" ht="15.6" customHeight="1">
      <c r="A18" s="188" t="s">
        <v>147</v>
      </c>
      <c r="B18" s="189">
        <v>7</v>
      </c>
      <c r="C18" s="189">
        <v>5</v>
      </c>
      <c r="D18" s="189">
        <v>42</v>
      </c>
      <c r="E18" s="189">
        <v>42</v>
      </c>
      <c r="F18" s="190">
        <v>0</v>
      </c>
    </row>
    <row r="19" spans="1:7" ht="15.6" customHeight="1">
      <c r="A19" s="188" t="s">
        <v>143</v>
      </c>
      <c r="B19" s="189">
        <v>1657.25</v>
      </c>
      <c r="C19" s="189">
        <v>101</v>
      </c>
      <c r="D19" s="189">
        <v>4394.25</v>
      </c>
      <c r="E19" s="189">
        <v>711.25</v>
      </c>
      <c r="F19" s="190">
        <v>-83.814075211924674</v>
      </c>
    </row>
    <row r="20" spans="1:7" ht="15.6" customHeight="1">
      <c r="A20" s="188" t="s">
        <v>142</v>
      </c>
      <c r="B20" s="189">
        <v>4855</v>
      </c>
      <c r="C20" s="189">
        <v>5303</v>
      </c>
      <c r="D20" s="189">
        <v>18570</v>
      </c>
      <c r="E20" s="189">
        <v>22002</v>
      </c>
      <c r="F20" s="190">
        <v>18.481421647819062</v>
      </c>
    </row>
    <row r="21" spans="1:7" ht="15.6" customHeight="1">
      <c r="A21" s="188" t="s">
        <v>149</v>
      </c>
      <c r="B21" s="189">
        <v>5097.25</v>
      </c>
      <c r="C21" s="189">
        <v>1354.5</v>
      </c>
      <c r="D21" s="189">
        <v>7514.75</v>
      </c>
      <c r="E21" s="189">
        <v>3537.5</v>
      </c>
      <c r="F21" s="190">
        <v>-52.925912372334409</v>
      </c>
    </row>
    <row r="22" spans="1:7" ht="15.6" customHeight="1">
      <c r="A22" s="188" t="s">
        <v>146</v>
      </c>
      <c r="B22" s="189">
        <v>7871</v>
      </c>
      <c r="C22" s="189">
        <v>9056</v>
      </c>
      <c r="D22" s="189">
        <v>28396</v>
      </c>
      <c r="E22" s="189">
        <v>32579</v>
      </c>
      <c r="F22" s="190">
        <v>14.730948020848</v>
      </c>
    </row>
    <row r="23" spans="1:7" ht="15.6" customHeight="1">
      <c r="A23" s="188" t="s">
        <v>165</v>
      </c>
      <c r="B23" s="189">
        <v>4342.75</v>
      </c>
      <c r="C23" s="189">
        <v>6013</v>
      </c>
      <c r="D23" s="189">
        <v>9080.25</v>
      </c>
      <c r="E23" s="189">
        <v>20098.25</v>
      </c>
      <c r="F23" s="190">
        <v>121.34027146829661</v>
      </c>
    </row>
    <row r="24" spans="1:7" ht="15.6" customHeight="1">
      <c r="A24" s="188" t="s">
        <v>141</v>
      </c>
      <c r="B24" s="189">
        <v>2083</v>
      </c>
      <c r="C24" s="189">
        <v>3816</v>
      </c>
      <c r="D24" s="189">
        <v>10355.5</v>
      </c>
      <c r="E24" s="189">
        <v>12732.5</v>
      </c>
      <c r="F24" s="190">
        <v>22.953985804644869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52</v>
      </c>
      <c r="C26" s="189">
        <v>0</v>
      </c>
      <c r="D26" s="189">
        <v>100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6892</v>
      </c>
      <c r="C28" s="189">
        <v>5394</v>
      </c>
      <c r="D28" s="189">
        <v>21801</v>
      </c>
      <c r="E28" s="189">
        <v>21461</v>
      </c>
      <c r="F28" s="190">
        <v>-1.559561488005144</v>
      </c>
    </row>
    <row r="29" spans="1:7" ht="15.6" customHeight="1">
      <c r="A29" s="188" t="s">
        <v>178</v>
      </c>
      <c r="B29" s="189">
        <v>7916</v>
      </c>
      <c r="C29" s="189">
        <v>10045.75</v>
      </c>
      <c r="D29" s="189">
        <v>34749.5</v>
      </c>
      <c r="E29" s="189">
        <v>35005</v>
      </c>
      <c r="F29" s="190">
        <v>0.73526237787594084</v>
      </c>
    </row>
    <row r="30" spans="1:7" ht="15.6" customHeight="1">
      <c r="A30" s="188" t="s">
        <v>179</v>
      </c>
      <c r="B30" s="189">
        <v>162</v>
      </c>
      <c r="C30" s="189">
        <v>29.25</v>
      </c>
      <c r="D30" s="189">
        <v>603.25</v>
      </c>
      <c r="E30" s="189">
        <v>162.75</v>
      </c>
      <c r="F30" s="190">
        <v>-73.021135515955251</v>
      </c>
    </row>
    <row r="31" spans="1:7" ht="15.6" customHeight="1">
      <c r="A31" s="188" t="s">
        <v>180</v>
      </c>
      <c r="B31" s="189">
        <v>986</v>
      </c>
      <c r="C31" s="189">
        <v>1819</v>
      </c>
      <c r="D31" s="189">
        <v>4534</v>
      </c>
      <c r="E31" s="189">
        <v>5029</v>
      </c>
      <c r="F31" s="190">
        <v>10.91751213056904</v>
      </c>
    </row>
    <row r="32" spans="1:7" ht="15.6" customHeight="1">
      <c r="A32" s="188" t="s">
        <v>181</v>
      </c>
      <c r="B32" s="189">
        <v>246898</v>
      </c>
      <c r="C32" s="189">
        <v>270355</v>
      </c>
      <c r="D32" s="189">
        <v>892701</v>
      </c>
      <c r="E32" s="189">
        <v>971111</v>
      </c>
      <c r="F32" s="190">
        <v>8.7834560507941575</v>
      </c>
    </row>
    <row r="33" spans="1:6" ht="15.6" customHeight="1">
      <c r="A33" s="188" t="s">
        <v>182</v>
      </c>
      <c r="B33" s="189">
        <v>23001</v>
      </c>
      <c r="C33" s="189">
        <v>23282</v>
      </c>
      <c r="D33" s="189">
        <v>83639</v>
      </c>
      <c r="E33" s="189">
        <v>82829</v>
      </c>
      <c r="F33" s="190">
        <v>-0.96844773371273618</v>
      </c>
    </row>
    <row r="34" spans="1:6" ht="15.6" customHeight="1">
      <c r="A34" s="188" t="s">
        <v>183</v>
      </c>
      <c r="B34" s="189">
        <v>550.5</v>
      </c>
      <c r="C34" s="189">
        <v>692</v>
      </c>
      <c r="D34" s="189">
        <v>1654.75</v>
      </c>
      <c r="E34" s="189">
        <v>2599.25</v>
      </c>
      <c r="F34" s="190">
        <v>57.078108475600537</v>
      </c>
    </row>
    <row r="35" spans="1:6" ht="15.6" customHeight="1">
      <c r="A35" s="156" t="s">
        <v>153</v>
      </c>
      <c r="B35" s="76">
        <f>SUM(B7:B34)</f>
        <v>577854.75</v>
      </c>
      <c r="C35" s="77">
        <f>SUM(C7:C34)</f>
        <v>613551</v>
      </c>
      <c r="D35" s="178">
        <f>SUM(D7:D34)</f>
        <v>2166387.75</v>
      </c>
      <c r="E35" s="178">
        <f>SUM(E7:E34)</f>
        <v>2225963</v>
      </c>
      <c r="F35" s="140">
        <f>E35*100/D35-100</f>
        <v>2.7499809302374416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CDD2-83C0-43D3-9ED1-190D510FF1BE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103</v>
      </c>
      <c r="C7" s="189">
        <v>96</v>
      </c>
      <c r="D7" s="189">
        <v>357</v>
      </c>
      <c r="E7" s="189">
        <v>315</v>
      </c>
      <c r="F7" s="190">
        <v>-11.76470588235294</v>
      </c>
      <c r="G7" s="37"/>
    </row>
    <row r="8" spans="1:14" ht="15.6" customHeight="1">
      <c r="A8" s="188" t="s">
        <v>11</v>
      </c>
      <c r="B8" s="189">
        <v>69</v>
      </c>
      <c r="C8" s="189">
        <v>65</v>
      </c>
      <c r="D8" s="189">
        <v>255</v>
      </c>
      <c r="E8" s="189">
        <v>250</v>
      </c>
      <c r="F8" s="190">
        <v>-1.960784313725483</v>
      </c>
      <c r="G8" s="6"/>
    </row>
    <row r="9" spans="1:14" ht="15.6" customHeight="1">
      <c r="A9" s="188" t="s">
        <v>8</v>
      </c>
      <c r="B9" s="189">
        <v>122</v>
      </c>
      <c r="C9" s="189">
        <v>120</v>
      </c>
      <c r="D9" s="189">
        <v>421</v>
      </c>
      <c r="E9" s="189">
        <v>460</v>
      </c>
      <c r="F9" s="190">
        <v>9.2636579572446607</v>
      </c>
      <c r="G9" s="6"/>
    </row>
    <row r="10" spans="1:14" ht="15.6" customHeight="1">
      <c r="A10" s="188" t="s">
        <v>10</v>
      </c>
      <c r="B10" s="189">
        <v>74</v>
      </c>
      <c r="C10" s="189">
        <v>60</v>
      </c>
      <c r="D10" s="189">
        <v>263</v>
      </c>
      <c r="E10" s="189">
        <v>202</v>
      </c>
      <c r="F10" s="190">
        <v>-23.193916349809879</v>
      </c>
    </row>
    <row r="11" spans="1:14" ht="15.6" customHeight="1">
      <c r="A11" s="188" t="s">
        <v>9</v>
      </c>
      <c r="B11" s="189">
        <v>2290</v>
      </c>
      <c r="C11" s="189">
        <v>2336</v>
      </c>
      <c r="D11" s="189">
        <v>9083</v>
      </c>
      <c r="E11" s="189">
        <v>8622</v>
      </c>
      <c r="F11" s="190">
        <v>-5.0754156115820734</v>
      </c>
    </row>
    <row r="12" spans="1:14" ht="15.6" customHeight="1">
      <c r="A12" s="188" t="s">
        <v>6</v>
      </c>
      <c r="B12" s="189">
        <v>142</v>
      </c>
      <c r="C12" s="189">
        <v>149</v>
      </c>
      <c r="D12" s="189">
        <v>498</v>
      </c>
      <c r="E12" s="189">
        <v>548</v>
      </c>
      <c r="F12" s="190">
        <v>10.040160642570291</v>
      </c>
    </row>
    <row r="13" spans="1:14" ht="15.6" customHeight="1">
      <c r="A13" s="188" t="s">
        <v>175</v>
      </c>
      <c r="B13" s="189">
        <v>3373</v>
      </c>
      <c r="C13" s="189">
        <v>3312</v>
      </c>
      <c r="D13" s="189">
        <v>12230</v>
      </c>
      <c r="E13" s="189">
        <v>10785</v>
      </c>
      <c r="F13" s="190">
        <v>-11.81520850367947</v>
      </c>
    </row>
    <row r="14" spans="1:14" ht="15.6" customHeight="1">
      <c r="A14" s="188" t="s">
        <v>148</v>
      </c>
      <c r="B14" s="189">
        <v>719</v>
      </c>
      <c r="C14" s="189">
        <v>705</v>
      </c>
      <c r="D14" s="189">
        <v>2499</v>
      </c>
      <c r="E14" s="189">
        <v>2469</v>
      </c>
      <c r="F14" s="190">
        <v>-1.200480192076824</v>
      </c>
    </row>
    <row r="15" spans="1:14" ht="15.6" customHeight="1">
      <c r="A15" s="188" t="s">
        <v>145</v>
      </c>
      <c r="B15" s="189">
        <v>209</v>
      </c>
      <c r="C15" s="189">
        <v>223</v>
      </c>
      <c r="D15" s="189">
        <v>831</v>
      </c>
      <c r="E15" s="189">
        <v>812</v>
      </c>
      <c r="F15" s="190">
        <v>-2.2864019253910901</v>
      </c>
    </row>
    <row r="16" spans="1:14" ht="15.6" customHeight="1">
      <c r="A16" s="188" t="s">
        <v>144</v>
      </c>
      <c r="B16" s="189">
        <v>166</v>
      </c>
      <c r="C16" s="189">
        <v>202</v>
      </c>
      <c r="D16" s="189">
        <v>657</v>
      </c>
      <c r="E16" s="189">
        <v>770</v>
      </c>
      <c r="F16" s="190">
        <v>17.199391171993909</v>
      </c>
      <c r="G16" s="1"/>
    </row>
    <row r="17" spans="1:7" ht="15.6" customHeight="1">
      <c r="A17" s="188" t="s">
        <v>150</v>
      </c>
      <c r="B17" s="189">
        <v>112</v>
      </c>
      <c r="C17" s="189">
        <v>147</v>
      </c>
      <c r="D17" s="189">
        <v>422</v>
      </c>
      <c r="E17" s="189">
        <v>466</v>
      </c>
      <c r="F17" s="190">
        <v>10.42654028436019</v>
      </c>
      <c r="G17" s="2"/>
    </row>
    <row r="18" spans="1:7" ht="15.6" customHeight="1">
      <c r="A18" s="188" t="s">
        <v>147</v>
      </c>
      <c r="B18" s="189">
        <v>831</v>
      </c>
      <c r="C18" s="189">
        <v>815</v>
      </c>
      <c r="D18" s="189">
        <v>3281</v>
      </c>
      <c r="E18" s="189">
        <v>2935</v>
      </c>
      <c r="F18" s="190">
        <v>-10.54556537640963</v>
      </c>
    </row>
    <row r="19" spans="1:7" ht="15.6" customHeight="1">
      <c r="A19" s="188" t="s">
        <v>143</v>
      </c>
      <c r="B19" s="189">
        <v>90</v>
      </c>
      <c r="C19" s="189">
        <v>68</v>
      </c>
      <c r="D19" s="189">
        <v>279</v>
      </c>
      <c r="E19" s="189">
        <v>242</v>
      </c>
      <c r="F19" s="190">
        <v>-13.261648745519709</v>
      </c>
    </row>
    <row r="20" spans="1:7" ht="15.6" customHeight="1">
      <c r="A20" s="188" t="s">
        <v>142</v>
      </c>
      <c r="B20" s="189">
        <v>107</v>
      </c>
      <c r="C20" s="189">
        <v>111</v>
      </c>
      <c r="D20" s="189">
        <v>380</v>
      </c>
      <c r="E20" s="189">
        <v>372</v>
      </c>
      <c r="F20" s="190">
        <v>-2.1052631578947398</v>
      </c>
    </row>
    <row r="21" spans="1:7" ht="15.6" customHeight="1">
      <c r="A21" s="188" t="s">
        <v>149</v>
      </c>
      <c r="B21" s="189">
        <v>202</v>
      </c>
      <c r="C21" s="189">
        <v>197</v>
      </c>
      <c r="D21" s="189">
        <v>721</v>
      </c>
      <c r="E21" s="189">
        <v>722</v>
      </c>
      <c r="F21" s="190">
        <v>0.13869625520111131</v>
      </c>
    </row>
    <row r="22" spans="1:7" ht="15.6" customHeight="1">
      <c r="A22" s="188" t="s">
        <v>146</v>
      </c>
      <c r="B22" s="189">
        <v>1309</v>
      </c>
      <c r="C22" s="189">
        <v>1340</v>
      </c>
      <c r="D22" s="189">
        <v>5067</v>
      </c>
      <c r="E22" s="189">
        <v>5122</v>
      </c>
      <c r="F22" s="190">
        <v>1.085454904282614</v>
      </c>
    </row>
    <row r="23" spans="1:7" ht="15.6" customHeight="1">
      <c r="A23" s="188" t="s">
        <v>165</v>
      </c>
      <c r="B23" s="189">
        <v>132</v>
      </c>
      <c r="C23" s="189">
        <v>121</v>
      </c>
      <c r="D23" s="189">
        <v>395</v>
      </c>
      <c r="E23" s="189">
        <v>446</v>
      </c>
      <c r="F23" s="190">
        <v>12.9113924050633</v>
      </c>
    </row>
    <row r="24" spans="1:7" ht="15.6" customHeight="1">
      <c r="A24" s="188" t="s">
        <v>141</v>
      </c>
      <c r="B24" s="189">
        <v>41</v>
      </c>
      <c r="C24" s="189">
        <v>48</v>
      </c>
      <c r="D24" s="189">
        <v>156</v>
      </c>
      <c r="E24" s="189">
        <v>212</v>
      </c>
      <c r="F24" s="190">
        <v>35.897435897435876</v>
      </c>
    </row>
    <row r="25" spans="1:7" ht="15.6" customHeight="1">
      <c r="A25" s="188" t="s">
        <v>140</v>
      </c>
      <c r="B25" s="189">
        <v>61</v>
      </c>
      <c r="C25" s="189">
        <v>64</v>
      </c>
      <c r="D25" s="189">
        <v>242</v>
      </c>
      <c r="E25" s="189">
        <v>237</v>
      </c>
      <c r="F25" s="190">
        <v>-2.0661157024793368</v>
      </c>
    </row>
    <row r="26" spans="1:7" ht="15.6" customHeight="1">
      <c r="A26" s="188" t="s">
        <v>152</v>
      </c>
      <c r="B26" s="189">
        <v>76</v>
      </c>
      <c r="C26" s="189">
        <v>54</v>
      </c>
      <c r="D26" s="189">
        <v>277</v>
      </c>
      <c r="E26" s="189">
        <v>166</v>
      </c>
      <c r="F26" s="190">
        <v>-40.072202166064983</v>
      </c>
    </row>
    <row r="27" spans="1:7" ht="15.6" customHeight="1">
      <c r="A27" s="188" t="s">
        <v>173</v>
      </c>
      <c r="B27" s="189">
        <v>74</v>
      </c>
      <c r="C27" s="189">
        <v>80</v>
      </c>
      <c r="D27" s="189">
        <v>296</v>
      </c>
      <c r="E27" s="189">
        <v>303</v>
      </c>
      <c r="F27" s="190">
        <v>2.3648648648648698</v>
      </c>
    </row>
    <row r="28" spans="1:7" ht="15.6" customHeight="1">
      <c r="A28" s="188" t="s">
        <v>177</v>
      </c>
      <c r="B28" s="189">
        <v>1525</v>
      </c>
      <c r="C28" s="189">
        <v>1506</v>
      </c>
      <c r="D28" s="189">
        <v>6014</v>
      </c>
      <c r="E28" s="189">
        <v>5914</v>
      </c>
      <c r="F28" s="190">
        <v>-1.662786830728294</v>
      </c>
    </row>
    <row r="29" spans="1:7" ht="15.6" customHeight="1">
      <c r="A29" s="188" t="s">
        <v>178</v>
      </c>
      <c r="B29" s="189">
        <v>131</v>
      </c>
      <c r="C29" s="189">
        <v>123</v>
      </c>
      <c r="D29" s="189">
        <v>496</v>
      </c>
      <c r="E29" s="189">
        <v>444</v>
      </c>
      <c r="F29" s="190">
        <v>-10.483870967741939</v>
      </c>
    </row>
    <row r="30" spans="1:7" ht="15.6" customHeight="1">
      <c r="A30" s="188" t="s">
        <v>179</v>
      </c>
      <c r="B30" s="189">
        <v>90</v>
      </c>
      <c r="C30" s="189">
        <v>83</v>
      </c>
      <c r="D30" s="189">
        <v>304</v>
      </c>
      <c r="E30" s="189">
        <v>307</v>
      </c>
      <c r="F30" s="190">
        <v>0.98684210526316463</v>
      </c>
    </row>
    <row r="31" spans="1:7" ht="15.6" customHeight="1">
      <c r="A31" s="188" t="s">
        <v>180</v>
      </c>
      <c r="B31" s="189">
        <v>202</v>
      </c>
      <c r="C31" s="189">
        <v>205</v>
      </c>
      <c r="D31" s="189">
        <v>707</v>
      </c>
      <c r="E31" s="189">
        <v>697</v>
      </c>
      <c r="F31" s="190">
        <v>-1.4144271570014131</v>
      </c>
    </row>
    <row r="32" spans="1:7" ht="15.6" customHeight="1">
      <c r="A32" s="188" t="s">
        <v>181</v>
      </c>
      <c r="B32" s="189">
        <v>638</v>
      </c>
      <c r="C32" s="189">
        <v>699</v>
      </c>
      <c r="D32" s="189">
        <v>2309</v>
      </c>
      <c r="E32" s="189">
        <v>2411</v>
      </c>
      <c r="F32" s="190">
        <v>4.4174967518406314</v>
      </c>
    </row>
    <row r="33" spans="1:6" ht="15.6" customHeight="1">
      <c r="A33" s="188" t="s">
        <v>182</v>
      </c>
      <c r="B33" s="189">
        <v>150</v>
      </c>
      <c r="C33" s="189">
        <v>168</v>
      </c>
      <c r="D33" s="189">
        <v>529</v>
      </c>
      <c r="E33" s="189">
        <v>584</v>
      </c>
      <c r="F33" s="190">
        <v>10.39697542533081</v>
      </c>
    </row>
    <row r="34" spans="1:6" ht="15.6" customHeight="1">
      <c r="A34" s="188" t="s">
        <v>183</v>
      </c>
      <c r="B34" s="189">
        <v>32</v>
      </c>
      <c r="C34" s="189">
        <v>37</v>
      </c>
      <c r="D34" s="189">
        <v>124</v>
      </c>
      <c r="E34" s="189">
        <v>134</v>
      </c>
      <c r="F34" s="190">
        <v>8.0645161290322562</v>
      </c>
    </row>
    <row r="35" spans="1:6" ht="15.6" customHeight="1">
      <c r="A35" s="156" t="s">
        <v>153</v>
      </c>
      <c r="B35" s="76">
        <f>SUM(B7:B34)</f>
        <v>13070</v>
      </c>
      <c r="C35" s="77">
        <f>SUM(C7:C34)</f>
        <v>13134</v>
      </c>
      <c r="D35" s="178">
        <f>SUM(D7:D34)</f>
        <v>49093</v>
      </c>
      <c r="E35" s="78">
        <f>SUM(E7:E34)</f>
        <v>46947</v>
      </c>
      <c r="F35" s="140">
        <f>E35*100/D35-100</f>
        <v>-4.3712952966818079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30910-64EE-47EC-A5F9-610560C522B1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3763500</v>
      </c>
      <c r="C7" s="189">
        <v>2646290</v>
      </c>
      <c r="D7" s="189">
        <v>9044048</v>
      </c>
      <c r="E7" s="189">
        <v>8002353</v>
      </c>
      <c r="F7" s="190">
        <v>-11.51801715338088</v>
      </c>
      <c r="G7" s="37"/>
    </row>
    <row r="8" spans="1:14" ht="15.6" customHeight="1">
      <c r="A8" s="188" t="s">
        <v>11</v>
      </c>
      <c r="B8" s="189">
        <v>1738344</v>
      </c>
      <c r="C8" s="189">
        <v>1825813</v>
      </c>
      <c r="D8" s="189">
        <v>4126247</v>
      </c>
      <c r="E8" s="189">
        <v>5597195</v>
      </c>
      <c r="F8" s="190">
        <v>35.648568784176042</v>
      </c>
      <c r="G8" s="6"/>
    </row>
    <row r="9" spans="1:14" ht="15.6" customHeight="1">
      <c r="A9" s="188" t="s">
        <v>8</v>
      </c>
      <c r="B9" s="189">
        <v>2030454</v>
      </c>
      <c r="C9" s="189">
        <v>1921594</v>
      </c>
      <c r="D9" s="189">
        <v>7346418</v>
      </c>
      <c r="E9" s="189">
        <v>7613825</v>
      </c>
      <c r="F9" s="190">
        <v>3.6399644016988901</v>
      </c>
      <c r="G9" s="6"/>
    </row>
    <row r="10" spans="1:14" ht="15.6" customHeight="1">
      <c r="A10" s="188" t="s">
        <v>10</v>
      </c>
      <c r="B10" s="189">
        <v>450188</v>
      </c>
      <c r="C10" s="189">
        <v>411382</v>
      </c>
      <c r="D10" s="189">
        <v>1846711</v>
      </c>
      <c r="E10" s="189">
        <v>1390965</v>
      </c>
      <c r="F10" s="190">
        <v>-24.678793812350719</v>
      </c>
    </row>
    <row r="11" spans="1:14" ht="15.6" customHeight="1">
      <c r="A11" s="188" t="s">
        <v>9</v>
      </c>
      <c r="B11" s="189">
        <v>42352105</v>
      </c>
      <c r="C11" s="189">
        <v>40841260</v>
      </c>
      <c r="D11" s="189">
        <v>171749727</v>
      </c>
      <c r="E11" s="189">
        <v>156701688</v>
      </c>
      <c r="F11" s="190">
        <v>-8.7616086865745046</v>
      </c>
    </row>
    <row r="12" spans="1:14" ht="15.6" customHeight="1">
      <c r="A12" s="188" t="s">
        <v>6</v>
      </c>
      <c r="B12" s="189">
        <v>4204034</v>
      </c>
      <c r="C12" s="189">
        <v>4442224</v>
      </c>
      <c r="D12" s="189">
        <v>9984140</v>
      </c>
      <c r="E12" s="189">
        <v>11187540</v>
      </c>
      <c r="F12" s="190">
        <v>12.053116242360391</v>
      </c>
    </row>
    <row r="13" spans="1:14" ht="15.6" customHeight="1">
      <c r="A13" s="188" t="s">
        <v>175</v>
      </c>
      <c r="B13" s="189">
        <v>24386250</v>
      </c>
      <c r="C13" s="189">
        <v>20375984</v>
      </c>
      <c r="D13" s="189">
        <v>73716607</v>
      </c>
      <c r="E13" s="189">
        <v>61719193</v>
      </c>
      <c r="F13" s="190">
        <v>-16.275049121563612</v>
      </c>
    </row>
    <row r="14" spans="1:14" ht="15.6" customHeight="1">
      <c r="A14" s="188" t="s">
        <v>148</v>
      </c>
      <c r="B14" s="189">
        <v>32883369</v>
      </c>
      <c r="C14" s="189">
        <v>32159838</v>
      </c>
      <c r="D14" s="189">
        <v>104961981</v>
      </c>
      <c r="E14" s="189">
        <v>107171023</v>
      </c>
      <c r="F14" s="190">
        <v>2.1046115735944402</v>
      </c>
    </row>
    <row r="15" spans="1:14" ht="15.6" customHeight="1">
      <c r="A15" s="188" t="s">
        <v>145</v>
      </c>
      <c r="B15" s="189">
        <v>4453867</v>
      </c>
      <c r="C15" s="189">
        <v>5207448</v>
      </c>
      <c r="D15" s="189">
        <v>16410856</v>
      </c>
      <c r="E15" s="189">
        <v>18075191</v>
      </c>
      <c r="F15" s="190">
        <v>10.141670854951141</v>
      </c>
    </row>
    <row r="16" spans="1:14" ht="15.6" customHeight="1">
      <c r="A16" s="188" t="s">
        <v>144</v>
      </c>
      <c r="B16" s="189">
        <v>3986318</v>
      </c>
      <c r="C16" s="189">
        <v>4548488</v>
      </c>
      <c r="D16" s="189">
        <v>14657479</v>
      </c>
      <c r="E16" s="189">
        <v>15767982</v>
      </c>
      <c r="F16" s="190">
        <v>7.576357434999565</v>
      </c>
      <c r="G16" s="1"/>
    </row>
    <row r="17" spans="1:7" ht="15.6" customHeight="1">
      <c r="A17" s="188" t="s">
        <v>150</v>
      </c>
      <c r="B17" s="189">
        <v>1642668</v>
      </c>
      <c r="C17" s="189">
        <v>1958486</v>
      </c>
      <c r="D17" s="189">
        <v>6407464</v>
      </c>
      <c r="E17" s="189">
        <v>6757251</v>
      </c>
      <c r="F17" s="190">
        <v>5.4590552518125719</v>
      </c>
      <c r="G17" s="2"/>
    </row>
    <row r="18" spans="1:7" ht="15.6" customHeight="1">
      <c r="A18" s="188" t="s">
        <v>147</v>
      </c>
      <c r="B18" s="189">
        <v>6129959</v>
      </c>
      <c r="C18" s="189">
        <v>7638560</v>
      </c>
      <c r="D18" s="189">
        <v>23677766</v>
      </c>
      <c r="E18" s="189">
        <v>24552284</v>
      </c>
      <c r="F18" s="190">
        <v>3.693414319577272</v>
      </c>
    </row>
    <row r="19" spans="1:7" ht="15.6" customHeight="1">
      <c r="A19" s="188" t="s">
        <v>143</v>
      </c>
      <c r="B19" s="189">
        <v>1917291</v>
      </c>
      <c r="C19" s="189">
        <v>1477404</v>
      </c>
      <c r="D19" s="189">
        <v>4892999</v>
      </c>
      <c r="E19" s="189">
        <v>4566636</v>
      </c>
      <c r="F19" s="190">
        <v>-6.6699993194357887</v>
      </c>
    </row>
    <row r="20" spans="1:7" ht="15.6" customHeight="1">
      <c r="A20" s="188" t="s">
        <v>142</v>
      </c>
      <c r="B20" s="189">
        <v>2154968</v>
      </c>
      <c r="C20" s="189">
        <v>1911508</v>
      </c>
      <c r="D20" s="189">
        <v>6337072</v>
      </c>
      <c r="E20" s="189">
        <v>5736176</v>
      </c>
      <c r="F20" s="190">
        <v>-9.4822340664584459</v>
      </c>
    </row>
    <row r="21" spans="1:7" ht="15.6" customHeight="1">
      <c r="A21" s="188" t="s">
        <v>149</v>
      </c>
      <c r="B21" s="189">
        <v>3960352</v>
      </c>
      <c r="C21" s="189">
        <v>3505887</v>
      </c>
      <c r="D21" s="189">
        <v>13108684</v>
      </c>
      <c r="E21" s="189">
        <v>12633313</v>
      </c>
      <c r="F21" s="190">
        <v>-3.6263823279285679</v>
      </c>
    </row>
    <row r="22" spans="1:7" ht="15.6" customHeight="1">
      <c r="A22" s="188" t="s">
        <v>146</v>
      </c>
      <c r="B22" s="189">
        <v>31464177</v>
      </c>
      <c r="C22" s="189">
        <v>29970014</v>
      </c>
      <c r="D22" s="189">
        <v>126835733</v>
      </c>
      <c r="E22" s="189">
        <v>124697750</v>
      </c>
      <c r="F22" s="190">
        <v>-1.6856314458323849</v>
      </c>
    </row>
    <row r="23" spans="1:7" ht="15.6" customHeight="1">
      <c r="A23" s="188" t="s">
        <v>165</v>
      </c>
      <c r="B23" s="189">
        <v>6745875</v>
      </c>
      <c r="C23" s="189">
        <v>5033751</v>
      </c>
      <c r="D23" s="189">
        <v>18825986</v>
      </c>
      <c r="E23" s="189">
        <v>20461393</v>
      </c>
      <c r="F23" s="190">
        <v>8.6869659841455302</v>
      </c>
    </row>
    <row r="24" spans="1:7" ht="15.6" customHeight="1">
      <c r="A24" s="188" t="s">
        <v>141</v>
      </c>
      <c r="B24" s="189">
        <v>224555</v>
      </c>
      <c r="C24" s="189">
        <v>265591</v>
      </c>
      <c r="D24" s="189">
        <v>1093573</v>
      </c>
      <c r="E24" s="189">
        <v>1307887</v>
      </c>
      <c r="F24" s="190">
        <v>19.597594307833131</v>
      </c>
    </row>
    <row r="25" spans="1:7" ht="15.6" customHeight="1">
      <c r="A25" s="188" t="s">
        <v>140</v>
      </c>
      <c r="B25" s="189">
        <v>1678387</v>
      </c>
      <c r="C25" s="189">
        <v>1620763</v>
      </c>
      <c r="D25" s="189">
        <v>6823711</v>
      </c>
      <c r="E25" s="189">
        <v>6578258</v>
      </c>
      <c r="F25" s="190">
        <v>-3.597060309265729</v>
      </c>
    </row>
    <row r="26" spans="1:7" ht="15.6" customHeight="1">
      <c r="A26" s="188" t="s">
        <v>152</v>
      </c>
      <c r="B26" s="189">
        <v>1402056</v>
      </c>
      <c r="C26" s="189">
        <v>1314616</v>
      </c>
      <c r="D26" s="189">
        <v>4702244</v>
      </c>
      <c r="E26" s="189">
        <v>2827233</v>
      </c>
      <c r="F26" s="190">
        <v>-39.87481296164129</v>
      </c>
    </row>
    <row r="27" spans="1:7" ht="15.6" customHeight="1">
      <c r="A27" s="188" t="s">
        <v>173</v>
      </c>
      <c r="B27" s="189">
        <v>632929</v>
      </c>
      <c r="C27" s="189">
        <v>620985</v>
      </c>
      <c r="D27" s="189">
        <v>2280759</v>
      </c>
      <c r="E27" s="189">
        <v>2253097</v>
      </c>
      <c r="F27" s="190">
        <v>-1.212841865361483</v>
      </c>
    </row>
    <row r="28" spans="1:7" ht="15.6" customHeight="1">
      <c r="A28" s="188" t="s">
        <v>177</v>
      </c>
      <c r="B28" s="189">
        <v>21117374</v>
      </c>
      <c r="C28" s="189">
        <v>20613734</v>
      </c>
      <c r="D28" s="189">
        <v>85723785</v>
      </c>
      <c r="E28" s="189">
        <v>90404563</v>
      </c>
      <c r="F28" s="190">
        <v>5.4603025286389339</v>
      </c>
    </row>
    <row r="29" spans="1:7" ht="15.6" customHeight="1">
      <c r="A29" s="188" t="s">
        <v>178</v>
      </c>
      <c r="B29" s="189">
        <v>2773690</v>
      </c>
      <c r="C29" s="189">
        <v>2567040</v>
      </c>
      <c r="D29" s="189">
        <v>9152655</v>
      </c>
      <c r="E29" s="189">
        <v>8333262</v>
      </c>
      <c r="F29" s="190">
        <v>-8.9525170565262187</v>
      </c>
    </row>
    <row r="30" spans="1:7" ht="15.6" customHeight="1">
      <c r="A30" s="188" t="s">
        <v>179</v>
      </c>
      <c r="B30" s="189">
        <v>551339</v>
      </c>
      <c r="C30" s="189">
        <v>582334</v>
      </c>
      <c r="D30" s="189">
        <v>1900304</v>
      </c>
      <c r="E30" s="189">
        <v>1988891</v>
      </c>
      <c r="F30" s="190">
        <v>4.6617278077612809</v>
      </c>
    </row>
    <row r="31" spans="1:7" ht="15.6" customHeight="1">
      <c r="A31" s="188" t="s">
        <v>180</v>
      </c>
      <c r="B31" s="189">
        <v>4086816</v>
      </c>
      <c r="C31" s="189">
        <v>3772505</v>
      </c>
      <c r="D31" s="189">
        <v>14201299</v>
      </c>
      <c r="E31" s="189">
        <v>13624687</v>
      </c>
      <c r="F31" s="190">
        <v>-4.0602764578085413</v>
      </c>
    </row>
    <row r="32" spans="1:7" ht="15.6" customHeight="1">
      <c r="A32" s="188" t="s">
        <v>181</v>
      </c>
      <c r="B32" s="189">
        <v>27745734</v>
      </c>
      <c r="C32" s="189">
        <v>28144413</v>
      </c>
      <c r="D32" s="189">
        <v>92793927</v>
      </c>
      <c r="E32" s="189">
        <v>97589169</v>
      </c>
      <c r="F32" s="190">
        <v>5.1676248166542251</v>
      </c>
    </row>
    <row r="33" spans="1:6" ht="15.6" customHeight="1">
      <c r="A33" s="188" t="s">
        <v>182</v>
      </c>
      <c r="B33" s="189">
        <v>4705245</v>
      </c>
      <c r="C33" s="189">
        <v>5310669</v>
      </c>
      <c r="D33" s="189">
        <v>14648442</v>
      </c>
      <c r="E33" s="189">
        <v>15258871</v>
      </c>
      <c r="F33" s="190">
        <v>4.1671940265046601</v>
      </c>
    </row>
    <row r="34" spans="1:6" ht="15.6" customHeight="1">
      <c r="A34" s="188" t="s">
        <v>183</v>
      </c>
      <c r="B34" s="189">
        <v>248184</v>
      </c>
      <c r="C34" s="189">
        <v>354085</v>
      </c>
      <c r="D34" s="189">
        <v>911919</v>
      </c>
      <c r="E34" s="189">
        <v>1291837</v>
      </c>
      <c r="F34" s="190">
        <v>41.661375626563313</v>
      </c>
    </row>
    <row r="35" spans="1:6" ht="15.6" customHeight="1">
      <c r="A35" s="156" t="s">
        <v>153</v>
      </c>
      <c r="B35" s="76">
        <f>SUM(B7:B34)</f>
        <v>239430028</v>
      </c>
      <c r="C35" s="77">
        <f>SUM(C7:C34)</f>
        <v>231042666</v>
      </c>
      <c r="D35" s="178">
        <f>SUM(D7:D34)</f>
        <v>848162536</v>
      </c>
      <c r="E35" s="78">
        <f>SUM(E7:E34)</f>
        <v>834089513</v>
      </c>
      <c r="F35" s="140">
        <f>E35*100/D35-100</f>
        <v>-1.6592365734956189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E8B8E-7F10-4342-984B-C5ABAF127297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24</v>
      </c>
      <c r="C7" s="189">
        <v>17</v>
      </c>
      <c r="D7" s="189">
        <v>37</v>
      </c>
      <c r="E7" s="189">
        <v>31</v>
      </c>
      <c r="F7" s="190">
        <v>-16.21621621621621</v>
      </c>
      <c r="G7" s="37"/>
    </row>
    <row r="8" spans="1:14" ht="15.6" customHeight="1">
      <c r="A8" s="188" t="s">
        <v>11</v>
      </c>
      <c r="B8" s="189">
        <v>14</v>
      </c>
      <c r="C8" s="189">
        <v>11</v>
      </c>
      <c r="D8" s="189">
        <v>18</v>
      </c>
      <c r="E8" s="189">
        <v>20</v>
      </c>
      <c r="F8" s="190">
        <v>11.111111111111111</v>
      </c>
      <c r="G8" s="6"/>
    </row>
    <row r="9" spans="1:14" ht="15.6" customHeight="1">
      <c r="A9" s="188" t="s">
        <v>8</v>
      </c>
      <c r="B9" s="189">
        <v>7</v>
      </c>
      <c r="C9" s="189">
        <v>7</v>
      </c>
      <c r="D9" s="189">
        <v>8</v>
      </c>
      <c r="E9" s="189">
        <v>7</v>
      </c>
      <c r="F9" s="190">
        <v>-12.5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2</v>
      </c>
      <c r="F11" s="190" t="s">
        <v>151</v>
      </c>
    </row>
    <row r="12" spans="1:14" ht="15.6" customHeight="1">
      <c r="A12" s="188" t="s">
        <v>6</v>
      </c>
      <c r="B12" s="189">
        <v>47</v>
      </c>
      <c r="C12" s="189">
        <v>46</v>
      </c>
      <c r="D12" s="189">
        <v>84</v>
      </c>
      <c r="E12" s="189">
        <v>89</v>
      </c>
      <c r="F12" s="190">
        <v>5.9523809523809481</v>
      </c>
    </row>
    <row r="13" spans="1:14" ht="15.6" customHeight="1">
      <c r="A13" s="188" t="s">
        <v>175</v>
      </c>
      <c r="B13" s="189">
        <v>93</v>
      </c>
      <c r="C13" s="189">
        <v>71</v>
      </c>
      <c r="D13" s="189">
        <v>140</v>
      </c>
      <c r="E13" s="189">
        <v>100</v>
      </c>
      <c r="F13" s="190">
        <v>-28.571428571428569</v>
      </c>
    </row>
    <row r="14" spans="1:14" ht="15.6" customHeight="1">
      <c r="A14" s="188" t="s">
        <v>148</v>
      </c>
      <c r="B14" s="189">
        <v>101</v>
      </c>
      <c r="C14" s="189">
        <v>84</v>
      </c>
      <c r="D14" s="189">
        <v>175</v>
      </c>
      <c r="E14" s="189">
        <v>190</v>
      </c>
      <c r="F14" s="190">
        <v>8.5714285714285694</v>
      </c>
    </row>
    <row r="15" spans="1:14" ht="15.6" customHeight="1">
      <c r="A15" s="188" t="s">
        <v>145</v>
      </c>
      <c r="B15" s="189">
        <v>5</v>
      </c>
      <c r="C15" s="189">
        <v>8</v>
      </c>
      <c r="D15" s="189">
        <v>7</v>
      </c>
      <c r="E15" s="189">
        <v>10</v>
      </c>
      <c r="F15" s="190">
        <v>42.857142857142861</v>
      </c>
    </row>
    <row r="16" spans="1:14" ht="15.6" customHeight="1">
      <c r="A16" s="188" t="s">
        <v>144</v>
      </c>
      <c r="B16" s="189">
        <v>27</v>
      </c>
      <c r="C16" s="189">
        <v>25</v>
      </c>
      <c r="D16" s="189">
        <v>43</v>
      </c>
      <c r="E16" s="189">
        <v>40</v>
      </c>
      <c r="F16" s="190">
        <v>-6.9767441860465169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0</v>
      </c>
      <c r="E17" s="189">
        <v>1</v>
      </c>
      <c r="F17" s="190" t="s">
        <v>151</v>
      </c>
      <c r="G17" s="2"/>
    </row>
    <row r="18" spans="1:7" ht="15.6" customHeight="1">
      <c r="A18" s="188" t="s">
        <v>147</v>
      </c>
      <c r="B18" s="189">
        <v>3</v>
      </c>
      <c r="C18" s="189">
        <v>0</v>
      </c>
      <c r="D18" s="189">
        <v>5</v>
      </c>
      <c r="E18" s="189">
        <v>1</v>
      </c>
      <c r="F18" s="190">
        <v>-80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3</v>
      </c>
      <c r="E19" s="189">
        <v>1</v>
      </c>
      <c r="F19" s="190">
        <v>-66.666666666666657</v>
      </c>
    </row>
    <row r="20" spans="1:7" ht="15.6" customHeight="1">
      <c r="A20" s="188" t="s">
        <v>142</v>
      </c>
      <c r="B20" s="189">
        <v>6</v>
      </c>
      <c r="C20" s="189">
        <v>7</v>
      </c>
      <c r="D20" s="189">
        <v>6</v>
      </c>
      <c r="E20" s="189">
        <v>7</v>
      </c>
      <c r="F20" s="190">
        <v>16.666666666666671</v>
      </c>
    </row>
    <row r="21" spans="1:7" ht="15.6" customHeight="1">
      <c r="A21" s="188" t="s">
        <v>149</v>
      </c>
      <c r="B21" s="189">
        <v>0</v>
      </c>
      <c r="C21" s="189">
        <v>2</v>
      </c>
      <c r="D21" s="189">
        <v>1</v>
      </c>
      <c r="E21" s="189">
        <v>2</v>
      </c>
      <c r="F21" s="190">
        <v>100</v>
      </c>
    </row>
    <row r="22" spans="1:7" ht="15.6" customHeight="1">
      <c r="A22" s="188" t="s">
        <v>146</v>
      </c>
      <c r="B22" s="189">
        <v>94</v>
      </c>
      <c r="C22" s="189">
        <v>110</v>
      </c>
      <c r="D22" s="189">
        <v>435</v>
      </c>
      <c r="E22" s="189">
        <v>476</v>
      </c>
      <c r="F22" s="190">
        <v>9.4252873563218458</v>
      </c>
    </row>
    <row r="23" spans="1:7" ht="15.6" customHeight="1">
      <c r="A23" s="188" t="s">
        <v>165</v>
      </c>
      <c r="B23" s="189">
        <v>57</v>
      </c>
      <c r="C23" s="189">
        <v>40</v>
      </c>
      <c r="D23" s="189">
        <v>87</v>
      </c>
      <c r="E23" s="189">
        <v>81</v>
      </c>
      <c r="F23" s="190">
        <v>-6.896551724137935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</v>
      </c>
      <c r="C25" s="189">
        <v>2</v>
      </c>
      <c r="D25" s="189">
        <v>4</v>
      </c>
      <c r="E25" s="189">
        <v>4</v>
      </c>
      <c r="F25" s="190">
        <v>0</v>
      </c>
    </row>
    <row r="26" spans="1:7" ht="15.6" customHeight="1">
      <c r="A26" s="188" t="s">
        <v>152</v>
      </c>
      <c r="B26" s="189">
        <v>7</v>
      </c>
      <c r="C26" s="189">
        <v>9</v>
      </c>
      <c r="D26" s="189">
        <v>10</v>
      </c>
      <c r="E26" s="189">
        <v>9</v>
      </c>
      <c r="F26" s="190">
        <v>-10</v>
      </c>
    </row>
    <row r="27" spans="1:7" ht="15.6" customHeight="1">
      <c r="A27" s="188" t="s">
        <v>173</v>
      </c>
      <c r="B27" s="189">
        <v>1</v>
      </c>
      <c r="C27" s="189">
        <v>3</v>
      </c>
      <c r="D27" s="189">
        <v>1</v>
      </c>
      <c r="E27" s="189">
        <v>3</v>
      </c>
      <c r="F27" s="190">
        <v>200</v>
      </c>
    </row>
    <row r="28" spans="1:7" ht="15.6" customHeight="1">
      <c r="A28" s="188" t="s">
        <v>177</v>
      </c>
      <c r="B28" s="189">
        <v>102</v>
      </c>
      <c r="C28" s="189">
        <v>99</v>
      </c>
      <c r="D28" s="189">
        <v>385</v>
      </c>
      <c r="E28" s="189">
        <v>403</v>
      </c>
      <c r="F28" s="190">
        <v>4.6753246753246742</v>
      </c>
    </row>
    <row r="29" spans="1:7" ht="15.6" customHeight="1">
      <c r="A29" s="188" t="s">
        <v>178</v>
      </c>
      <c r="B29" s="189">
        <v>6</v>
      </c>
      <c r="C29" s="189">
        <v>1</v>
      </c>
      <c r="D29" s="189">
        <v>8</v>
      </c>
      <c r="E29" s="189">
        <v>3</v>
      </c>
      <c r="F29" s="190">
        <v>-62.5</v>
      </c>
    </row>
    <row r="30" spans="1:7" ht="15.6" customHeight="1">
      <c r="A30" s="188" t="s">
        <v>179</v>
      </c>
      <c r="B30" s="189">
        <v>15</v>
      </c>
      <c r="C30" s="189">
        <v>13</v>
      </c>
      <c r="D30" s="189">
        <v>22</v>
      </c>
      <c r="E30" s="189">
        <v>26</v>
      </c>
      <c r="F30" s="190">
        <v>18.181818181818191</v>
      </c>
    </row>
    <row r="31" spans="1:7" ht="15.6" customHeight="1">
      <c r="A31" s="188" t="s">
        <v>180</v>
      </c>
      <c r="B31" s="189">
        <v>7</v>
      </c>
      <c r="C31" s="189">
        <v>7</v>
      </c>
      <c r="D31" s="189">
        <v>7</v>
      </c>
      <c r="E31" s="189">
        <v>8</v>
      </c>
      <c r="F31" s="190">
        <v>14.28571428571429</v>
      </c>
    </row>
    <row r="32" spans="1:7" ht="15.6" customHeight="1">
      <c r="A32" s="188" t="s">
        <v>181</v>
      </c>
      <c r="B32" s="189">
        <v>43</v>
      </c>
      <c r="C32" s="189">
        <v>26</v>
      </c>
      <c r="D32" s="189">
        <v>70</v>
      </c>
      <c r="E32" s="189">
        <v>57</v>
      </c>
      <c r="F32" s="190">
        <v>-18.571428571428569</v>
      </c>
    </row>
    <row r="33" spans="1:6" ht="15.6" customHeight="1">
      <c r="A33" s="188" t="s">
        <v>182</v>
      </c>
      <c r="B33" s="189">
        <v>17</v>
      </c>
      <c r="C33" s="189">
        <v>18</v>
      </c>
      <c r="D33" s="189">
        <v>29</v>
      </c>
      <c r="E33" s="189">
        <v>26</v>
      </c>
      <c r="F33" s="190">
        <v>-10.34482758620689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681</v>
      </c>
      <c r="C35" s="77">
        <f>SUM(C7:C34)</f>
        <v>608</v>
      </c>
      <c r="D35" s="178">
        <f>SUM(D7:D34)</f>
        <v>1585</v>
      </c>
      <c r="E35" s="178">
        <f>SUM(E7:E34)</f>
        <v>1597</v>
      </c>
      <c r="F35" s="140">
        <f>E35*100/D35-100</f>
        <v>0.75709779179810255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22069-6340-411E-845C-DC5EB7F7A133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60979</v>
      </c>
      <c r="C7" s="189">
        <v>35097</v>
      </c>
      <c r="D7" s="189">
        <v>99447</v>
      </c>
      <c r="E7" s="189">
        <v>78275</v>
      </c>
      <c r="F7" s="190">
        <v>-21.28973221917202</v>
      </c>
      <c r="G7" s="37"/>
    </row>
    <row r="8" spans="1:14" ht="15.6" customHeight="1">
      <c r="A8" s="188" t="s">
        <v>11</v>
      </c>
      <c r="B8" s="189">
        <v>41427</v>
      </c>
      <c r="C8" s="189">
        <v>40356</v>
      </c>
      <c r="D8" s="189">
        <v>78569</v>
      </c>
      <c r="E8" s="189">
        <v>106503</v>
      </c>
      <c r="F8" s="190">
        <v>35.553462561570093</v>
      </c>
      <c r="G8" s="6"/>
    </row>
    <row r="9" spans="1:14" ht="15.6" customHeight="1">
      <c r="A9" s="188" t="s">
        <v>8</v>
      </c>
      <c r="B9" s="189">
        <v>43759</v>
      </c>
      <c r="C9" s="189">
        <v>36572</v>
      </c>
      <c r="D9" s="189">
        <v>130362</v>
      </c>
      <c r="E9" s="189">
        <v>121229</v>
      </c>
      <c r="F9" s="190">
        <v>-7.0058759454442301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444982</v>
      </c>
      <c r="C11" s="189">
        <v>404620</v>
      </c>
      <c r="D11" s="189">
        <v>1447175</v>
      </c>
      <c r="E11" s="189">
        <v>1380031</v>
      </c>
      <c r="F11" s="190">
        <v>-4.6396600272945534</v>
      </c>
    </row>
    <row r="12" spans="1:14" ht="15.6" customHeight="1">
      <c r="A12" s="188" t="s">
        <v>6</v>
      </c>
      <c r="B12" s="189">
        <v>75329</v>
      </c>
      <c r="C12" s="189">
        <v>68604</v>
      </c>
      <c r="D12" s="189">
        <v>125253</v>
      </c>
      <c r="E12" s="189">
        <v>138060</v>
      </c>
      <c r="F12" s="190">
        <v>10.224904792699579</v>
      </c>
    </row>
    <row r="13" spans="1:14" ht="15.6" customHeight="1">
      <c r="A13" s="188" t="s">
        <v>175</v>
      </c>
      <c r="B13" s="189">
        <v>835577</v>
      </c>
      <c r="C13" s="189">
        <v>675801</v>
      </c>
      <c r="D13" s="189">
        <v>1832810</v>
      </c>
      <c r="E13" s="189">
        <v>1566394</v>
      </c>
      <c r="F13" s="190">
        <v>-14.535931165805509</v>
      </c>
    </row>
    <row r="14" spans="1:14" ht="15.6" customHeight="1">
      <c r="A14" s="188" t="s">
        <v>148</v>
      </c>
      <c r="B14" s="189">
        <v>549304</v>
      </c>
      <c r="C14" s="189">
        <v>468635</v>
      </c>
      <c r="D14" s="189">
        <v>1114302</v>
      </c>
      <c r="E14" s="189">
        <v>1169827</v>
      </c>
      <c r="F14" s="190">
        <v>4.9829399929283076</v>
      </c>
    </row>
    <row r="15" spans="1:14" ht="15.6" customHeight="1">
      <c r="A15" s="188" t="s">
        <v>145</v>
      </c>
      <c r="B15" s="189">
        <v>23104</v>
      </c>
      <c r="C15" s="189">
        <v>26190</v>
      </c>
      <c r="D15" s="189">
        <v>44084</v>
      </c>
      <c r="E15" s="189">
        <v>50110</v>
      </c>
      <c r="F15" s="190">
        <v>13.66935849741402</v>
      </c>
    </row>
    <row r="16" spans="1:14" ht="15.6" customHeight="1">
      <c r="A16" s="188" t="s">
        <v>144</v>
      </c>
      <c r="B16" s="189">
        <v>26075</v>
      </c>
      <c r="C16" s="189">
        <v>30769</v>
      </c>
      <c r="D16" s="189">
        <v>48609</v>
      </c>
      <c r="E16" s="189">
        <v>55290</v>
      </c>
      <c r="F16" s="190">
        <v>13.744368326853049</v>
      </c>
      <c r="G16" s="1"/>
    </row>
    <row r="17" spans="1:7" ht="15.6" customHeight="1">
      <c r="A17" s="188" t="s">
        <v>150</v>
      </c>
      <c r="B17" s="189">
        <v>0</v>
      </c>
      <c r="C17" s="189">
        <v>245</v>
      </c>
      <c r="D17" s="189">
        <v>0</v>
      </c>
      <c r="E17" s="189">
        <v>245</v>
      </c>
      <c r="F17" s="190" t="s">
        <v>151</v>
      </c>
      <c r="G17" s="2"/>
    </row>
    <row r="18" spans="1:7" ht="15.6" customHeight="1">
      <c r="A18" s="188" t="s">
        <v>147</v>
      </c>
      <c r="B18" s="189">
        <v>177745</v>
      </c>
      <c r="C18" s="189">
        <v>145265</v>
      </c>
      <c r="D18" s="189">
        <v>572188</v>
      </c>
      <c r="E18" s="189">
        <v>503671</v>
      </c>
      <c r="F18" s="190">
        <v>-11.974560808685251</v>
      </c>
    </row>
    <row r="19" spans="1:7" ht="15.6" customHeight="1">
      <c r="A19" s="188" t="s">
        <v>143</v>
      </c>
      <c r="B19" s="189">
        <v>3614</v>
      </c>
      <c r="C19" s="189">
        <v>332</v>
      </c>
      <c r="D19" s="189">
        <v>3614</v>
      </c>
      <c r="E19" s="189">
        <v>332</v>
      </c>
      <c r="F19" s="190">
        <v>-90.813503043718868</v>
      </c>
    </row>
    <row r="20" spans="1:7" ht="15.6" customHeight="1">
      <c r="A20" s="188" t="s">
        <v>142</v>
      </c>
      <c r="B20" s="189">
        <v>10927</v>
      </c>
      <c r="C20" s="189">
        <v>12194</v>
      </c>
      <c r="D20" s="189">
        <v>10927</v>
      </c>
      <c r="E20" s="189">
        <v>12194</v>
      </c>
      <c r="F20" s="190">
        <v>11.59513132607303</v>
      </c>
    </row>
    <row r="21" spans="1:7" ht="15.6" customHeight="1">
      <c r="A21" s="188" t="s">
        <v>149</v>
      </c>
      <c r="B21" s="189">
        <v>4185</v>
      </c>
      <c r="C21" s="189">
        <v>3489</v>
      </c>
      <c r="D21" s="189">
        <v>14429</v>
      </c>
      <c r="E21" s="189">
        <v>12410</v>
      </c>
      <c r="F21" s="190">
        <v>-13.99265368355395</v>
      </c>
    </row>
    <row r="22" spans="1:7" ht="15.6" customHeight="1">
      <c r="A22" s="188" t="s">
        <v>146</v>
      </c>
      <c r="B22" s="189">
        <v>379410</v>
      </c>
      <c r="C22" s="189">
        <v>327706</v>
      </c>
      <c r="D22" s="189">
        <v>1584856</v>
      </c>
      <c r="E22" s="189">
        <v>1670933</v>
      </c>
      <c r="F22" s="190">
        <v>5.4312189877187649</v>
      </c>
    </row>
    <row r="23" spans="1:7" ht="15.6" customHeight="1">
      <c r="A23" s="188" t="s">
        <v>165</v>
      </c>
      <c r="B23" s="189">
        <v>110809</v>
      </c>
      <c r="C23" s="189">
        <v>69200</v>
      </c>
      <c r="D23" s="189">
        <v>202240</v>
      </c>
      <c r="E23" s="189">
        <v>208438</v>
      </c>
      <c r="F23" s="190">
        <v>3.064675632911388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49108</v>
      </c>
      <c r="C25" s="189">
        <v>49634</v>
      </c>
      <c r="D25" s="189">
        <v>141891</v>
      </c>
      <c r="E25" s="189">
        <v>161783</v>
      </c>
      <c r="F25" s="190">
        <v>14.019211930284509</v>
      </c>
    </row>
    <row r="26" spans="1:7" ht="15.6" customHeight="1">
      <c r="A26" s="188" t="s">
        <v>152</v>
      </c>
      <c r="B26" s="189">
        <v>18166</v>
      </c>
      <c r="C26" s="189">
        <v>25712</v>
      </c>
      <c r="D26" s="189">
        <v>40042</v>
      </c>
      <c r="E26" s="189">
        <v>46018</v>
      </c>
      <c r="F26" s="190">
        <v>14.92432945407322</v>
      </c>
    </row>
    <row r="27" spans="1:7" ht="15.6" customHeight="1">
      <c r="A27" s="188" t="s">
        <v>173</v>
      </c>
      <c r="B27" s="189">
        <v>419</v>
      </c>
      <c r="C27" s="189">
        <v>699</v>
      </c>
      <c r="D27" s="189">
        <v>422</v>
      </c>
      <c r="E27" s="189">
        <v>699</v>
      </c>
      <c r="F27" s="190">
        <v>65.639810426540294</v>
      </c>
    </row>
    <row r="28" spans="1:7" ht="15.6" customHeight="1">
      <c r="A28" s="188" t="s">
        <v>177</v>
      </c>
      <c r="B28" s="189">
        <v>663589</v>
      </c>
      <c r="C28" s="189">
        <v>644586</v>
      </c>
      <c r="D28" s="189">
        <v>2688880</v>
      </c>
      <c r="E28" s="189">
        <v>2726008</v>
      </c>
      <c r="F28" s="190">
        <v>1.3807979530510861</v>
      </c>
    </row>
    <row r="29" spans="1:7" ht="15.6" customHeight="1">
      <c r="A29" s="188" t="s">
        <v>178</v>
      </c>
      <c r="B29" s="189">
        <v>25828</v>
      </c>
      <c r="C29" s="189">
        <v>22224</v>
      </c>
      <c r="D29" s="189">
        <v>45576</v>
      </c>
      <c r="E29" s="189">
        <v>42715</v>
      </c>
      <c r="F29" s="190">
        <v>-6.2774267158153378</v>
      </c>
    </row>
    <row r="30" spans="1:7" ht="15.6" customHeight="1">
      <c r="A30" s="188" t="s">
        <v>179</v>
      </c>
      <c r="B30" s="189">
        <v>3578</v>
      </c>
      <c r="C30" s="189">
        <v>2848</v>
      </c>
      <c r="D30" s="189">
        <v>5837</v>
      </c>
      <c r="E30" s="189">
        <v>5550</v>
      </c>
      <c r="F30" s="190">
        <v>-4.9169093712523591</v>
      </c>
    </row>
    <row r="31" spans="1:7" ht="15.6" customHeight="1">
      <c r="A31" s="188" t="s">
        <v>180</v>
      </c>
      <c r="B31" s="189">
        <v>4254</v>
      </c>
      <c r="C31" s="189">
        <v>4304</v>
      </c>
      <c r="D31" s="189">
        <v>4254</v>
      </c>
      <c r="E31" s="189">
        <v>5165</v>
      </c>
      <c r="F31" s="190">
        <v>21.41513869299483</v>
      </c>
    </row>
    <row r="32" spans="1:7" ht="15.6" customHeight="1">
      <c r="A32" s="188" t="s">
        <v>181</v>
      </c>
      <c r="B32" s="189">
        <v>154238</v>
      </c>
      <c r="C32" s="189">
        <v>122360</v>
      </c>
      <c r="D32" s="189">
        <v>344440</v>
      </c>
      <c r="E32" s="189">
        <v>330255</v>
      </c>
      <c r="F32" s="190">
        <v>-4.118278945534783</v>
      </c>
    </row>
    <row r="33" spans="1:6" ht="15.6" customHeight="1">
      <c r="A33" s="188" t="s">
        <v>182</v>
      </c>
      <c r="B33" s="189">
        <v>39518</v>
      </c>
      <c r="C33" s="189">
        <v>43025</v>
      </c>
      <c r="D33" s="189">
        <v>69247</v>
      </c>
      <c r="E33" s="189">
        <v>58688</v>
      </c>
      <c r="F33" s="190">
        <v>-15.248314006382939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3745924</v>
      </c>
      <c r="C35" s="77">
        <f>SUM(C7:C34)</f>
        <v>3260467</v>
      </c>
      <c r="D35" s="76">
        <f>SUM(D7:D34)</f>
        <v>10649454</v>
      </c>
      <c r="E35" s="78">
        <f>SUM(E7:E34)</f>
        <v>10450823</v>
      </c>
      <c r="F35" s="140">
        <f>E35*100/D35-100</f>
        <v>-1.8651754352852237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D0B7C-AA09-46DC-AA7B-4F2F6226EE78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8832</v>
      </c>
      <c r="C8" s="189">
        <v>9594</v>
      </c>
      <c r="D8" s="189">
        <v>38484</v>
      </c>
      <c r="E8" s="189">
        <v>42158</v>
      </c>
      <c r="F8" s="190">
        <v>9.5468246544018314</v>
      </c>
      <c r="G8" s="6"/>
    </row>
    <row r="9" spans="1:14" ht="15.6" customHeight="1">
      <c r="A9" s="188" t="s">
        <v>8</v>
      </c>
      <c r="B9" s="189">
        <v>41235</v>
      </c>
      <c r="C9" s="189">
        <v>34168</v>
      </c>
      <c r="D9" s="189">
        <v>127483</v>
      </c>
      <c r="E9" s="189">
        <v>118825</v>
      </c>
      <c r="F9" s="190">
        <v>-6.7914937677964957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444982</v>
      </c>
      <c r="C11" s="189">
        <v>404620</v>
      </c>
      <c r="D11" s="189">
        <v>1447175</v>
      </c>
      <c r="E11" s="189">
        <v>1380031</v>
      </c>
      <c r="F11" s="190">
        <v>-4.6396600272945534</v>
      </c>
    </row>
    <row r="12" spans="1:14" ht="15.6" customHeight="1">
      <c r="A12" s="188" t="s">
        <v>6</v>
      </c>
      <c r="B12" s="189">
        <v>3057</v>
      </c>
      <c r="C12" s="189">
        <v>2843</v>
      </c>
      <c r="D12" s="189">
        <v>11504</v>
      </c>
      <c r="E12" s="189">
        <v>11492</v>
      </c>
      <c r="F12" s="190">
        <v>-0.1043115438108515</v>
      </c>
    </row>
    <row r="13" spans="1:14" ht="15.6" customHeight="1">
      <c r="A13" s="188" t="s">
        <v>175</v>
      </c>
      <c r="B13" s="189">
        <v>577944</v>
      </c>
      <c r="C13" s="189">
        <v>519978</v>
      </c>
      <c r="D13" s="189">
        <v>1424013</v>
      </c>
      <c r="E13" s="189">
        <v>1332195</v>
      </c>
      <c r="F13" s="190">
        <v>-6.4478343947702683</v>
      </c>
    </row>
    <row r="14" spans="1:14" ht="15.6" customHeight="1">
      <c r="A14" s="188" t="s">
        <v>148</v>
      </c>
      <c r="B14" s="189">
        <v>147079</v>
      </c>
      <c r="C14" s="189">
        <v>131318</v>
      </c>
      <c r="D14" s="189">
        <v>360773</v>
      </c>
      <c r="E14" s="189">
        <v>365470</v>
      </c>
      <c r="F14" s="190">
        <v>1.3019266962882481</v>
      </c>
    </row>
    <row r="15" spans="1:14" ht="15.6" customHeight="1">
      <c r="A15" s="188" t="s">
        <v>145</v>
      </c>
      <c r="B15" s="189">
        <v>13565</v>
      </c>
      <c r="C15" s="189">
        <v>11549</v>
      </c>
      <c r="D15" s="189">
        <v>29618</v>
      </c>
      <c r="E15" s="189">
        <v>26074</v>
      </c>
      <c r="F15" s="190">
        <v>-11.965696535890331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174988</v>
      </c>
      <c r="C18" s="189">
        <v>145265</v>
      </c>
      <c r="D18" s="189">
        <v>567573</v>
      </c>
      <c r="E18" s="189">
        <v>503625</v>
      </c>
      <c r="F18" s="190">
        <v>-11.266920730901569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5</v>
      </c>
      <c r="D20" s="189">
        <v>0</v>
      </c>
      <c r="E20" s="189">
        <v>5</v>
      </c>
      <c r="F20" s="190" t="s">
        <v>151</v>
      </c>
    </row>
    <row r="21" spans="1:7" ht="15.6" customHeight="1">
      <c r="A21" s="188" t="s">
        <v>149</v>
      </c>
      <c r="B21" s="189">
        <v>4185</v>
      </c>
      <c r="C21" s="189">
        <v>3322</v>
      </c>
      <c r="D21" s="189">
        <v>13157</v>
      </c>
      <c r="E21" s="189">
        <v>12243</v>
      </c>
      <c r="F21" s="190">
        <v>-6.9468723873223439</v>
      </c>
    </row>
    <row r="22" spans="1:7" ht="15.6" customHeight="1">
      <c r="A22" s="188" t="s">
        <v>146</v>
      </c>
      <c r="B22" s="189">
        <v>145806</v>
      </c>
      <c r="C22" s="189">
        <v>130778</v>
      </c>
      <c r="D22" s="189">
        <v>434895</v>
      </c>
      <c r="E22" s="189">
        <v>403517</v>
      </c>
      <c r="F22" s="190">
        <v>-7.2150749031375332</v>
      </c>
    </row>
    <row r="23" spans="1:7" ht="15.6" customHeight="1">
      <c r="A23" s="188" t="s">
        <v>165</v>
      </c>
      <c r="B23" s="189">
        <v>28991</v>
      </c>
      <c r="C23" s="189">
        <v>25522</v>
      </c>
      <c r="D23" s="189">
        <v>88801</v>
      </c>
      <c r="E23" s="189">
        <v>92726</v>
      </c>
      <c r="F23" s="190">
        <v>4.4199952703235246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47908</v>
      </c>
      <c r="C25" s="189">
        <v>46674</v>
      </c>
      <c r="D25" s="189">
        <v>139835</v>
      </c>
      <c r="E25" s="189">
        <v>156884</v>
      </c>
      <c r="F25" s="190">
        <v>12.192226552722859</v>
      </c>
    </row>
    <row r="26" spans="1:7" ht="15.6" customHeight="1">
      <c r="A26" s="188" t="s">
        <v>152</v>
      </c>
      <c r="B26" s="189">
        <v>9592</v>
      </c>
      <c r="C26" s="189">
        <v>9494</v>
      </c>
      <c r="D26" s="189">
        <v>26829</v>
      </c>
      <c r="E26" s="189">
        <v>29800</v>
      </c>
      <c r="F26" s="190">
        <v>11.07383801110738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0</v>
      </c>
      <c r="F27" s="190">
        <v>-100</v>
      </c>
    </row>
    <row r="28" spans="1:7" ht="15.6" customHeight="1">
      <c r="A28" s="188" t="s">
        <v>177</v>
      </c>
      <c r="B28" s="189">
        <v>498239</v>
      </c>
      <c r="C28" s="189">
        <v>472113</v>
      </c>
      <c r="D28" s="189">
        <v>1813751</v>
      </c>
      <c r="E28" s="189">
        <v>1749678</v>
      </c>
      <c r="F28" s="190">
        <v>-3.5326238276367552</v>
      </c>
    </row>
    <row r="29" spans="1:7" ht="15.6" customHeight="1">
      <c r="A29" s="188" t="s">
        <v>178</v>
      </c>
      <c r="B29" s="189">
        <v>19508</v>
      </c>
      <c r="C29" s="189">
        <v>18988</v>
      </c>
      <c r="D29" s="189">
        <v>39256</v>
      </c>
      <c r="E29" s="189">
        <v>37502</v>
      </c>
      <c r="F29" s="190">
        <v>-4.4681067862237569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19</v>
      </c>
      <c r="F31" s="190" t="s">
        <v>151</v>
      </c>
    </row>
    <row r="32" spans="1:7" ht="15.6" customHeight="1">
      <c r="A32" s="188" t="s">
        <v>181</v>
      </c>
      <c r="B32" s="189">
        <v>80000</v>
      </c>
      <c r="C32" s="189">
        <v>70094</v>
      </c>
      <c r="D32" s="189">
        <v>213392</v>
      </c>
      <c r="E32" s="189">
        <v>217312</v>
      </c>
      <c r="F32" s="190">
        <v>1.8369948264227389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2245911</v>
      </c>
      <c r="C35" s="77">
        <f>SUM(C7:C34)</f>
        <v>2036325</v>
      </c>
      <c r="D35" s="76">
        <f>SUM(D7:D34)</f>
        <v>6776542</v>
      </c>
      <c r="E35" s="78">
        <f>SUM(E7:E34)</f>
        <v>6479556</v>
      </c>
      <c r="F35" s="140">
        <f>E35*100/D35-100</f>
        <v>-4.3825597185113025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704E-C154-49F2-9E18-0FF16F4E4A88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60979</v>
      </c>
      <c r="C7" s="189">
        <v>35097</v>
      </c>
      <c r="D7" s="189">
        <v>99447</v>
      </c>
      <c r="E7" s="189">
        <v>78275</v>
      </c>
      <c r="F7" s="190">
        <v>-21.28973221917202</v>
      </c>
      <c r="G7" s="13"/>
    </row>
    <row r="8" spans="1:14" ht="15.6" customHeight="1">
      <c r="A8" s="188" t="s">
        <v>11</v>
      </c>
      <c r="B8" s="189">
        <v>32595</v>
      </c>
      <c r="C8" s="189">
        <v>30762</v>
      </c>
      <c r="D8" s="189">
        <v>40085</v>
      </c>
      <c r="E8" s="189">
        <v>64345</v>
      </c>
      <c r="F8" s="190">
        <v>60.521392041910921</v>
      </c>
      <c r="G8" s="6"/>
    </row>
    <row r="9" spans="1:14" ht="15.6" customHeight="1">
      <c r="A9" s="188" t="s">
        <v>8</v>
      </c>
      <c r="B9" s="189">
        <v>2524</v>
      </c>
      <c r="C9" s="189">
        <v>2404</v>
      </c>
      <c r="D9" s="189">
        <v>2879</v>
      </c>
      <c r="E9" s="189">
        <v>2404</v>
      </c>
      <c r="F9" s="190">
        <v>-16.498784300104209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72272</v>
      </c>
      <c r="C12" s="189">
        <v>65761</v>
      </c>
      <c r="D12" s="189">
        <v>113749</v>
      </c>
      <c r="E12" s="189">
        <v>126568</v>
      </c>
      <c r="F12" s="190">
        <v>11.26954962241426</v>
      </c>
    </row>
    <row r="13" spans="1:14" ht="15.6" customHeight="1">
      <c r="A13" s="188" t="s">
        <v>175</v>
      </c>
      <c r="B13" s="189">
        <v>257633</v>
      </c>
      <c r="C13" s="189">
        <v>155823</v>
      </c>
      <c r="D13" s="189">
        <v>408797</v>
      </c>
      <c r="E13" s="189">
        <v>234199</v>
      </c>
      <c r="F13" s="190">
        <v>-42.710196014158619</v>
      </c>
    </row>
    <row r="14" spans="1:14" ht="15.6" customHeight="1">
      <c r="A14" s="188" t="s">
        <v>148</v>
      </c>
      <c r="B14" s="189">
        <v>402225</v>
      </c>
      <c r="C14" s="189">
        <v>337317</v>
      </c>
      <c r="D14" s="189">
        <v>753529</v>
      </c>
      <c r="E14" s="189">
        <v>804357</v>
      </c>
      <c r="F14" s="190">
        <v>6.7453276516232279</v>
      </c>
    </row>
    <row r="15" spans="1:14" ht="15.6" customHeight="1">
      <c r="A15" s="188" t="s">
        <v>145</v>
      </c>
      <c r="B15" s="189">
        <v>9539</v>
      </c>
      <c r="C15" s="189">
        <v>14641</v>
      </c>
      <c r="D15" s="189">
        <v>14466</v>
      </c>
      <c r="E15" s="189">
        <v>24036</v>
      </c>
      <c r="F15" s="190">
        <v>66.15512235586894</v>
      </c>
    </row>
    <row r="16" spans="1:14" ht="15.6" customHeight="1">
      <c r="A16" s="188" t="s">
        <v>144</v>
      </c>
      <c r="B16" s="189">
        <v>26075</v>
      </c>
      <c r="C16" s="189">
        <v>30769</v>
      </c>
      <c r="D16" s="189">
        <v>48609</v>
      </c>
      <c r="E16" s="189">
        <v>55290</v>
      </c>
      <c r="F16" s="190">
        <v>13.744368326853049</v>
      </c>
      <c r="G16" s="1"/>
    </row>
    <row r="17" spans="1:7" ht="15.6" customHeight="1">
      <c r="A17" s="188" t="s">
        <v>150</v>
      </c>
      <c r="B17" s="189">
        <v>0</v>
      </c>
      <c r="C17" s="189">
        <v>245</v>
      </c>
      <c r="D17" s="189">
        <v>0</v>
      </c>
      <c r="E17" s="189">
        <v>245</v>
      </c>
      <c r="F17" s="190" t="s">
        <v>151</v>
      </c>
      <c r="G17" s="2"/>
    </row>
    <row r="18" spans="1:7" ht="15.6" customHeight="1">
      <c r="A18" s="188" t="s">
        <v>147</v>
      </c>
      <c r="B18" s="189">
        <v>2757</v>
      </c>
      <c r="C18" s="189">
        <v>0</v>
      </c>
      <c r="D18" s="189">
        <v>4615</v>
      </c>
      <c r="E18" s="189">
        <v>46</v>
      </c>
      <c r="F18" s="190">
        <v>-99.003250270855901</v>
      </c>
    </row>
    <row r="19" spans="1:7" ht="15.6" customHeight="1">
      <c r="A19" s="188" t="s">
        <v>143</v>
      </c>
      <c r="B19" s="189">
        <v>3614</v>
      </c>
      <c r="C19" s="189">
        <v>332</v>
      </c>
      <c r="D19" s="189">
        <v>3614</v>
      </c>
      <c r="E19" s="189">
        <v>332</v>
      </c>
      <c r="F19" s="190">
        <v>-90.813503043718868</v>
      </c>
    </row>
    <row r="20" spans="1:7" ht="15.6" customHeight="1">
      <c r="A20" s="188" t="s">
        <v>142</v>
      </c>
      <c r="B20" s="189">
        <v>10927</v>
      </c>
      <c r="C20" s="189">
        <v>12189</v>
      </c>
      <c r="D20" s="189">
        <v>10927</v>
      </c>
      <c r="E20" s="189">
        <v>12189</v>
      </c>
      <c r="F20" s="190">
        <v>11.54937311247369</v>
      </c>
    </row>
    <row r="21" spans="1:7" ht="15.6" customHeight="1">
      <c r="A21" s="188" t="s">
        <v>149</v>
      </c>
      <c r="B21" s="189">
        <v>0</v>
      </c>
      <c r="C21" s="189">
        <v>167</v>
      </c>
      <c r="D21" s="189">
        <v>1272</v>
      </c>
      <c r="E21" s="189">
        <v>167</v>
      </c>
      <c r="F21" s="190">
        <v>-86.871069182389931</v>
      </c>
    </row>
    <row r="22" spans="1:7" ht="15.6" customHeight="1">
      <c r="A22" s="188" t="s">
        <v>146</v>
      </c>
      <c r="B22" s="189">
        <v>233604</v>
      </c>
      <c r="C22" s="189">
        <v>196928</v>
      </c>
      <c r="D22" s="189">
        <v>1149961</v>
      </c>
      <c r="E22" s="189">
        <v>1267416</v>
      </c>
      <c r="F22" s="190">
        <v>10.213824642748749</v>
      </c>
    </row>
    <row r="23" spans="1:7" ht="15.6" customHeight="1">
      <c r="A23" s="188" t="s">
        <v>165</v>
      </c>
      <c r="B23" s="189">
        <v>81818</v>
      </c>
      <c r="C23" s="189">
        <v>43678</v>
      </c>
      <c r="D23" s="189">
        <v>113439</v>
      </c>
      <c r="E23" s="189">
        <v>115712</v>
      </c>
      <c r="F23" s="190">
        <v>2.003720061001943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1200</v>
      </c>
      <c r="C25" s="189">
        <v>2960</v>
      </c>
      <c r="D25" s="189">
        <v>2056</v>
      </c>
      <c r="E25" s="189">
        <v>4899</v>
      </c>
      <c r="F25" s="190">
        <v>138.27821011673149</v>
      </c>
    </row>
    <row r="26" spans="1:7" ht="15.6" customHeight="1">
      <c r="A26" s="188" t="s">
        <v>152</v>
      </c>
      <c r="B26" s="189">
        <v>8574</v>
      </c>
      <c r="C26" s="189">
        <v>16218</v>
      </c>
      <c r="D26" s="189">
        <v>13213</v>
      </c>
      <c r="E26" s="189">
        <v>16218</v>
      </c>
      <c r="F26" s="190">
        <v>22.742753348974489</v>
      </c>
    </row>
    <row r="27" spans="1:7" ht="15.6" customHeight="1">
      <c r="A27" s="188" t="s">
        <v>173</v>
      </c>
      <c r="B27" s="189">
        <v>419</v>
      </c>
      <c r="C27" s="189">
        <v>699</v>
      </c>
      <c r="D27" s="189">
        <v>419</v>
      </c>
      <c r="E27" s="189">
        <v>699</v>
      </c>
      <c r="F27" s="190">
        <v>66.825775656324595</v>
      </c>
    </row>
    <row r="28" spans="1:7" ht="15.6" customHeight="1">
      <c r="A28" s="188" t="s">
        <v>177</v>
      </c>
      <c r="B28" s="189">
        <v>165350</v>
      </c>
      <c r="C28" s="189">
        <v>172473</v>
      </c>
      <c r="D28" s="189">
        <v>875129</v>
      </c>
      <c r="E28" s="189">
        <v>976330</v>
      </c>
      <c r="F28" s="190">
        <v>11.56412368919325</v>
      </c>
    </row>
    <row r="29" spans="1:7" ht="15.6" customHeight="1">
      <c r="A29" s="188" t="s">
        <v>178</v>
      </c>
      <c r="B29" s="189">
        <v>6320</v>
      </c>
      <c r="C29" s="189">
        <v>3236</v>
      </c>
      <c r="D29" s="189">
        <v>6320</v>
      </c>
      <c r="E29" s="189">
        <v>5213</v>
      </c>
      <c r="F29" s="190">
        <v>-17.51582278481013</v>
      </c>
    </row>
    <row r="30" spans="1:7" ht="15.6" customHeight="1">
      <c r="A30" s="188" t="s">
        <v>179</v>
      </c>
      <c r="B30" s="189">
        <v>3578</v>
      </c>
      <c r="C30" s="189">
        <v>2848</v>
      </c>
      <c r="D30" s="189">
        <v>5837</v>
      </c>
      <c r="E30" s="189">
        <v>5550</v>
      </c>
      <c r="F30" s="190">
        <v>-4.9169093712523591</v>
      </c>
    </row>
    <row r="31" spans="1:7" ht="15.6" customHeight="1">
      <c r="A31" s="188" t="s">
        <v>180</v>
      </c>
      <c r="B31" s="189">
        <v>4254</v>
      </c>
      <c r="C31" s="189">
        <v>4304</v>
      </c>
      <c r="D31" s="189">
        <v>4254</v>
      </c>
      <c r="E31" s="189">
        <v>5146</v>
      </c>
      <c r="F31" s="190">
        <v>20.96850023507287</v>
      </c>
    </row>
    <row r="32" spans="1:7" ht="15.6" customHeight="1">
      <c r="A32" s="188" t="s">
        <v>181</v>
      </c>
      <c r="B32" s="189">
        <v>74238</v>
      </c>
      <c r="C32" s="189">
        <v>52266</v>
      </c>
      <c r="D32" s="189">
        <v>131048</v>
      </c>
      <c r="E32" s="189">
        <v>112943</v>
      </c>
      <c r="F32" s="190">
        <v>-13.81554850131249</v>
      </c>
    </row>
    <row r="33" spans="1:6" ht="15.6" customHeight="1">
      <c r="A33" s="188" t="s">
        <v>182</v>
      </c>
      <c r="B33" s="189">
        <v>39518</v>
      </c>
      <c r="C33" s="189">
        <v>43025</v>
      </c>
      <c r="D33" s="189">
        <v>69247</v>
      </c>
      <c r="E33" s="189">
        <v>58688</v>
      </c>
      <c r="F33" s="190">
        <v>-15.248314006382939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1500013</v>
      </c>
      <c r="C35" s="77">
        <f>SUM(C7:C34)</f>
        <v>1224142</v>
      </c>
      <c r="D35" s="76">
        <f>SUM(D7:D34)</f>
        <v>3872912</v>
      </c>
      <c r="E35" s="178">
        <f>SUM(E7:E34)</f>
        <v>3971267</v>
      </c>
      <c r="F35" s="140">
        <f>E35*100/D35-100</f>
        <v>2.5395619626782064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398C7-BAC2-402C-B76A-AFDB7C6E8C5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15752883</v>
      </c>
      <c r="E7" s="53">
        <v>16295470</v>
      </c>
      <c r="F7" s="53">
        <v>59041994</v>
      </c>
      <c r="G7" s="53">
        <v>60774857</v>
      </c>
      <c r="H7" s="165">
        <f>G7-F7</f>
        <v>1732863</v>
      </c>
      <c r="I7" s="142">
        <f>((G7*100/F7)-100)</f>
        <v>2.9349669321805152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6633645</v>
      </c>
      <c r="E8" s="53">
        <v>6528214</v>
      </c>
      <c r="F8" s="55">
        <v>26878160</v>
      </c>
      <c r="G8" s="53">
        <v>25053511</v>
      </c>
      <c r="H8" s="47">
        <f t="shared" ref="H8:H18" si="0">G8-F8</f>
        <v>-1824649</v>
      </c>
      <c r="I8" s="141">
        <f>((G8*100/F8)-100)</f>
        <v>-6.7885934156207099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23955786</v>
      </c>
      <c r="E9" s="66">
        <v>24729507</v>
      </c>
      <c r="F9" s="53">
        <v>91563556</v>
      </c>
      <c r="G9" s="67">
        <v>91107944</v>
      </c>
      <c r="H9" s="47">
        <f t="shared" si="0"/>
        <v>-455612</v>
      </c>
      <c r="I9" s="142">
        <f t="shared" ref="I9:I30" si="1">((G9*100/F9)-100)</f>
        <v>-0.49759098478001818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16485083</v>
      </c>
      <c r="E10" s="56">
        <v>16760798</v>
      </c>
      <c r="F10" s="68">
        <v>62524123</v>
      </c>
      <c r="G10" s="56">
        <v>62051745</v>
      </c>
      <c r="H10" s="48">
        <f t="shared" si="0"/>
        <v>-472378</v>
      </c>
      <c r="I10" s="143">
        <f t="shared" si="1"/>
        <v>-0.75551319608273104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7470703</v>
      </c>
      <c r="E11" s="69">
        <f t="shared" ref="E11:G11" si="2">E9-E10</f>
        <v>7968709</v>
      </c>
      <c r="F11" s="70">
        <f t="shared" si="2"/>
        <v>29039433</v>
      </c>
      <c r="G11" s="71">
        <f t="shared" si="2"/>
        <v>29056199</v>
      </c>
      <c r="H11" s="48">
        <f t="shared" si="0"/>
        <v>16766</v>
      </c>
      <c r="I11" s="144">
        <f t="shared" si="1"/>
        <v>5.7735287049169415E-2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46342314</v>
      </c>
      <c r="E12" s="49">
        <f>SUM(E7,E8,E9)</f>
        <v>47553191</v>
      </c>
      <c r="F12" s="49">
        <f>SUM(F7,F8,F9)</f>
        <v>177483710</v>
      </c>
      <c r="G12" s="49">
        <f>SUM(G7,G8,G9)</f>
        <v>176936312</v>
      </c>
      <c r="H12" s="50">
        <f t="shared" si="0"/>
        <v>-547398</v>
      </c>
      <c r="I12" s="145">
        <f t="shared" si="1"/>
        <v>-0.30842154471528715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12926.524999999998</v>
      </c>
      <c r="E13" s="52">
        <v>11453.351999999999</v>
      </c>
      <c r="F13" s="53">
        <v>41036.883000000002</v>
      </c>
      <c r="G13" s="54">
        <v>32863.330999999998</v>
      </c>
      <c r="H13" s="53">
        <f>G13-F13</f>
        <v>-8173.5520000000033</v>
      </c>
      <c r="I13" s="146">
        <f t="shared" si="1"/>
        <v>-19.917575123822161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1009236</v>
      </c>
      <c r="E14" s="53">
        <v>959423</v>
      </c>
      <c r="F14" s="53">
        <v>3766795</v>
      </c>
      <c r="G14" s="52">
        <v>3740840</v>
      </c>
      <c r="H14" s="53">
        <f>G14-F14</f>
        <v>-25955</v>
      </c>
      <c r="I14" s="142">
        <f t="shared" si="1"/>
        <v>-0.68904732006917868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836693</v>
      </c>
      <c r="E15" s="57">
        <v>782302</v>
      </c>
      <c r="F15" s="58">
        <v>3151803</v>
      </c>
      <c r="G15" s="58">
        <v>3045689</v>
      </c>
      <c r="H15" s="56">
        <f>G15-F15</f>
        <v>-106114</v>
      </c>
      <c r="I15" s="147">
        <f t="shared" si="1"/>
        <v>-3.366771336914141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267412</v>
      </c>
      <c r="E16" s="60">
        <v>237517</v>
      </c>
      <c r="F16" s="51">
        <v>1253421</v>
      </c>
      <c r="G16" s="52">
        <v>1197190</v>
      </c>
      <c r="H16" s="53">
        <f>G16-F16</f>
        <v>-56231</v>
      </c>
      <c r="I16" s="141">
        <f t="shared" si="1"/>
        <v>-4.4862021619232451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1289574.5249999999</v>
      </c>
      <c r="E17" s="158">
        <f t="shared" ref="E17:G17" si="3">SUM(E13,E14,E16)</f>
        <v>1208393.352</v>
      </c>
      <c r="F17" s="158">
        <f t="shared" si="3"/>
        <v>5061252.8829999994</v>
      </c>
      <c r="G17" s="158">
        <f t="shared" si="3"/>
        <v>4970893.3310000002</v>
      </c>
      <c r="H17" s="159">
        <f>G17-F17</f>
        <v>-90359.55199999921</v>
      </c>
      <c r="I17" s="145">
        <f t="shared" si="1"/>
        <v>-1.785319842513772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47631888.524999999</v>
      </c>
      <c r="E18" s="172">
        <f>E12+E17</f>
        <v>48761584.351999998</v>
      </c>
      <c r="F18" s="172">
        <f>F12+F17</f>
        <v>182544962.88299999</v>
      </c>
      <c r="G18" s="172">
        <f>G12+G17</f>
        <v>181907205.331</v>
      </c>
      <c r="H18" s="174">
        <f t="shared" si="0"/>
        <v>-637757.55199998617</v>
      </c>
      <c r="I18" s="173">
        <f t="shared" si="1"/>
        <v>-0.34937011787543781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13286820</v>
      </c>
      <c r="E20" s="53">
        <v>12991531</v>
      </c>
      <c r="F20" s="53">
        <v>48503436</v>
      </c>
      <c r="G20" s="53">
        <v>48239258</v>
      </c>
      <c r="H20" s="61">
        <f>G20-F20</f>
        <v>-264178</v>
      </c>
      <c r="I20" s="62">
        <f t="shared" si="1"/>
        <v>-0.5446583207012452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9798776</v>
      </c>
      <c r="E21" s="63">
        <v>9916534</v>
      </c>
      <c r="F21" s="63">
        <v>36802718</v>
      </c>
      <c r="G21" s="63">
        <v>36665930</v>
      </c>
      <c r="H21" s="64">
        <f>G21-F21</f>
        <v>-136788</v>
      </c>
      <c r="I21" s="65">
        <f t="shared" si="1"/>
        <v>-0.37167907000781497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6408633</v>
      </c>
      <c r="E22" s="53">
        <v>6618872</v>
      </c>
      <c r="F22" s="53">
        <v>24833757</v>
      </c>
      <c r="G22" s="53">
        <v>24496165</v>
      </c>
      <c r="H22" s="61">
        <f t="shared" ref="H22:H30" si="4">G22-F22</f>
        <v>-337592</v>
      </c>
      <c r="I22" s="62">
        <f t="shared" si="1"/>
        <v>-1.359407680440782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277869</v>
      </c>
      <c r="E23" s="63">
        <v>283415</v>
      </c>
      <c r="F23" s="63">
        <v>1056911</v>
      </c>
      <c r="G23" s="63">
        <v>1041564</v>
      </c>
      <c r="H23" s="64">
        <f t="shared" si="4"/>
        <v>-15347</v>
      </c>
      <c r="I23" s="65">
        <f t="shared" si="1"/>
        <v>-1.4520617156979228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1569684.75</v>
      </c>
      <c r="E24" s="53">
        <v>1658098.75</v>
      </c>
      <c r="F24" s="53">
        <v>5905840</v>
      </c>
      <c r="G24" s="53">
        <v>6153404.25</v>
      </c>
      <c r="H24" s="61">
        <f t="shared" si="4"/>
        <v>247564.25</v>
      </c>
      <c r="I24" s="62">
        <f t="shared" si="1"/>
        <v>4.1918550113108353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815155.5</v>
      </c>
      <c r="E25" s="63">
        <v>858641.5</v>
      </c>
      <c r="F25" s="63">
        <v>3041516.75</v>
      </c>
      <c r="G25" s="63">
        <v>3227353.75</v>
      </c>
      <c r="H25" s="64">
        <f t="shared" si="4"/>
        <v>185837</v>
      </c>
      <c r="I25" s="65">
        <f t="shared" si="1"/>
        <v>6.110010737241538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176674.5</v>
      </c>
      <c r="E26" s="63">
        <v>185906.25</v>
      </c>
      <c r="F26" s="63">
        <v>697935.5</v>
      </c>
      <c r="G26" s="63">
        <v>700087.5</v>
      </c>
      <c r="H26" s="64">
        <f t="shared" si="4"/>
        <v>2152</v>
      </c>
      <c r="I26" s="65">
        <f t="shared" si="1"/>
        <v>0.30833794813418081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577854.75</v>
      </c>
      <c r="E27" s="63">
        <v>613551</v>
      </c>
      <c r="F27" s="63">
        <v>2166387.75</v>
      </c>
      <c r="G27" s="63">
        <v>2225963</v>
      </c>
      <c r="H27" s="64">
        <f t="shared" si="4"/>
        <v>59575.25</v>
      </c>
      <c r="I27" s="65">
        <f t="shared" si="1"/>
        <v>2.7499809302374416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13070</v>
      </c>
      <c r="E28" s="53">
        <v>13134</v>
      </c>
      <c r="F28" s="53">
        <v>49093</v>
      </c>
      <c r="G28" s="53">
        <v>46947</v>
      </c>
      <c r="H28" s="61">
        <f t="shared" si="4"/>
        <v>-2146</v>
      </c>
      <c r="I28" s="62">
        <f t="shared" si="1"/>
        <v>-4.3712952966818079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239430028</v>
      </c>
      <c r="E29" s="53">
        <v>231042666</v>
      </c>
      <c r="F29" s="53">
        <v>848162536</v>
      </c>
      <c r="G29" s="53">
        <v>834089513</v>
      </c>
      <c r="H29" s="61">
        <f t="shared" si="4"/>
        <v>-14073023</v>
      </c>
      <c r="I29" s="62">
        <f t="shared" si="1"/>
        <v>-1.6592365734956189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681</v>
      </c>
      <c r="E30" s="63">
        <v>608</v>
      </c>
      <c r="F30" s="63">
        <v>1585</v>
      </c>
      <c r="G30" s="63">
        <v>1597</v>
      </c>
      <c r="H30" s="64">
        <f t="shared" si="4"/>
        <v>12</v>
      </c>
      <c r="I30" s="65">
        <f t="shared" si="1"/>
        <v>0.75709779179810255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3745924</v>
      </c>
      <c r="E31" s="53">
        <v>3260467</v>
      </c>
      <c r="F31" s="53">
        <v>10649454</v>
      </c>
      <c r="G31" s="53">
        <v>10450823</v>
      </c>
      <c r="H31" s="61">
        <f>G31-F31</f>
        <v>-198631</v>
      </c>
      <c r="I31" s="62">
        <f>((G31*100/F31)-100)</f>
        <v>-1.8651754352852237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2245911</v>
      </c>
      <c r="E32" s="63">
        <v>2036325</v>
      </c>
      <c r="F32" s="63">
        <v>6776542</v>
      </c>
      <c r="G32" s="63">
        <v>6479556</v>
      </c>
      <c r="H32" s="64">
        <f>G32-F32</f>
        <v>-296986</v>
      </c>
      <c r="I32" s="65">
        <f>((G32*100/F32)-100)</f>
        <v>-4.3825597185113025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1500013</v>
      </c>
      <c r="E33" s="63">
        <v>1224142</v>
      </c>
      <c r="F33" s="63">
        <v>3872912</v>
      </c>
      <c r="G33" s="63">
        <v>3971267</v>
      </c>
      <c r="H33" s="64">
        <f>G33-F33</f>
        <v>98355</v>
      </c>
      <c r="I33" s="65">
        <f>((G33*100/F33)-100)</f>
        <v>2.5395619626782064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619190</v>
      </c>
      <c r="E34" s="53">
        <v>571302</v>
      </c>
      <c r="F34" s="53">
        <v>1888855</v>
      </c>
      <c r="G34" s="53">
        <v>1824028</v>
      </c>
      <c r="H34" s="61">
        <f>G34-F34</f>
        <v>-64827</v>
      </c>
      <c r="I34" s="62">
        <f>((G34*100/F34)-100)</f>
        <v>-3.4320792225978209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341188</v>
      </c>
      <c r="E35" s="53">
        <v>304878</v>
      </c>
      <c r="F35" s="53">
        <v>1239504</v>
      </c>
      <c r="G35" s="53">
        <v>1179133</v>
      </c>
      <c r="H35" s="61">
        <f>G35-F35</f>
        <v>-60371</v>
      </c>
      <c r="I35" s="62">
        <f>((G35*100/F35)-100)</f>
        <v>-4.8705772631633266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8D6D-6305-45F8-B1C6-16D2FB52BDA2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3214</v>
      </c>
      <c r="C8" s="189">
        <v>5546</v>
      </c>
      <c r="D8" s="189">
        <v>16304</v>
      </c>
      <c r="E8" s="189">
        <v>22421</v>
      </c>
      <c r="F8" s="190">
        <v>37.518400392541707</v>
      </c>
      <c r="G8" s="6"/>
    </row>
    <row r="9" spans="1:14" ht="15.6" customHeight="1">
      <c r="A9" s="188" t="s">
        <v>8</v>
      </c>
      <c r="B9" s="189">
        <v>13197</v>
      </c>
      <c r="C9" s="189">
        <v>12391</v>
      </c>
      <c r="D9" s="189">
        <v>41125</v>
      </c>
      <c r="E9" s="189">
        <v>40276</v>
      </c>
      <c r="F9" s="190">
        <v>-2.064437689969608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96345</v>
      </c>
      <c r="C11" s="189">
        <v>85034</v>
      </c>
      <c r="D11" s="189">
        <v>321002</v>
      </c>
      <c r="E11" s="189">
        <v>303173</v>
      </c>
      <c r="F11" s="190">
        <v>-5.5541710020498272</v>
      </c>
    </row>
    <row r="12" spans="1:14" ht="15.6" customHeight="1">
      <c r="A12" s="188" t="s">
        <v>6</v>
      </c>
      <c r="B12" s="189">
        <v>1887</v>
      </c>
      <c r="C12" s="189">
        <v>1792</v>
      </c>
      <c r="D12" s="189">
        <v>7087</v>
      </c>
      <c r="E12" s="189">
        <v>7092</v>
      </c>
      <c r="F12" s="190">
        <v>7.0551714406661858E-2</v>
      </c>
    </row>
    <row r="13" spans="1:14" ht="15.6" customHeight="1">
      <c r="A13" s="188" t="s">
        <v>175</v>
      </c>
      <c r="B13" s="189">
        <v>127624</v>
      </c>
      <c r="C13" s="189">
        <v>116559</v>
      </c>
      <c r="D13" s="189">
        <v>326733</v>
      </c>
      <c r="E13" s="189">
        <v>311379</v>
      </c>
      <c r="F13" s="190">
        <v>-4.6992498462046939</v>
      </c>
    </row>
    <row r="14" spans="1:14" ht="15.6" customHeight="1">
      <c r="A14" s="188" t="s">
        <v>148</v>
      </c>
      <c r="B14" s="189">
        <v>42248</v>
      </c>
      <c r="C14" s="189">
        <v>39470</v>
      </c>
      <c r="D14" s="189">
        <v>110239</v>
      </c>
      <c r="E14" s="189">
        <v>113103</v>
      </c>
      <c r="F14" s="190">
        <v>2.5979916363537399</v>
      </c>
    </row>
    <row r="15" spans="1:14" ht="15.6" customHeight="1">
      <c r="A15" s="188" t="s">
        <v>145</v>
      </c>
      <c r="B15" s="189">
        <v>6242</v>
      </c>
      <c r="C15" s="189">
        <v>5746</v>
      </c>
      <c r="D15" s="189">
        <v>13688</v>
      </c>
      <c r="E15" s="189">
        <v>12695</v>
      </c>
      <c r="F15" s="190">
        <v>-7.2545295149035658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45242</v>
      </c>
      <c r="C18" s="189">
        <v>35254</v>
      </c>
      <c r="D18" s="189">
        <v>147254</v>
      </c>
      <c r="E18" s="189">
        <v>120727</v>
      </c>
      <c r="F18" s="190">
        <v>-18.014451220340359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2491</v>
      </c>
      <c r="C21" s="189">
        <v>2099</v>
      </c>
      <c r="D21" s="189">
        <v>8002</v>
      </c>
      <c r="E21" s="189">
        <v>7685</v>
      </c>
      <c r="F21" s="190">
        <v>-3.9615096225943489</v>
      </c>
    </row>
    <row r="22" spans="1:7" ht="15.6" customHeight="1">
      <c r="A22" s="188" t="s">
        <v>146</v>
      </c>
      <c r="B22" s="189">
        <v>61929</v>
      </c>
      <c r="C22" s="189">
        <v>56333</v>
      </c>
      <c r="D22" s="189">
        <v>190803</v>
      </c>
      <c r="E22" s="189">
        <v>179807</v>
      </c>
      <c r="F22" s="190">
        <v>-5.7630121119688908</v>
      </c>
    </row>
    <row r="23" spans="1:7" ht="15.6" customHeight="1">
      <c r="A23" s="188" t="s">
        <v>165</v>
      </c>
      <c r="B23" s="189">
        <v>6799</v>
      </c>
      <c r="C23" s="189">
        <v>6206</v>
      </c>
      <c r="D23" s="189">
        <v>20158</v>
      </c>
      <c r="E23" s="189">
        <v>22093</v>
      </c>
      <c r="F23" s="190">
        <v>9.5991665839865021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12615</v>
      </c>
      <c r="C25" s="189">
        <v>13193</v>
      </c>
      <c r="D25" s="189">
        <v>36228</v>
      </c>
      <c r="E25" s="189">
        <v>43864</v>
      </c>
      <c r="F25" s="190">
        <v>21.077619520812629</v>
      </c>
    </row>
    <row r="26" spans="1:7" ht="15.6" customHeight="1">
      <c r="A26" s="188" t="s">
        <v>152</v>
      </c>
      <c r="B26" s="189">
        <v>2600</v>
      </c>
      <c r="C26" s="189">
        <v>3013</v>
      </c>
      <c r="D26" s="189">
        <v>7479</v>
      </c>
      <c r="E26" s="189">
        <v>9925</v>
      </c>
      <c r="F26" s="190">
        <v>32.704907073138124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165142</v>
      </c>
      <c r="C28" s="189">
        <v>158098</v>
      </c>
      <c r="D28" s="189">
        <v>562285</v>
      </c>
      <c r="E28" s="189">
        <v>545243</v>
      </c>
      <c r="F28" s="190">
        <v>-3.0308473460967349</v>
      </c>
    </row>
    <row r="29" spans="1:7" ht="15.6" customHeight="1">
      <c r="A29" s="188" t="s">
        <v>178</v>
      </c>
      <c r="B29" s="189">
        <v>9119</v>
      </c>
      <c r="C29" s="189">
        <v>9235</v>
      </c>
      <c r="D29" s="189">
        <v>18853</v>
      </c>
      <c r="E29" s="189">
        <v>18368</v>
      </c>
      <c r="F29" s="190">
        <v>-2.5725348750861912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22496</v>
      </c>
      <c r="C32" s="189">
        <v>21333</v>
      </c>
      <c r="D32" s="189">
        <v>61615</v>
      </c>
      <c r="E32" s="189">
        <v>66177</v>
      </c>
      <c r="F32" s="190">
        <v>7.4040412237279876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619190</v>
      </c>
      <c r="C35" s="77">
        <f>SUM(C7:C34)</f>
        <v>571302</v>
      </c>
      <c r="D35" s="178">
        <f>SUM(D7:D34)</f>
        <v>1888855</v>
      </c>
      <c r="E35" s="178">
        <f>SUM(E7:E34)</f>
        <v>1824028</v>
      </c>
      <c r="F35" s="140">
        <f>E35*100/D35-100</f>
        <v>-3.4320792225978209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66E4-12F6-47DB-934B-2586BBCB0EFD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459</v>
      </c>
      <c r="C8" s="189">
        <v>4198</v>
      </c>
      <c r="D8" s="189">
        <v>2538</v>
      </c>
      <c r="E8" s="189">
        <v>12921</v>
      </c>
      <c r="F8" s="190">
        <v>409.10165484633569</v>
      </c>
      <c r="G8" s="6"/>
    </row>
    <row r="9" spans="1:14" ht="15.6" customHeight="1">
      <c r="A9" s="188" t="s">
        <v>8</v>
      </c>
      <c r="B9" s="189">
        <v>160</v>
      </c>
      <c r="C9" s="189">
        <v>255</v>
      </c>
      <c r="D9" s="189">
        <v>1725</v>
      </c>
      <c r="E9" s="189">
        <v>2086</v>
      </c>
      <c r="F9" s="190">
        <v>20.927536231884059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</v>
      </c>
      <c r="C11" s="189">
        <v>613</v>
      </c>
      <c r="D11" s="189">
        <v>2069</v>
      </c>
      <c r="E11" s="189">
        <v>2251</v>
      </c>
      <c r="F11" s="190">
        <v>8.7965200579990324</v>
      </c>
    </row>
    <row r="12" spans="1:14" ht="15.6" customHeight="1">
      <c r="A12" s="188" t="s">
        <v>6</v>
      </c>
      <c r="B12" s="189">
        <v>6172</v>
      </c>
      <c r="C12" s="189">
        <v>1636</v>
      </c>
      <c r="D12" s="189">
        <v>13277</v>
      </c>
      <c r="E12" s="189">
        <v>9014</v>
      </c>
      <c r="F12" s="190">
        <v>-32.108156963169392</v>
      </c>
    </row>
    <row r="13" spans="1:14" ht="15.6" customHeight="1">
      <c r="A13" s="188" t="s">
        <v>175</v>
      </c>
      <c r="B13" s="189">
        <v>12952</v>
      </c>
      <c r="C13" s="189">
        <v>12205</v>
      </c>
      <c r="D13" s="189">
        <v>40033</v>
      </c>
      <c r="E13" s="189">
        <v>40391</v>
      </c>
      <c r="F13" s="190">
        <v>0.8942622336572299</v>
      </c>
    </row>
    <row r="14" spans="1:14" ht="15.6" customHeight="1">
      <c r="A14" s="188" t="s">
        <v>148</v>
      </c>
      <c r="B14" s="189">
        <v>60332</v>
      </c>
      <c r="C14" s="189">
        <v>67444</v>
      </c>
      <c r="D14" s="189">
        <v>228778</v>
      </c>
      <c r="E14" s="189">
        <v>244853</v>
      </c>
      <c r="F14" s="190">
        <v>7.026462334665041</v>
      </c>
    </row>
    <row r="15" spans="1:14" ht="15.6" customHeight="1">
      <c r="A15" s="188" t="s">
        <v>145</v>
      </c>
      <c r="B15" s="189">
        <v>2444</v>
      </c>
      <c r="C15" s="189">
        <v>1571</v>
      </c>
      <c r="D15" s="189">
        <v>6761</v>
      </c>
      <c r="E15" s="189">
        <v>5833</v>
      </c>
      <c r="F15" s="190">
        <v>-13.725780210028111</v>
      </c>
    </row>
    <row r="16" spans="1:14" ht="15.6" customHeight="1">
      <c r="A16" s="188" t="s">
        <v>144</v>
      </c>
      <c r="B16" s="189">
        <v>0</v>
      </c>
      <c r="C16" s="189">
        <v>15</v>
      </c>
      <c r="D16" s="189">
        <v>288</v>
      </c>
      <c r="E16" s="189">
        <v>158</v>
      </c>
      <c r="F16" s="190">
        <v>-45.138888888888893</v>
      </c>
      <c r="G16" s="1"/>
    </row>
    <row r="17" spans="1:7" ht="15.6" customHeight="1">
      <c r="A17" s="188" t="s">
        <v>150</v>
      </c>
      <c r="B17" s="189">
        <v>4</v>
      </c>
      <c r="C17" s="189">
        <v>4802</v>
      </c>
      <c r="D17" s="189">
        <v>54</v>
      </c>
      <c r="E17" s="189">
        <v>12328</v>
      </c>
      <c r="F17" s="190">
        <v>22729.629629629631</v>
      </c>
      <c r="G17" s="2"/>
    </row>
    <row r="18" spans="1:7" ht="15.6" customHeight="1">
      <c r="A18" s="188" t="s">
        <v>147</v>
      </c>
      <c r="B18" s="189">
        <v>170</v>
      </c>
      <c r="C18" s="189">
        <v>165</v>
      </c>
      <c r="D18" s="189">
        <v>496</v>
      </c>
      <c r="E18" s="189">
        <v>976</v>
      </c>
      <c r="F18" s="190">
        <v>96.774193548387103</v>
      </c>
    </row>
    <row r="19" spans="1:7" ht="15.6" customHeight="1">
      <c r="A19" s="188" t="s">
        <v>143</v>
      </c>
      <c r="B19" s="189">
        <v>3250</v>
      </c>
      <c r="C19" s="189">
        <v>0</v>
      </c>
      <c r="D19" s="189">
        <v>3251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40</v>
      </c>
      <c r="C20" s="189">
        <v>18</v>
      </c>
      <c r="D20" s="189">
        <v>145</v>
      </c>
      <c r="E20" s="189">
        <v>554</v>
      </c>
      <c r="F20" s="190">
        <v>282.06896551724139</v>
      </c>
    </row>
    <row r="21" spans="1:7" ht="15.6" customHeight="1">
      <c r="A21" s="188" t="s">
        <v>149</v>
      </c>
      <c r="B21" s="189">
        <v>3499</v>
      </c>
      <c r="C21" s="189">
        <v>7002</v>
      </c>
      <c r="D21" s="189">
        <v>7392</v>
      </c>
      <c r="E21" s="189">
        <v>24027</v>
      </c>
      <c r="F21" s="190">
        <v>225.04058441558439</v>
      </c>
    </row>
    <row r="22" spans="1:7" ht="15.6" customHeight="1">
      <c r="A22" s="188" t="s">
        <v>146</v>
      </c>
      <c r="B22" s="189">
        <v>61345</v>
      </c>
      <c r="C22" s="189">
        <v>19031</v>
      </c>
      <c r="D22" s="189">
        <v>190509</v>
      </c>
      <c r="E22" s="189">
        <v>103136</v>
      </c>
      <c r="F22" s="190">
        <v>-45.862925111149607</v>
      </c>
    </row>
    <row r="23" spans="1:7" ht="15.6" customHeight="1">
      <c r="A23" s="188" t="s">
        <v>165</v>
      </c>
      <c r="B23" s="189">
        <v>8642</v>
      </c>
      <c r="C23" s="189">
        <v>7085</v>
      </c>
      <c r="D23" s="189">
        <v>45874</v>
      </c>
      <c r="E23" s="189">
        <v>29719</v>
      </c>
      <c r="F23" s="190">
        <v>-35.216026507389813</v>
      </c>
    </row>
    <row r="24" spans="1:7" ht="15.6" customHeight="1">
      <c r="A24" s="188" t="s">
        <v>141</v>
      </c>
      <c r="B24" s="189">
        <v>184</v>
      </c>
      <c r="C24" s="189">
        <v>137</v>
      </c>
      <c r="D24" s="189">
        <v>208</v>
      </c>
      <c r="E24" s="189">
        <v>417</v>
      </c>
      <c r="F24" s="190">
        <v>100.4807692307692</v>
      </c>
    </row>
    <row r="25" spans="1:7" ht="15.6" customHeight="1">
      <c r="A25" s="188" t="s">
        <v>140</v>
      </c>
      <c r="B25" s="189">
        <v>158</v>
      </c>
      <c r="C25" s="189">
        <v>212</v>
      </c>
      <c r="D25" s="189">
        <v>672</v>
      </c>
      <c r="E25" s="189">
        <v>760</v>
      </c>
      <c r="F25" s="190">
        <v>13.0952380952381</v>
      </c>
    </row>
    <row r="26" spans="1:7" ht="15.6" customHeight="1">
      <c r="A26" s="188" t="s">
        <v>152</v>
      </c>
      <c r="B26" s="189">
        <v>3</v>
      </c>
      <c r="C26" s="189">
        <v>1003</v>
      </c>
      <c r="D26" s="189">
        <v>28</v>
      </c>
      <c r="E26" s="189">
        <v>2996</v>
      </c>
      <c r="F26" s="190">
        <v>10600</v>
      </c>
    </row>
    <row r="27" spans="1:7" ht="15.6" customHeight="1">
      <c r="A27" s="188" t="s">
        <v>173</v>
      </c>
      <c r="B27" s="189">
        <v>17142</v>
      </c>
      <c r="C27" s="189">
        <v>15177</v>
      </c>
      <c r="D27" s="189">
        <v>66222</v>
      </c>
      <c r="E27" s="189">
        <v>59498</v>
      </c>
      <c r="F27" s="190">
        <v>-10.15372534807163</v>
      </c>
    </row>
    <row r="28" spans="1:7" ht="15.6" customHeight="1">
      <c r="A28" s="188" t="s">
        <v>177</v>
      </c>
      <c r="B28" s="189">
        <v>7048</v>
      </c>
      <c r="C28" s="189">
        <v>7105</v>
      </c>
      <c r="D28" s="189">
        <v>28598</v>
      </c>
      <c r="E28" s="189">
        <v>29744</v>
      </c>
      <c r="F28" s="190">
        <v>4.0072732358906222</v>
      </c>
    </row>
    <row r="29" spans="1:7" ht="15.6" customHeight="1">
      <c r="A29" s="188" t="s">
        <v>178</v>
      </c>
      <c r="B29" s="189">
        <v>38574</v>
      </c>
      <c r="C29" s="189">
        <v>36420</v>
      </c>
      <c r="D29" s="189">
        <v>130132</v>
      </c>
      <c r="E29" s="189">
        <v>128221</v>
      </c>
      <c r="F29" s="190">
        <v>-1.4685088986567509</v>
      </c>
    </row>
    <row r="30" spans="1:7" ht="15.6" customHeight="1">
      <c r="A30" s="188" t="s">
        <v>179</v>
      </c>
      <c r="B30" s="189">
        <v>361</v>
      </c>
      <c r="C30" s="189">
        <v>507</v>
      </c>
      <c r="D30" s="189">
        <v>7043</v>
      </c>
      <c r="E30" s="189">
        <v>3220</v>
      </c>
      <c r="F30" s="190">
        <v>-54.280846230299588</v>
      </c>
    </row>
    <row r="31" spans="1:7" ht="15.6" customHeight="1">
      <c r="A31" s="188" t="s">
        <v>180</v>
      </c>
      <c r="B31" s="189">
        <v>21263</v>
      </c>
      <c r="C31" s="189">
        <v>20961</v>
      </c>
      <c r="D31" s="189">
        <v>88120</v>
      </c>
      <c r="E31" s="189">
        <v>78244</v>
      </c>
      <c r="F31" s="190">
        <v>-11.20744439400816</v>
      </c>
    </row>
    <row r="32" spans="1:7" ht="15.6" customHeight="1">
      <c r="A32" s="188" t="s">
        <v>181</v>
      </c>
      <c r="B32" s="189">
        <v>42398</v>
      </c>
      <c r="C32" s="189">
        <v>43193</v>
      </c>
      <c r="D32" s="189">
        <v>158614</v>
      </c>
      <c r="E32" s="189">
        <v>174251</v>
      </c>
      <c r="F32" s="190">
        <v>9.8585244682058288</v>
      </c>
    </row>
    <row r="33" spans="1:6" ht="15.6" customHeight="1">
      <c r="A33" s="188" t="s">
        <v>182</v>
      </c>
      <c r="B33" s="189">
        <v>54040</v>
      </c>
      <c r="C33" s="189">
        <v>54094</v>
      </c>
      <c r="D33" s="189">
        <v>216661</v>
      </c>
      <c r="E33" s="189">
        <v>213446</v>
      </c>
      <c r="F33" s="190">
        <v>-1.483884963145186</v>
      </c>
    </row>
    <row r="34" spans="1:6" ht="15.6" customHeight="1">
      <c r="A34" s="188" t="s">
        <v>183</v>
      </c>
      <c r="B34" s="189">
        <v>5</v>
      </c>
      <c r="C34" s="189">
        <v>29</v>
      </c>
      <c r="D34" s="189">
        <v>16</v>
      </c>
      <c r="E34" s="189">
        <v>89</v>
      </c>
      <c r="F34" s="190">
        <v>456.25</v>
      </c>
    </row>
    <row r="35" spans="1:6" ht="15.6" customHeight="1">
      <c r="A35" s="156" t="s">
        <v>153</v>
      </c>
      <c r="B35" s="76">
        <f>SUM(B7:B34)</f>
        <v>341188</v>
      </c>
      <c r="C35" s="77">
        <f>SUM(C7:C34)</f>
        <v>304878</v>
      </c>
      <c r="D35" s="76">
        <f>SUM(D7:D34)</f>
        <v>1239504</v>
      </c>
      <c r="E35" s="78">
        <f>SUM(E7:E34)</f>
        <v>1179133</v>
      </c>
      <c r="F35" s="140">
        <f>E35*100/D35-100</f>
        <v>-4.8705772631633266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BD929-E803-43F9-BE0B-509DAF755869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72C66-C107-4E0A-80E4-9F2B515AFD1D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27" ht="15.6" customHeight="1">
      <c r="A7" s="236" t="s">
        <v>18</v>
      </c>
      <c r="B7" s="237">
        <v>743738</v>
      </c>
      <c r="C7" s="237">
        <v>919967</v>
      </c>
      <c r="D7" s="237">
        <v>2791961</v>
      </c>
      <c r="E7" s="237">
        <v>2762422</v>
      </c>
      <c r="F7" s="238">
        <v>-1.0580018846968069</v>
      </c>
      <c r="G7" s="6"/>
    </row>
    <row r="8" spans="1:27" s="33" customFormat="1" ht="15.6" customHeight="1">
      <c r="A8" s="236" t="s">
        <v>11</v>
      </c>
      <c r="B8" s="237">
        <v>93913</v>
      </c>
      <c r="C8" s="237">
        <v>42292</v>
      </c>
      <c r="D8" s="237">
        <v>292532</v>
      </c>
      <c r="E8" s="237">
        <v>179199</v>
      </c>
      <c r="F8" s="238">
        <v>-38.742086335853863</v>
      </c>
      <c r="G8" s="239"/>
    </row>
    <row r="9" spans="1:27" ht="15.6" customHeight="1">
      <c r="A9" s="236" t="s">
        <v>8</v>
      </c>
      <c r="B9" s="237">
        <v>88847</v>
      </c>
      <c r="C9" s="237">
        <v>60625</v>
      </c>
      <c r="D9" s="237">
        <v>309740</v>
      </c>
      <c r="E9" s="237">
        <v>261212</v>
      </c>
      <c r="F9" s="238">
        <v>-15.667333892942469</v>
      </c>
      <c r="G9" s="6"/>
    </row>
    <row r="10" spans="1:27" ht="15.6" customHeight="1">
      <c r="A10" s="236" t="s">
        <v>10</v>
      </c>
      <c r="B10" s="237">
        <v>94310</v>
      </c>
      <c r="C10" s="237">
        <v>180496</v>
      </c>
      <c r="D10" s="237">
        <v>577386</v>
      </c>
      <c r="E10" s="237">
        <v>676356</v>
      </c>
      <c r="F10" s="238">
        <v>17.141046024669809</v>
      </c>
    </row>
    <row r="11" spans="1:27" ht="15.6" customHeight="1">
      <c r="A11" s="236" t="s">
        <v>9</v>
      </c>
      <c r="B11" s="237">
        <v>1446583</v>
      </c>
      <c r="C11" s="237">
        <v>1571450</v>
      </c>
      <c r="D11" s="237">
        <v>5890020</v>
      </c>
      <c r="E11" s="237">
        <v>5820972</v>
      </c>
      <c r="F11" s="238">
        <v>-1.1722880397689719</v>
      </c>
    </row>
    <row r="12" spans="1:27" ht="15.6" customHeight="1">
      <c r="A12" s="236" t="s">
        <v>6</v>
      </c>
      <c r="B12" s="237">
        <v>103356</v>
      </c>
      <c r="C12" s="237">
        <v>86577</v>
      </c>
      <c r="D12" s="237">
        <v>359597</v>
      </c>
      <c r="E12" s="237">
        <v>415594</v>
      </c>
      <c r="F12" s="238">
        <v>15.572154383935359</v>
      </c>
    </row>
    <row r="13" spans="1:27" ht="15.6" customHeight="1">
      <c r="A13" s="236" t="s">
        <v>175</v>
      </c>
      <c r="B13" s="237">
        <v>7421</v>
      </c>
      <c r="C13" s="237">
        <v>68342</v>
      </c>
      <c r="D13" s="237">
        <v>60440</v>
      </c>
      <c r="E13" s="237">
        <v>86399</v>
      </c>
      <c r="F13" s="238">
        <v>42.950033090668427</v>
      </c>
    </row>
    <row r="14" spans="1:27" ht="15.6" customHeight="1">
      <c r="A14" s="236" t="s">
        <v>148</v>
      </c>
      <c r="B14" s="237">
        <v>1689771</v>
      </c>
      <c r="C14" s="237">
        <v>1804901</v>
      </c>
      <c r="D14" s="237">
        <v>5915201</v>
      </c>
      <c r="E14" s="237">
        <v>6424862</v>
      </c>
      <c r="F14" s="238">
        <v>8.6161231038471868</v>
      </c>
    </row>
    <row r="15" spans="1:27" ht="15.6" customHeight="1">
      <c r="A15" s="236" t="s">
        <v>145</v>
      </c>
      <c r="B15" s="237">
        <v>1871964</v>
      </c>
      <c r="C15" s="237">
        <v>1925071</v>
      </c>
      <c r="D15" s="237">
        <v>7302369</v>
      </c>
      <c r="E15" s="237">
        <v>7570634</v>
      </c>
      <c r="F15" s="238">
        <v>3.673670832027256</v>
      </c>
    </row>
    <row r="16" spans="1:27" ht="15.6" customHeight="1">
      <c r="A16" s="236" t="s">
        <v>144</v>
      </c>
      <c r="B16" s="237">
        <v>1781577</v>
      </c>
      <c r="C16" s="237">
        <v>1554866</v>
      </c>
      <c r="D16" s="237">
        <v>8039174</v>
      </c>
      <c r="E16" s="237">
        <v>7722329</v>
      </c>
      <c r="F16" s="238">
        <v>-3.9412631198180321</v>
      </c>
      <c r="G16" s="1"/>
    </row>
    <row r="17" spans="1:7" ht="15.6" customHeight="1">
      <c r="A17" s="236" t="s">
        <v>150</v>
      </c>
      <c r="B17" s="237">
        <v>1043325</v>
      </c>
      <c r="C17" s="237">
        <v>1291629</v>
      </c>
      <c r="D17" s="237">
        <v>4210206</v>
      </c>
      <c r="E17" s="237">
        <v>4320744</v>
      </c>
      <c r="F17" s="238">
        <v>2.625477233180519</v>
      </c>
      <c r="G17" s="2"/>
    </row>
    <row r="18" spans="1:7" ht="15.6" customHeight="1">
      <c r="A18" s="236" t="s">
        <v>147</v>
      </c>
      <c r="B18" s="237">
        <v>52439</v>
      </c>
      <c r="C18" s="237">
        <v>68698</v>
      </c>
      <c r="D18" s="237">
        <v>126212</v>
      </c>
      <c r="E18" s="237">
        <v>238402</v>
      </c>
      <c r="F18" s="238">
        <v>88.890121383069754</v>
      </c>
    </row>
    <row r="19" spans="1:7" ht="15.6" customHeight="1">
      <c r="A19" s="236" t="s">
        <v>143</v>
      </c>
      <c r="B19" s="237">
        <v>443385</v>
      </c>
      <c r="C19" s="237">
        <v>489205</v>
      </c>
      <c r="D19" s="237">
        <v>1415606</v>
      </c>
      <c r="E19" s="237">
        <v>1807983</v>
      </c>
      <c r="F19" s="238">
        <v>27.717952594154031</v>
      </c>
    </row>
    <row r="20" spans="1:7" ht="15.6" customHeight="1">
      <c r="A20" s="236" t="s">
        <v>142</v>
      </c>
      <c r="B20" s="237">
        <v>1022838</v>
      </c>
      <c r="C20" s="237">
        <v>577619</v>
      </c>
      <c r="D20" s="237">
        <v>3962418</v>
      </c>
      <c r="E20" s="237">
        <v>2641015</v>
      </c>
      <c r="F20" s="238">
        <v>-33.348399891177557</v>
      </c>
    </row>
    <row r="21" spans="1:7" ht="15.6" customHeight="1">
      <c r="A21" s="236" t="s">
        <v>149</v>
      </c>
      <c r="B21" s="237">
        <v>1232996</v>
      </c>
      <c r="C21" s="237">
        <v>1475734</v>
      </c>
      <c r="D21" s="237">
        <v>5008547</v>
      </c>
      <c r="E21" s="237">
        <v>5095118</v>
      </c>
      <c r="F21" s="238">
        <v>1.728465361311379</v>
      </c>
    </row>
    <row r="22" spans="1:7" ht="15.6" customHeight="1">
      <c r="A22" s="236" t="s">
        <v>146</v>
      </c>
      <c r="B22" s="237">
        <v>182863</v>
      </c>
      <c r="C22" s="237">
        <v>205915</v>
      </c>
      <c r="D22" s="237">
        <v>629113</v>
      </c>
      <c r="E22" s="237">
        <v>749092</v>
      </c>
      <c r="F22" s="238">
        <v>19.07113666384258</v>
      </c>
    </row>
    <row r="23" spans="1:7" ht="15.6" customHeight="1">
      <c r="A23" s="236" t="s">
        <v>165</v>
      </c>
      <c r="B23" s="237">
        <v>36519</v>
      </c>
      <c r="C23" s="237">
        <v>82383</v>
      </c>
      <c r="D23" s="237">
        <v>315633</v>
      </c>
      <c r="E23" s="237">
        <v>346209</v>
      </c>
      <c r="F23" s="238">
        <v>9.6872000076037637</v>
      </c>
    </row>
    <row r="24" spans="1:7" ht="15.6" customHeight="1">
      <c r="A24" s="236" t="s">
        <v>141</v>
      </c>
      <c r="B24" s="237">
        <v>105920</v>
      </c>
      <c r="C24" s="237">
        <v>89411</v>
      </c>
      <c r="D24" s="237">
        <v>522500</v>
      </c>
      <c r="E24" s="237">
        <v>393125</v>
      </c>
      <c r="F24" s="238">
        <v>-24.760765550239231</v>
      </c>
    </row>
    <row r="25" spans="1:7" ht="15.6" customHeight="1">
      <c r="A25" s="236" t="s">
        <v>140</v>
      </c>
      <c r="B25" s="237">
        <v>88</v>
      </c>
      <c r="C25" s="237">
        <v>0</v>
      </c>
      <c r="D25" s="237">
        <v>88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67687</v>
      </c>
      <c r="C26" s="237">
        <v>32160</v>
      </c>
      <c r="D26" s="237">
        <v>374006</v>
      </c>
      <c r="E26" s="237">
        <v>263012</v>
      </c>
      <c r="F26" s="238">
        <v>-29.67706400432078</v>
      </c>
    </row>
    <row r="27" spans="1:7" ht="15.6" customHeight="1">
      <c r="A27" s="236" t="s">
        <v>173</v>
      </c>
      <c r="B27" s="237">
        <v>170322</v>
      </c>
      <c r="C27" s="237">
        <v>234129</v>
      </c>
      <c r="D27" s="237">
        <v>741255</v>
      </c>
      <c r="E27" s="237">
        <v>789258</v>
      </c>
      <c r="F27" s="238">
        <v>6.4759091001072449</v>
      </c>
    </row>
    <row r="28" spans="1:7" ht="15.6" customHeight="1">
      <c r="A28" s="236" t="s">
        <v>177</v>
      </c>
      <c r="B28" s="237">
        <v>120153</v>
      </c>
      <c r="C28" s="237">
        <v>138395</v>
      </c>
      <c r="D28" s="237">
        <v>396234</v>
      </c>
      <c r="E28" s="237">
        <v>465438</v>
      </c>
      <c r="F28" s="238">
        <v>17.465437090204279</v>
      </c>
    </row>
    <row r="29" spans="1:7" ht="15.6" customHeight="1">
      <c r="A29" s="236" t="s">
        <v>178</v>
      </c>
      <c r="B29" s="237">
        <v>217176</v>
      </c>
      <c r="C29" s="237">
        <v>247592</v>
      </c>
      <c r="D29" s="237">
        <v>963849</v>
      </c>
      <c r="E29" s="237">
        <v>971755</v>
      </c>
      <c r="F29" s="238">
        <v>0.8202529649353778</v>
      </c>
    </row>
    <row r="30" spans="1:7" ht="15.6" customHeight="1">
      <c r="A30" s="236" t="s">
        <v>179</v>
      </c>
      <c r="B30" s="237">
        <v>164544</v>
      </c>
      <c r="C30" s="237">
        <v>158253</v>
      </c>
      <c r="D30" s="237">
        <v>698903</v>
      </c>
      <c r="E30" s="237">
        <v>641548</v>
      </c>
      <c r="F30" s="238">
        <v>-8.206432079988204</v>
      </c>
    </row>
    <row r="31" spans="1:7" ht="15.6" customHeight="1">
      <c r="A31" s="236" t="s">
        <v>180</v>
      </c>
      <c r="B31" s="237">
        <v>1912590</v>
      </c>
      <c r="C31" s="237">
        <v>1973457</v>
      </c>
      <c r="D31" s="237">
        <v>7128636</v>
      </c>
      <c r="E31" s="237">
        <v>7192140</v>
      </c>
      <c r="F31" s="238">
        <v>0.89082960611258954</v>
      </c>
    </row>
    <row r="32" spans="1:7" ht="15.6" customHeight="1">
      <c r="A32" s="236" t="s">
        <v>181</v>
      </c>
      <c r="B32" s="237">
        <v>1453994</v>
      </c>
      <c r="C32" s="237">
        <v>1592571</v>
      </c>
      <c r="D32" s="237">
        <v>5627986</v>
      </c>
      <c r="E32" s="237">
        <v>5984462</v>
      </c>
      <c r="F32" s="238">
        <v>6.3339887483728603</v>
      </c>
    </row>
    <row r="33" spans="1:6" ht="15.6" customHeight="1">
      <c r="A33" s="236" t="s">
        <v>182</v>
      </c>
      <c r="B33" s="237">
        <v>151765</v>
      </c>
      <c r="C33" s="237">
        <v>172380</v>
      </c>
      <c r="D33" s="237">
        <v>567713</v>
      </c>
      <c r="E33" s="237">
        <v>593128</v>
      </c>
      <c r="F33" s="238">
        <v>4.476733842628235</v>
      </c>
    </row>
    <row r="34" spans="1:6" ht="15.6" customHeight="1">
      <c r="A34" s="236" t="s">
        <v>183</v>
      </c>
      <c r="B34" s="237">
        <v>80448</v>
      </c>
      <c r="C34" s="237">
        <v>51535</v>
      </c>
      <c r="D34" s="237">
        <v>263945</v>
      </c>
      <c r="E34" s="237">
        <v>259008</v>
      </c>
      <c r="F34" s="238">
        <v>-1.8704654378753101</v>
      </c>
    </row>
    <row r="35" spans="1:6" ht="15.6" customHeight="1">
      <c r="A35" s="240" t="s">
        <v>153</v>
      </c>
      <c r="B35" s="241">
        <f>SUM(B7:B34)</f>
        <v>16380532</v>
      </c>
      <c r="C35" s="241">
        <f>SUM(C7:C34)</f>
        <v>17095653</v>
      </c>
      <c r="D35" s="241">
        <f>SUM(D7:D34)</f>
        <v>64491270</v>
      </c>
      <c r="E35" s="241">
        <f>SUM(E7:E34)</f>
        <v>64671416</v>
      </c>
      <c r="F35" s="242">
        <f>E35*100/D35-100</f>
        <v>0.27933393155383612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5873E-905A-4473-8013-D7EAF1BB2A1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464758</v>
      </c>
      <c r="C7" s="237">
        <v>622722</v>
      </c>
      <c r="D7" s="237">
        <v>1807707</v>
      </c>
      <c r="E7" s="237">
        <v>1851932</v>
      </c>
      <c r="F7" s="238">
        <v>2.4464694776310552</v>
      </c>
      <c r="G7" s="6"/>
    </row>
    <row r="8" spans="1:14" s="33" customFormat="1" ht="15.6" customHeight="1">
      <c r="A8" s="236" t="s">
        <v>11</v>
      </c>
      <c r="B8" s="237">
        <v>2000</v>
      </c>
      <c r="C8" s="237">
        <v>2100</v>
      </c>
      <c r="D8" s="237">
        <v>2000</v>
      </c>
      <c r="E8" s="237">
        <v>4200</v>
      </c>
      <c r="F8" s="238">
        <v>110</v>
      </c>
    </row>
    <row r="9" spans="1:14" ht="15.6" customHeight="1">
      <c r="A9" s="236" t="s">
        <v>8</v>
      </c>
      <c r="B9" s="237">
        <v>0</v>
      </c>
      <c r="C9" s="237">
        <v>6012</v>
      </c>
      <c r="D9" s="237">
        <v>12032</v>
      </c>
      <c r="E9" s="237">
        <v>22914</v>
      </c>
      <c r="F9" s="238">
        <v>90.442154255319139</v>
      </c>
      <c r="G9" s="6"/>
    </row>
    <row r="10" spans="1:14" ht="15.6" customHeight="1">
      <c r="A10" s="236" t="s">
        <v>10</v>
      </c>
      <c r="B10" s="237">
        <v>17388</v>
      </c>
      <c r="C10" s="237">
        <v>11228</v>
      </c>
      <c r="D10" s="237">
        <v>99189</v>
      </c>
      <c r="E10" s="237">
        <v>54508</v>
      </c>
      <c r="F10" s="238">
        <v>-45.046325701438668</v>
      </c>
    </row>
    <row r="11" spans="1:14" ht="15.6" customHeight="1">
      <c r="A11" s="236" t="s">
        <v>9</v>
      </c>
      <c r="B11" s="237">
        <v>918606</v>
      </c>
      <c r="C11" s="237">
        <v>1007090</v>
      </c>
      <c r="D11" s="237">
        <v>3839547</v>
      </c>
      <c r="E11" s="237">
        <v>3775553</v>
      </c>
      <c r="F11" s="238">
        <v>-1.6667070360123259</v>
      </c>
    </row>
    <row r="12" spans="1:14" ht="15.6" customHeight="1">
      <c r="A12" s="236" t="s">
        <v>6</v>
      </c>
      <c r="B12" s="237">
        <v>3046</v>
      </c>
      <c r="C12" s="237">
        <v>0</v>
      </c>
      <c r="D12" s="237">
        <v>20502</v>
      </c>
      <c r="E12" s="237">
        <v>4697</v>
      </c>
      <c r="F12" s="238">
        <v>-77.090039996097943</v>
      </c>
    </row>
    <row r="13" spans="1:14" ht="15.6" customHeight="1">
      <c r="A13" s="236" t="s">
        <v>175</v>
      </c>
      <c r="B13" s="237">
        <v>0</v>
      </c>
      <c r="C13" s="237">
        <v>54239</v>
      </c>
      <c r="D13" s="237">
        <v>30992</v>
      </c>
      <c r="E13" s="237">
        <v>54239</v>
      </c>
      <c r="F13" s="238">
        <v>75.009679917398046</v>
      </c>
    </row>
    <row r="14" spans="1:14" ht="15.6" customHeight="1">
      <c r="A14" s="236" t="s">
        <v>148</v>
      </c>
      <c r="B14" s="237">
        <v>798014</v>
      </c>
      <c r="C14" s="237">
        <v>878966</v>
      </c>
      <c r="D14" s="237">
        <v>2356781</v>
      </c>
      <c r="E14" s="237">
        <v>2970428</v>
      </c>
      <c r="F14" s="238">
        <v>26.037506242625</v>
      </c>
    </row>
    <row r="15" spans="1:14" ht="15.6" customHeight="1">
      <c r="A15" s="236" t="s">
        <v>145</v>
      </c>
      <c r="B15" s="237">
        <v>1464929</v>
      </c>
      <c r="C15" s="237">
        <v>1383617</v>
      </c>
      <c r="D15" s="237">
        <v>5434645</v>
      </c>
      <c r="E15" s="237">
        <v>5523451</v>
      </c>
      <c r="F15" s="238">
        <v>1.634071774697333</v>
      </c>
    </row>
    <row r="16" spans="1:14" ht="15.6" customHeight="1">
      <c r="A16" s="236" t="s">
        <v>144</v>
      </c>
      <c r="B16" s="237">
        <v>1469205</v>
      </c>
      <c r="C16" s="237">
        <v>1142428</v>
      </c>
      <c r="D16" s="237">
        <v>6327316</v>
      </c>
      <c r="E16" s="237">
        <v>6011290</v>
      </c>
      <c r="F16" s="238">
        <v>-4.9946296344295149</v>
      </c>
      <c r="G16" s="1"/>
    </row>
    <row r="17" spans="1:7" ht="15.6" customHeight="1">
      <c r="A17" s="236" t="s">
        <v>150</v>
      </c>
      <c r="B17" s="237">
        <v>466767</v>
      </c>
      <c r="C17" s="237">
        <v>559110</v>
      </c>
      <c r="D17" s="237">
        <v>2054522</v>
      </c>
      <c r="E17" s="237">
        <v>2075894</v>
      </c>
      <c r="F17" s="238">
        <v>1.0402419638241871</v>
      </c>
      <c r="G17" s="2"/>
    </row>
    <row r="18" spans="1:7" ht="15.6" customHeight="1">
      <c r="A18" s="236" t="s">
        <v>147</v>
      </c>
      <c r="B18" s="237">
        <v>52392</v>
      </c>
      <c r="C18" s="237">
        <v>68600</v>
      </c>
      <c r="D18" s="237">
        <v>125767</v>
      </c>
      <c r="E18" s="237">
        <v>237894</v>
      </c>
      <c r="F18" s="238">
        <v>89.154547695341392</v>
      </c>
    </row>
    <row r="19" spans="1:7" ht="15.6" customHeight="1">
      <c r="A19" s="236" t="s">
        <v>143</v>
      </c>
      <c r="B19" s="237">
        <v>213619</v>
      </c>
      <c r="C19" s="237">
        <v>191940</v>
      </c>
      <c r="D19" s="237">
        <v>704395</v>
      </c>
      <c r="E19" s="237">
        <v>856606</v>
      </c>
      <c r="F19" s="238">
        <v>21.608756450571061</v>
      </c>
    </row>
    <row r="20" spans="1:7" ht="15.6" customHeight="1">
      <c r="A20" s="236" t="s">
        <v>142</v>
      </c>
      <c r="B20" s="237">
        <v>82200</v>
      </c>
      <c r="C20" s="237">
        <v>112683</v>
      </c>
      <c r="D20" s="237">
        <v>376831</v>
      </c>
      <c r="E20" s="237">
        <v>376797</v>
      </c>
      <c r="F20" s="238">
        <v>-9.0226122585477242E-3</v>
      </c>
    </row>
    <row r="21" spans="1:7" ht="15.6" customHeight="1">
      <c r="A21" s="236" t="s">
        <v>149</v>
      </c>
      <c r="B21" s="237">
        <v>959758</v>
      </c>
      <c r="C21" s="237">
        <v>1162588</v>
      </c>
      <c r="D21" s="237">
        <v>4013000</v>
      </c>
      <c r="E21" s="237">
        <v>4163817</v>
      </c>
      <c r="F21" s="238">
        <v>3.7582108148517359</v>
      </c>
    </row>
    <row r="22" spans="1:7" ht="15.6" customHeight="1">
      <c r="A22" s="236" t="s">
        <v>146</v>
      </c>
      <c r="B22" s="237">
        <v>116753</v>
      </c>
      <c r="C22" s="237">
        <v>123533</v>
      </c>
      <c r="D22" s="237">
        <v>370058</v>
      </c>
      <c r="E22" s="237">
        <v>453295</v>
      </c>
      <c r="F22" s="238">
        <v>22.49296056293878</v>
      </c>
    </row>
    <row r="23" spans="1:7" ht="15.6" customHeight="1">
      <c r="A23" s="236" t="s">
        <v>165</v>
      </c>
      <c r="B23" s="237">
        <v>0</v>
      </c>
      <c r="C23" s="237">
        <v>5477</v>
      </c>
      <c r="D23" s="237">
        <v>12659</v>
      </c>
      <c r="E23" s="237">
        <v>27125</v>
      </c>
      <c r="F23" s="238">
        <v>114.27442925981519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24590</v>
      </c>
      <c r="C26" s="237">
        <v>4907</v>
      </c>
      <c r="D26" s="237">
        <v>204552</v>
      </c>
      <c r="E26" s="237">
        <v>178517</v>
      </c>
      <c r="F26" s="238">
        <v>-12.727814932144399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81630</v>
      </c>
      <c r="C28" s="237">
        <v>89059</v>
      </c>
      <c r="D28" s="237">
        <v>234304</v>
      </c>
      <c r="E28" s="237">
        <v>291996</v>
      </c>
      <c r="F28" s="238">
        <v>24.622712373668389</v>
      </c>
    </row>
    <row r="29" spans="1:7" ht="15.6" customHeight="1">
      <c r="A29" s="236" t="s">
        <v>178</v>
      </c>
      <c r="B29" s="237">
        <v>5792</v>
      </c>
      <c r="C29" s="237">
        <v>22862</v>
      </c>
      <c r="D29" s="237">
        <v>56912</v>
      </c>
      <c r="E29" s="237">
        <v>59343</v>
      </c>
      <c r="F29" s="238">
        <v>4.271506887826817</v>
      </c>
    </row>
    <row r="30" spans="1:7" ht="15.6" customHeight="1">
      <c r="A30" s="236" t="s">
        <v>179</v>
      </c>
      <c r="B30" s="237">
        <v>42052</v>
      </c>
      <c r="C30" s="237">
        <v>26455</v>
      </c>
      <c r="D30" s="237">
        <v>124513</v>
      </c>
      <c r="E30" s="237">
        <v>209128</v>
      </c>
      <c r="F30" s="238">
        <v>67.956759535148933</v>
      </c>
    </row>
    <row r="31" spans="1:7" ht="15.6" customHeight="1">
      <c r="A31" s="236" t="s">
        <v>180</v>
      </c>
      <c r="B31" s="237">
        <v>1368590</v>
      </c>
      <c r="C31" s="237">
        <v>1417480</v>
      </c>
      <c r="D31" s="237">
        <v>4616438</v>
      </c>
      <c r="E31" s="237">
        <v>4727727</v>
      </c>
      <c r="F31" s="238">
        <v>2.4107114619539942</v>
      </c>
    </row>
    <row r="32" spans="1:7" ht="15.6" customHeight="1">
      <c r="A32" s="236" t="s">
        <v>181</v>
      </c>
      <c r="B32" s="237">
        <v>144576</v>
      </c>
      <c r="C32" s="237">
        <v>181767</v>
      </c>
      <c r="D32" s="237">
        <v>918968</v>
      </c>
      <c r="E32" s="237">
        <v>1050421</v>
      </c>
      <c r="F32" s="238">
        <v>14.304415387695769</v>
      </c>
    </row>
    <row r="33" spans="1:6" ht="15.6" customHeight="1">
      <c r="A33" s="236" t="s">
        <v>182</v>
      </c>
      <c r="B33" s="237">
        <v>3449</v>
      </c>
      <c r="C33" s="237">
        <v>2500</v>
      </c>
      <c r="D33" s="237">
        <v>6435</v>
      </c>
      <c r="E33" s="237">
        <v>10766</v>
      </c>
      <c r="F33" s="238">
        <v>67.303807303807304</v>
      </c>
    </row>
    <row r="34" spans="1:6" ht="15.6" customHeight="1">
      <c r="A34" s="236" t="s">
        <v>183</v>
      </c>
      <c r="B34" s="237">
        <v>42875</v>
      </c>
      <c r="C34" s="237">
        <v>19491</v>
      </c>
      <c r="D34" s="237">
        <v>111520</v>
      </c>
      <c r="E34" s="237">
        <v>86789</v>
      </c>
      <c r="F34" s="238">
        <v>-22.176291248206599</v>
      </c>
    </row>
    <row r="35" spans="1:6" ht="15.6" customHeight="1">
      <c r="A35" s="240" t="s">
        <v>153</v>
      </c>
      <c r="B35" s="241">
        <f>SUM(B7:B34)</f>
        <v>8742989</v>
      </c>
      <c r="C35" s="241">
        <f>SUM(C7:C34)</f>
        <v>9096854</v>
      </c>
      <c r="D35" s="241">
        <f>SUM(D7:D34)</f>
        <v>33861585</v>
      </c>
      <c r="E35" s="241">
        <f>SUM(E7:E34)</f>
        <v>35079327</v>
      </c>
      <c r="F35" s="242">
        <f>E35*100/D35-100</f>
        <v>3.5962344940439124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65F-AEF3-4695-8D1A-EBFF1D26E8D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253711</v>
      </c>
      <c r="C7" s="237">
        <v>229540</v>
      </c>
      <c r="D7" s="237">
        <v>892687</v>
      </c>
      <c r="E7" s="237">
        <v>764381</v>
      </c>
      <c r="F7" s="238">
        <v>-14.373010920961089</v>
      </c>
      <c r="G7" s="6"/>
    </row>
    <row r="8" spans="1:14" ht="15.6" customHeight="1">
      <c r="A8" s="236" t="s">
        <v>11</v>
      </c>
      <c r="B8" s="237">
        <v>76931</v>
      </c>
      <c r="C8" s="237">
        <v>24380</v>
      </c>
      <c r="D8" s="237">
        <v>217634</v>
      </c>
      <c r="E8" s="237">
        <v>110171</v>
      </c>
      <c r="F8" s="238">
        <v>-49.377854563165677</v>
      </c>
    </row>
    <row r="9" spans="1:14" ht="15.6" customHeight="1">
      <c r="A9" s="236" t="s">
        <v>8</v>
      </c>
      <c r="B9" s="237">
        <v>34898</v>
      </c>
      <c r="C9" s="237">
        <v>6300</v>
      </c>
      <c r="D9" s="237">
        <v>85672</v>
      </c>
      <c r="E9" s="237">
        <v>49662</v>
      </c>
      <c r="F9" s="238">
        <v>-42.032402651974976</v>
      </c>
    </row>
    <row r="10" spans="1:14" ht="15.6" customHeight="1">
      <c r="A10" s="236" t="s">
        <v>10</v>
      </c>
      <c r="B10" s="237">
        <v>70549</v>
      </c>
      <c r="C10" s="237">
        <v>83538</v>
      </c>
      <c r="D10" s="237">
        <v>455842</v>
      </c>
      <c r="E10" s="237">
        <v>380108</v>
      </c>
      <c r="F10" s="238">
        <v>-16.61408996977023</v>
      </c>
    </row>
    <row r="11" spans="1:14" ht="15.6" customHeight="1">
      <c r="A11" s="236" t="s">
        <v>9</v>
      </c>
      <c r="B11" s="237">
        <v>25323</v>
      </c>
      <c r="C11" s="237">
        <v>2839</v>
      </c>
      <c r="D11" s="237">
        <v>66219</v>
      </c>
      <c r="E11" s="237">
        <v>49159</v>
      </c>
      <c r="F11" s="238">
        <v>-25.762998535163621</v>
      </c>
    </row>
    <row r="12" spans="1:14" ht="15.6" customHeight="1">
      <c r="A12" s="236" t="s">
        <v>6</v>
      </c>
      <c r="B12" s="237">
        <v>95054</v>
      </c>
      <c r="C12" s="237">
        <v>76902</v>
      </c>
      <c r="D12" s="237">
        <v>318823</v>
      </c>
      <c r="E12" s="237">
        <v>380045</v>
      </c>
      <c r="F12" s="238">
        <v>19.20250421080036</v>
      </c>
    </row>
    <row r="13" spans="1:14" ht="15.6" customHeight="1">
      <c r="A13" s="236" t="s">
        <v>175</v>
      </c>
      <c r="B13" s="237">
        <v>4900</v>
      </c>
      <c r="C13" s="237">
        <v>11628</v>
      </c>
      <c r="D13" s="237">
        <v>26240</v>
      </c>
      <c r="E13" s="237">
        <v>25799</v>
      </c>
      <c r="F13" s="238">
        <v>-1.680640243902445</v>
      </c>
    </row>
    <row r="14" spans="1:14" ht="15.6" customHeight="1">
      <c r="A14" s="236" t="s">
        <v>148</v>
      </c>
      <c r="B14" s="237">
        <v>156739</v>
      </c>
      <c r="C14" s="237">
        <v>194565</v>
      </c>
      <c r="D14" s="237">
        <v>807063</v>
      </c>
      <c r="E14" s="237">
        <v>698748</v>
      </c>
      <c r="F14" s="238">
        <v>-13.4208853583921</v>
      </c>
    </row>
    <row r="15" spans="1:14" ht="15.6" customHeight="1">
      <c r="A15" s="236" t="s">
        <v>145</v>
      </c>
      <c r="B15" s="237">
        <v>158932</v>
      </c>
      <c r="C15" s="237">
        <v>186907</v>
      </c>
      <c r="D15" s="237">
        <v>679706</v>
      </c>
      <c r="E15" s="237">
        <v>716471</v>
      </c>
      <c r="F15" s="238">
        <v>5.4089562251914742</v>
      </c>
    </row>
    <row r="16" spans="1:14" ht="15.6" customHeight="1">
      <c r="A16" s="236" t="s">
        <v>144</v>
      </c>
      <c r="B16" s="237">
        <v>277410</v>
      </c>
      <c r="C16" s="237">
        <v>375672</v>
      </c>
      <c r="D16" s="237">
        <v>1555311</v>
      </c>
      <c r="E16" s="237">
        <v>1560920</v>
      </c>
      <c r="F16" s="238">
        <v>0.36063526844471028</v>
      </c>
      <c r="G16" s="1"/>
    </row>
    <row r="17" spans="1:7" ht="15.6" customHeight="1">
      <c r="A17" s="236" t="s">
        <v>150</v>
      </c>
      <c r="B17" s="237">
        <v>564387</v>
      </c>
      <c r="C17" s="237">
        <v>714299</v>
      </c>
      <c r="D17" s="237">
        <v>2121206</v>
      </c>
      <c r="E17" s="237">
        <v>2197944</v>
      </c>
      <c r="F17" s="238">
        <v>3.6176590109588602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216757</v>
      </c>
      <c r="C19" s="237">
        <v>284938</v>
      </c>
      <c r="D19" s="237">
        <v>686338</v>
      </c>
      <c r="E19" s="237">
        <v>902733</v>
      </c>
      <c r="F19" s="238">
        <v>31.52892598107638</v>
      </c>
    </row>
    <row r="20" spans="1:7" ht="15.6" customHeight="1">
      <c r="A20" s="236" t="s">
        <v>142</v>
      </c>
      <c r="B20" s="237">
        <v>883711</v>
      </c>
      <c r="C20" s="237">
        <v>368857</v>
      </c>
      <c r="D20" s="237">
        <v>3404565</v>
      </c>
      <c r="E20" s="237">
        <v>1952252</v>
      </c>
      <c r="F20" s="238">
        <v>-42.657813846996604</v>
      </c>
    </row>
    <row r="21" spans="1:7" ht="15.6" customHeight="1">
      <c r="A21" s="236" t="s">
        <v>149</v>
      </c>
      <c r="B21" s="237">
        <v>253555</v>
      </c>
      <c r="C21" s="237">
        <v>291251</v>
      </c>
      <c r="D21" s="237">
        <v>964612</v>
      </c>
      <c r="E21" s="237">
        <v>847132</v>
      </c>
      <c r="F21" s="238">
        <v>-12.17899010171965</v>
      </c>
    </row>
    <row r="22" spans="1:7" ht="15.6" customHeight="1">
      <c r="A22" s="236" t="s">
        <v>146</v>
      </c>
      <c r="B22" s="237">
        <v>27866</v>
      </c>
      <c r="C22" s="237">
        <v>34327</v>
      </c>
      <c r="D22" s="237">
        <v>116472</v>
      </c>
      <c r="E22" s="237">
        <v>108033</v>
      </c>
      <c r="F22" s="238">
        <v>-7.2455182361425869</v>
      </c>
    </row>
    <row r="23" spans="1:7" ht="15.6" customHeight="1">
      <c r="A23" s="236" t="s">
        <v>165</v>
      </c>
      <c r="B23" s="237">
        <v>22850</v>
      </c>
      <c r="C23" s="237">
        <v>55509</v>
      </c>
      <c r="D23" s="237">
        <v>252404</v>
      </c>
      <c r="E23" s="237">
        <v>241141</v>
      </c>
      <c r="F23" s="238">
        <v>-4.462290613460965</v>
      </c>
    </row>
    <row r="24" spans="1:7" ht="15.6" customHeight="1">
      <c r="A24" s="236" t="s">
        <v>141</v>
      </c>
      <c r="B24" s="237">
        <v>64106</v>
      </c>
      <c r="C24" s="237">
        <v>37300</v>
      </c>
      <c r="D24" s="237">
        <v>378311</v>
      </c>
      <c r="E24" s="237">
        <v>221355</v>
      </c>
      <c r="F24" s="238">
        <v>-41.488616508639723</v>
      </c>
    </row>
    <row r="25" spans="1:7" ht="15.6" customHeight="1">
      <c r="A25" s="236" t="s">
        <v>140</v>
      </c>
      <c r="B25" s="237">
        <v>88</v>
      </c>
      <c r="C25" s="237">
        <v>0</v>
      </c>
      <c r="D25" s="237">
        <v>88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11857</v>
      </c>
      <c r="C26" s="237">
        <v>11579</v>
      </c>
      <c r="D26" s="237">
        <v>50080</v>
      </c>
      <c r="E26" s="237">
        <v>54930</v>
      </c>
      <c r="F26" s="238">
        <v>9.6845047923322625</v>
      </c>
    </row>
    <row r="27" spans="1:7" ht="15.6" customHeight="1">
      <c r="A27" s="236" t="s">
        <v>173</v>
      </c>
      <c r="B27" s="237">
        <v>60379</v>
      </c>
      <c r="C27" s="237">
        <v>65897</v>
      </c>
      <c r="D27" s="237">
        <v>303207</v>
      </c>
      <c r="E27" s="237">
        <v>230728</v>
      </c>
      <c r="F27" s="238">
        <v>-23.90413150092181</v>
      </c>
    </row>
    <row r="28" spans="1:7" ht="15.6" customHeight="1">
      <c r="A28" s="236" t="s">
        <v>177</v>
      </c>
      <c r="B28" s="237">
        <v>12559</v>
      </c>
      <c r="C28" s="237">
        <v>14851</v>
      </c>
      <c r="D28" s="237">
        <v>54236</v>
      </c>
      <c r="E28" s="237">
        <v>56864</v>
      </c>
      <c r="F28" s="238">
        <v>4.8454900803894114</v>
      </c>
    </row>
    <row r="29" spans="1:7" ht="15.6" customHeight="1">
      <c r="A29" s="236" t="s">
        <v>178</v>
      </c>
      <c r="B29" s="237">
        <v>145285</v>
      </c>
      <c r="C29" s="237">
        <v>143179</v>
      </c>
      <c r="D29" s="237">
        <v>611799</v>
      </c>
      <c r="E29" s="237">
        <v>636251</v>
      </c>
      <c r="F29" s="238">
        <v>3.9967374905810549</v>
      </c>
    </row>
    <row r="30" spans="1:7" ht="15.6" customHeight="1">
      <c r="A30" s="236" t="s">
        <v>179</v>
      </c>
      <c r="B30" s="237">
        <v>109443</v>
      </c>
      <c r="C30" s="237">
        <v>124419</v>
      </c>
      <c r="D30" s="237">
        <v>532092</v>
      </c>
      <c r="E30" s="237">
        <v>404121</v>
      </c>
      <c r="F30" s="238">
        <v>-24.05054013215759</v>
      </c>
    </row>
    <row r="31" spans="1:7" ht="15.6" customHeight="1">
      <c r="A31" s="236" t="s">
        <v>180</v>
      </c>
      <c r="B31" s="237">
        <v>455077</v>
      </c>
      <c r="C31" s="237">
        <v>427501</v>
      </c>
      <c r="D31" s="237">
        <v>2182913</v>
      </c>
      <c r="E31" s="237">
        <v>2075061</v>
      </c>
      <c r="F31" s="238">
        <v>-4.9407374457891819</v>
      </c>
    </row>
    <row r="32" spans="1:7" ht="15.6" customHeight="1">
      <c r="A32" s="236" t="s">
        <v>181</v>
      </c>
      <c r="B32" s="237">
        <v>171997</v>
      </c>
      <c r="C32" s="237">
        <v>169053</v>
      </c>
      <c r="D32" s="237">
        <v>632204</v>
      </c>
      <c r="E32" s="237">
        <v>601847</v>
      </c>
      <c r="F32" s="238">
        <v>-4.8017728454739341</v>
      </c>
    </row>
    <row r="33" spans="1:7" ht="15.6" customHeight="1">
      <c r="A33" s="236" t="s">
        <v>182</v>
      </c>
      <c r="B33" s="237">
        <v>3575</v>
      </c>
      <c r="C33" s="237">
        <v>4105</v>
      </c>
      <c r="D33" s="237">
        <v>17462</v>
      </c>
      <c r="E33" s="237">
        <v>16549</v>
      </c>
      <c r="F33" s="238">
        <v>-5.2284961630970059</v>
      </c>
    </row>
    <row r="34" spans="1:7" ht="15.6" customHeight="1">
      <c r="A34" s="236" t="s">
        <v>183</v>
      </c>
      <c r="B34" s="237">
        <v>14324</v>
      </c>
      <c r="C34" s="237">
        <v>7333</v>
      </c>
      <c r="D34" s="237">
        <v>56553</v>
      </c>
      <c r="E34" s="237">
        <v>76508</v>
      </c>
      <c r="F34" s="238">
        <v>35.285484412851673</v>
      </c>
    </row>
    <row r="35" spans="1:7" s="33" customFormat="1" ht="15.6" customHeight="1">
      <c r="A35" s="240" t="s">
        <v>153</v>
      </c>
      <c r="B35" s="241">
        <f>SUM(B7:B34)</f>
        <v>4172263</v>
      </c>
      <c r="C35" s="241">
        <f>SUM(C7:C34)</f>
        <v>3946669</v>
      </c>
      <c r="D35" s="241">
        <f>SUM(D7:D34)</f>
        <v>17469739</v>
      </c>
      <c r="E35" s="241">
        <f>SUM(E7:E34)</f>
        <v>15358913</v>
      </c>
      <c r="F35" s="242">
        <f>E35*100/D35-100</f>
        <v>-12.0827563594396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AE8B6-F54E-40FB-9388-5F837A6443B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25269</v>
      </c>
      <c r="C7" s="237">
        <v>67705</v>
      </c>
      <c r="D7" s="237">
        <v>91567</v>
      </c>
      <c r="E7" s="237">
        <v>146109</v>
      </c>
      <c r="F7" s="238">
        <v>59.565127174637148</v>
      </c>
      <c r="G7" s="6"/>
    </row>
    <row r="8" spans="1:14" s="33" customFormat="1" ht="15.6" customHeight="1">
      <c r="A8" s="236" t="s">
        <v>11</v>
      </c>
      <c r="B8" s="237">
        <v>14982</v>
      </c>
      <c r="C8" s="237">
        <v>15812</v>
      </c>
      <c r="D8" s="237">
        <v>72898</v>
      </c>
      <c r="E8" s="237">
        <v>64828</v>
      </c>
      <c r="F8" s="238">
        <v>-11.070262558643581</v>
      </c>
      <c r="G8" s="239"/>
    </row>
    <row r="9" spans="1:14" ht="15.6" customHeight="1">
      <c r="A9" s="236" t="s">
        <v>8</v>
      </c>
      <c r="B9" s="237">
        <v>53949</v>
      </c>
      <c r="C9" s="237">
        <v>48313</v>
      </c>
      <c r="D9" s="237">
        <v>212036</v>
      </c>
      <c r="E9" s="237">
        <v>188636</v>
      </c>
      <c r="F9" s="238">
        <v>-11.03586183478278</v>
      </c>
      <c r="G9" s="243"/>
    </row>
    <row r="10" spans="1:14" ht="15.6" customHeight="1">
      <c r="A10" s="236" t="s">
        <v>10</v>
      </c>
      <c r="B10" s="237">
        <v>6373</v>
      </c>
      <c r="C10" s="237">
        <v>85730</v>
      </c>
      <c r="D10" s="237">
        <v>22355</v>
      </c>
      <c r="E10" s="237">
        <v>241740</v>
      </c>
      <c r="F10" s="238">
        <v>981.36882129277569</v>
      </c>
      <c r="G10" s="244"/>
    </row>
    <row r="11" spans="1:14" ht="15.6" customHeight="1">
      <c r="A11" s="236" t="s">
        <v>9</v>
      </c>
      <c r="B11" s="237">
        <v>502654</v>
      </c>
      <c r="C11" s="237">
        <v>561521</v>
      </c>
      <c r="D11" s="237">
        <v>1984254</v>
      </c>
      <c r="E11" s="237">
        <v>1996260</v>
      </c>
      <c r="F11" s="238">
        <v>0.60506366624434804</v>
      </c>
    </row>
    <row r="12" spans="1:14" ht="15.6" customHeight="1">
      <c r="A12" s="236" t="s">
        <v>6</v>
      </c>
      <c r="B12" s="237">
        <v>5256</v>
      </c>
      <c r="C12" s="237">
        <v>9675</v>
      </c>
      <c r="D12" s="237">
        <v>20272</v>
      </c>
      <c r="E12" s="237">
        <v>30852</v>
      </c>
      <c r="F12" s="238">
        <v>52.190213101815317</v>
      </c>
    </row>
    <row r="13" spans="1:14" ht="15.6" customHeight="1">
      <c r="A13" s="236" t="s">
        <v>175</v>
      </c>
      <c r="B13" s="237">
        <v>2521</v>
      </c>
      <c r="C13" s="237">
        <v>2475</v>
      </c>
      <c r="D13" s="237">
        <v>3208</v>
      </c>
      <c r="E13" s="237">
        <v>6361</v>
      </c>
      <c r="F13" s="238">
        <v>98.285536159601008</v>
      </c>
    </row>
    <row r="14" spans="1:14" ht="15.6" customHeight="1">
      <c r="A14" s="236" t="s">
        <v>148</v>
      </c>
      <c r="B14" s="237">
        <v>735018</v>
      </c>
      <c r="C14" s="237">
        <v>731370</v>
      </c>
      <c r="D14" s="237">
        <v>2751357</v>
      </c>
      <c r="E14" s="237">
        <v>2755686</v>
      </c>
      <c r="F14" s="238">
        <v>0.1573405414128359</v>
      </c>
    </row>
    <row r="15" spans="1:14" ht="15.6" customHeight="1">
      <c r="A15" s="236" t="s">
        <v>145</v>
      </c>
      <c r="B15" s="237">
        <v>248103</v>
      </c>
      <c r="C15" s="237">
        <v>354547</v>
      </c>
      <c r="D15" s="237">
        <v>1188018</v>
      </c>
      <c r="E15" s="237">
        <v>1330712</v>
      </c>
      <c r="F15" s="238">
        <v>12.011097474954081</v>
      </c>
    </row>
    <row r="16" spans="1:14" ht="15.6" customHeight="1">
      <c r="A16" s="236" t="s">
        <v>144</v>
      </c>
      <c r="B16" s="237">
        <v>34962</v>
      </c>
      <c r="C16" s="237">
        <v>36766</v>
      </c>
      <c r="D16" s="237">
        <v>156547</v>
      </c>
      <c r="E16" s="237">
        <v>150119</v>
      </c>
      <c r="F16" s="238">
        <v>-4.1061150964247162</v>
      </c>
      <c r="G16" s="1"/>
    </row>
    <row r="17" spans="1:7" ht="15.6" customHeight="1">
      <c r="A17" s="236" t="s">
        <v>150</v>
      </c>
      <c r="B17" s="237">
        <v>12171</v>
      </c>
      <c r="C17" s="237">
        <v>18220</v>
      </c>
      <c r="D17" s="237">
        <v>34478</v>
      </c>
      <c r="E17" s="237">
        <v>46906</v>
      </c>
      <c r="F17" s="238">
        <v>36.046174372063348</v>
      </c>
      <c r="G17" s="2"/>
    </row>
    <row r="18" spans="1:7" ht="15.6" customHeight="1">
      <c r="A18" s="236" t="s">
        <v>147</v>
      </c>
      <c r="B18" s="237">
        <v>47</v>
      </c>
      <c r="C18" s="237">
        <v>98</v>
      </c>
      <c r="D18" s="237">
        <v>445</v>
      </c>
      <c r="E18" s="237">
        <v>508</v>
      </c>
      <c r="F18" s="238">
        <v>14.15730337078652</v>
      </c>
    </row>
    <row r="19" spans="1:7" ht="15.6" customHeight="1">
      <c r="A19" s="236" t="s">
        <v>143</v>
      </c>
      <c r="B19" s="237">
        <v>13009</v>
      </c>
      <c r="C19" s="237">
        <v>12327</v>
      </c>
      <c r="D19" s="237">
        <v>24873</v>
      </c>
      <c r="E19" s="237">
        <v>48644</v>
      </c>
      <c r="F19" s="238">
        <v>95.569493024564792</v>
      </c>
    </row>
    <row r="20" spans="1:7" ht="15.6" customHeight="1">
      <c r="A20" s="236" t="s">
        <v>142</v>
      </c>
      <c r="B20" s="237">
        <v>56927</v>
      </c>
      <c r="C20" s="237">
        <v>96079</v>
      </c>
      <c r="D20" s="237">
        <v>181022</v>
      </c>
      <c r="E20" s="237">
        <v>311966</v>
      </c>
      <c r="F20" s="238">
        <v>72.335959165184335</v>
      </c>
    </row>
    <row r="21" spans="1:7" ht="15.6" customHeight="1">
      <c r="A21" s="236" t="s">
        <v>149</v>
      </c>
      <c r="B21" s="237">
        <v>19683</v>
      </c>
      <c r="C21" s="237">
        <v>21895</v>
      </c>
      <c r="D21" s="237">
        <v>30935</v>
      </c>
      <c r="E21" s="237">
        <v>84169</v>
      </c>
      <c r="F21" s="238">
        <v>172.08340067884271</v>
      </c>
    </row>
    <row r="22" spans="1:7" ht="15.6" customHeight="1">
      <c r="A22" s="236" t="s">
        <v>146</v>
      </c>
      <c r="B22" s="237">
        <v>38244</v>
      </c>
      <c r="C22" s="237">
        <v>48055</v>
      </c>
      <c r="D22" s="237">
        <v>142583</v>
      </c>
      <c r="E22" s="237">
        <v>187764</v>
      </c>
      <c r="F22" s="238">
        <v>31.687508328482352</v>
      </c>
    </row>
    <row r="23" spans="1:7" ht="15.6" customHeight="1">
      <c r="A23" s="236" t="s">
        <v>165</v>
      </c>
      <c r="B23" s="237">
        <v>13669</v>
      </c>
      <c r="C23" s="237">
        <v>21397</v>
      </c>
      <c r="D23" s="237">
        <v>50570</v>
      </c>
      <c r="E23" s="237">
        <v>77943</v>
      </c>
      <c r="F23" s="238">
        <v>54.128930195768248</v>
      </c>
    </row>
    <row r="24" spans="1:7" ht="15.6" customHeight="1">
      <c r="A24" s="236" t="s">
        <v>141</v>
      </c>
      <c r="B24" s="237">
        <v>41814</v>
      </c>
      <c r="C24" s="237">
        <v>52111</v>
      </c>
      <c r="D24" s="237">
        <v>144189</v>
      </c>
      <c r="E24" s="237">
        <v>171770</v>
      </c>
      <c r="F24" s="238">
        <v>19.12836624153022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31240</v>
      </c>
      <c r="C26" s="237">
        <v>15674</v>
      </c>
      <c r="D26" s="237">
        <v>119374</v>
      </c>
      <c r="E26" s="237">
        <v>29565</v>
      </c>
      <c r="F26" s="238">
        <v>-75.233300383668137</v>
      </c>
    </row>
    <row r="27" spans="1:7" ht="15.6" customHeight="1">
      <c r="A27" s="236" t="s">
        <v>173</v>
      </c>
      <c r="B27" s="237">
        <v>109943</v>
      </c>
      <c r="C27" s="237">
        <v>168232</v>
      </c>
      <c r="D27" s="237">
        <v>438048</v>
      </c>
      <c r="E27" s="237">
        <v>558530</v>
      </c>
      <c r="F27" s="238">
        <v>27.504291767112282</v>
      </c>
    </row>
    <row r="28" spans="1:7" ht="15.6" customHeight="1">
      <c r="A28" s="236" t="s">
        <v>177</v>
      </c>
      <c r="B28" s="237">
        <v>25964</v>
      </c>
      <c r="C28" s="237">
        <v>34485</v>
      </c>
      <c r="D28" s="237">
        <v>107694</v>
      </c>
      <c r="E28" s="237">
        <v>116578</v>
      </c>
      <c r="F28" s="238">
        <v>8.2492989395880869</v>
      </c>
    </row>
    <row r="29" spans="1:7" ht="15.6" customHeight="1">
      <c r="A29" s="236" t="s">
        <v>178</v>
      </c>
      <c r="B29" s="237">
        <v>66099</v>
      </c>
      <c r="C29" s="237">
        <v>81551</v>
      </c>
      <c r="D29" s="237">
        <v>295138</v>
      </c>
      <c r="E29" s="237">
        <v>276161</v>
      </c>
      <c r="F29" s="238">
        <v>-6.4298734829130799</v>
      </c>
    </row>
    <row r="30" spans="1:7" ht="15.6" customHeight="1">
      <c r="A30" s="236" t="s">
        <v>179</v>
      </c>
      <c r="B30" s="237">
        <v>13049</v>
      </c>
      <c r="C30" s="237">
        <v>7379</v>
      </c>
      <c r="D30" s="237">
        <v>42298</v>
      </c>
      <c r="E30" s="237">
        <v>28299</v>
      </c>
      <c r="F30" s="238">
        <v>-33.096127476476433</v>
      </c>
    </row>
    <row r="31" spans="1:7" ht="15.6" customHeight="1">
      <c r="A31" s="236" t="s">
        <v>180</v>
      </c>
      <c r="B31" s="237">
        <v>88923</v>
      </c>
      <c r="C31" s="237">
        <v>128476</v>
      </c>
      <c r="D31" s="237">
        <v>329285</v>
      </c>
      <c r="E31" s="237">
        <v>389352</v>
      </c>
      <c r="F31" s="238">
        <v>18.241644775802111</v>
      </c>
    </row>
    <row r="32" spans="1:7" ht="15.6" customHeight="1">
      <c r="A32" s="236" t="s">
        <v>181</v>
      </c>
      <c r="B32" s="237">
        <v>1137421</v>
      </c>
      <c r="C32" s="237">
        <v>1241751</v>
      </c>
      <c r="D32" s="237">
        <v>4076814</v>
      </c>
      <c r="E32" s="237">
        <v>4332194</v>
      </c>
      <c r="F32" s="238">
        <v>6.2642053328898442</v>
      </c>
    </row>
    <row r="33" spans="1:6" ht="15.6" customHeight="1">
      <c r="A33" s="236" t="s">
        <v>182</v>
      </c>
      <c r="B33" s="237">
        <v>144741</v>
      </c>
      <c r="C33" s="237">
        <v>165775</v>
      </c>
      <c r="D33" s="237">
        <v>543816</v>
      </c>
      <c r="E33" s="237">
        <v>565813</v>
      </c>
      <c r="F33" s="238">
        <v>4.0449343160186544</v>
      </c>
    </row>
    <row r="34" spans="1:6" ht="15.6" customHeight="1">
      <c r="A34" s="236" t="s">
        <v>183</v>
      </c>
      <c r="B34" s="237">
        <v>23249</v>
      </c>
      <c r="C34" s="237">
        <v>24711</v>
      </c>
      <c r="D34" s="237">
        <v>95872</v>
      </c>
      <c r="E34" s="237">
        <v>95711</v>
      </c>
      <c r="F34" s="238">
        <v>-0.16793224299065909</v>
      </c>
    </row>
    <row r="35" spans="1:6" ht="15.6" customHeight="1">
      <c r="A35" s="240" t="s">
        <v>153</v>
      </c>
      <c r="B35" s="241">
        <f>SUM(B7:B34)</f>
        <v>3465280</v>
      </c>
      <c r="C35" s="241">
        <f>SUM(C7:C34)</f>
        <v>4052130</v>
      </c>
      <c r="D35" s="241">
        <f>SUM(D7:D34)</f>
        <v>13159946</v>
      </c>
      <c r="E35" s="241">
        <f>SUM(E7:E34)</f>
        <v>14233176</v>
      </c>
      <c r="F35" s="242">
        <f>E35*100/D35-100</f>
        <v>8.1552766249952668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30938-8A2F-4D7B-B399-41D87CE6E48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160267</v>
      </c>
      <c r="C7" s="237">
        <v>199467</v>
      </c>
      <c r="D7" s="237">
        <v>754549</v>
      </c>
      <c r="E7" s="237">
        <v>679531</v>
      </c>
      <c r="F7" s="238">
        <v>-9.9420978624317371</v>
      </c>
      <c r="G7" s="6"/>
    </row>
    <row r="8" spans="1:14" s="33" customFormat="1" ht="15.6" customHeight="1">
      <c r="A8" s="236" t="s">
        <v>11</v>
      </c>
      <c r="B8" s="237">
        <v>8967</v>
      </c>
      <c r="C8" s="237">
        <v>112479</v>
      </c>
      <c r="D8" s="237">
        <v>133683</v>
      </c>
      <c r="E8" s="237">
        <v>304544</v>
      </c>
      <c r="F8" s="238">
        <v>127.8105667885969</v>
      </c>
      <c r="G8" s="239"/>
    </row>
    <row r="9" spans="1:14" ht="15.6" customHeight="1">
      <c r="A9" s="236" t="s">
        <v>8</v>
      </c>
      <c r="B9" s="237">
        <v>307849</v>
      </c>
      <c r="C9" s="237">
        <v>293718</v>
      </c>
      <c r="D9" s="237">
        <v>1172312</v>
      </c>
      <c r="E9" s="237">
        <v>1293748</v>
      </c>
      <c r="F9" s="238">
        <v>10.35867584738534</v>
      </c>
      <c r="G9" s="6"/>
    </row>
    <row r="10" spans="1:14" ht="15.6" customHeight="1">
      <c r="A10" s="236" t="s">
        <v>10</v>
      </c>
      <c r="B10" s="237">
        <v>209324</v>
      </c>
      <c r="C10" s="237">
        <v>141829</v>
      </c>
      <c r="D10" s="237">
        <v>790492</v>
      </c>
      <c r="E10" s="237">
        <v>480718</v>
      </c>
      <c r="F10" s="238">
        <v>-39.187493358566563</v>
      </c>
    </row>
    <row r="11" spans="1:14" ht="15.6" customHeight="1">
      <c r="A11" s="236" t="s">
        <v>9</v>
      </c>
      <c r="B11" s="237">
        <v>706822</v>
      </c>
      <c r="C11" s="237">
        <v>828516</v>
      </c>
      <c r="D11" s="237">
        <v>2893927</v>
      </c>
      <c r="E11" s="237">
        <v>2892573</v>
      </c>
      <c r="F11" s="238">
        <v>-4.6787634933437523E-2</v>
      </c>
    </row>
    <row r="12" spans="1:14" ht="15.6" customHeight="1">
      <c r="A12" s="236" t="s">
        <v>6</v>
      </c>
      <c r="B12" s="237">
        <v>48859</v>
      </c>
      <c r="C12" s="237">
        <v>43250</v>
      </c>
      <c r="D12" s="237">
        <v>313396</v>
      </c>
      <c r="E12" s="237">
        <v>262863</v>
      </c>
      <c r="F12" s="238">
        <v>-16.124328325824191</v>
      </c>
    </row>
    <row r="13" spans="1:14" ht="15.6" customHeight="1">
      <c r="A13" s="236" t="s">
        <v>175</v>
      </c>
      <c r="B13" s="237">
        <v>674</v>
      </c>
      <c r="C13" s="237">
        <v>201</v>
      </c>
      <c r="D13" s="237">
        <v>1740</v>
      </c>
      <c r="E13" s="237">
        <v>592</v>
      </c>
      <c r="F13" s="238">
        <v>-65.977011494252878</v>
      </c>
    </row>
    <row r="14" spans="1:14" ht="15.6" customHeight="1">
      <c r="A14" s="236" t="s">
        <v>148</v>
      </c>
      <c r="B14" s="237">
        <v>916812</v>
      </c>
      <c r="C14" s="237">
        <v>959167</v>
      </c>
      <c r="D14" s="237">
        <v>3832790</v>
      </c>
      <c r="E14" s="237">
        <v>3673065</v>
      </c>
      <c r="F14" s="238">
        <v>-4.1673298041374522</v>
      </c>
    </row>
    <row r="15" spans="1:14" ht="15.6" customHeight="1">
      <c r="A15" s="236" t="s">
        <v>145</v>
      </c>
      <c r="B15" s="237">
        <v>639794</v>
      </c>
      <c r="C15" s="237">
        <v>666784</v>
      </c>
      <c r="D15" s="237">
        <v>2675628</v>
      </c>
      <c r="E15" s="237">
        <v>2349864</v>
      </c>
      <c r="F15" s="238">
        <v>-12.17523512237128</v>
      </c>
    </row>
    <row r="16" spans="1:14" ht="15.6" customHeight="1">
      <c r="A16" s="236" t="s">
        <v>144</v>
      </c>
      <c r="B16" s="237">
        <v>572189</v>
      </c>
      <c r="C16" s="237">
        <v>657143</v>
      </c>
      <c r="D16" s="237">
        <v>2302302</v>
      </c>
      <c r="E16" s="237">
        <v>2497801</v>
      </c>
      <c r="F16" s="238">
        <v>8.4914576801827053</v>
      </c>
      <c r="G16" s="1"/>
    </row>
    <row r="17" spans="1:7" ht="15.6" customHeight="1">
      <c r="A17" s="236" t="s">
        <v>150</v>
      </c>
      <c r="B17" s="237">
        <v>239543</v>
      </c>
      <c r="C17" s="237">
        <v>304330</v>
      </c>
      <c r="D17" s="237">
        <v>962179</v>
      </c>
      <c r="E17" s="237">
        <v>1134741</v>
      </c>
      <c r="F17" s="238">
        <v>17.934500752978391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7" ht="15.6" customHeight="1">
      <c r="A19" s="236" t="s">
        <v>143</v>
      </c>
      <c r="B19" s="237">
        <v>146665</v>
      </c>
      <c r="C19" s="237">
        <v>187201</v>
      </c>
      <c r="D19" s="237">
        <v>533367</v>
      </c>
      <c r="E19" s="237">
        <v>611467</v>
      </c>
      <c r="F19" s="238">
        <v>14.642825671629479</v>
      </c>
    </row>
    <row r="20" spans="1:7" ht="15.6" customHeight="1">
      <c r="A20" s="236" t="s">
        <v>142</v>
      </c>
      <c r="B20" s="237">
        <v>315264</v>
      </c>
      <c r="C20" s="237">
        <v>355510</v>
      </c>
      <c r="D20" s="237">
        <v>1186034</v>
      </c>
      <c r="E20" s="237">
        <v>1028770</v>
      </c>
      <c r="F20" s="238">
        <v>-13.259653601836041</v>
      </c>
    </row>
    <row r="21" spans="1:7" ht="15.6" customHeight="1">
      <c r="A21" s="236" t="s">
        <v>149</v>
      </c>
      <c r="B21" s="237">
        <v>384529</v>
      </c>
      <c r="C21" s="237">
        <v>402711</v>
      </c>
      <c r="D21" s="237">
        <v>1730537</v>
      </c>
      <c r="E21" s="237">
        <v>1385555</v>
      </c>
      <c r="F21" s="238">
        <v>-19.93496816306153</v>
      </c>
    </row>
    <row r="22" spans="1:7" ht="15.6" customHeight="1">
      <c r="A22" s="236" t="s">
        <v>146</v>
      </c>
      <c r="B22" s="237">
        <v>25317</v>
      </c>
      <c r="C22" s="237">
        <v>15898</v>
      </c>
      <c r="D22" s="237">
        <v>127686</v>
      </c>
      <c r="E22" s="237">
        <v>153820</v>
      </c>
      <c r="F22" s="238">
        <v>20.467396582240809</v>
      </c>
    </row>
    <row r="23" spans="1:7" ht="15.6" customHeight="1">
      <c r="A23" s="236" t="s">
        <v>165</v>
      </c>
      <c r="B23" s="237">
        <v>52630</v>
      </c>
      <c r="C23" s="237">
        <v>52329</v>
      </c>
      <c r="D23" s="237">
        <v>157512</v>
      </c>
      <c r="E23" s="237">
        <v>247779</v>
      </c>
      <c r="F23" s="238">
        <v>57.308014627456942</v>
      </c>
    </row>
    <row r="24" spans="1:7" ht="15.6" customHeight="1">
      <c r="A24" s="236" t="s">
        <v>141</v>
      </c>
      <c r="B24" s="237">
        <v>46225</v>
      </c>
      <c r="C24" s="237">
        <v>46041</v>
      </c>
      <c r="D24" s="237">
        <v>189822</v>
      </c>
      <c r="E24" s="237">
        <v>195485</v>
      </c>
      <c r="F24" s="238">
        <v>2.9833212167188199</v>
      </c>
    </row>
    <row r="25" spans="1:7" ht="15.6" customHeight="1">
      <c r="A25" s="236" t="s">
        <v>140</v>
      </c>
      <c r="B25" s="237">
        <v>0</v>
      </c>
      <c r="C25" s="237">
        <v>15</v>
      </c>
      <c r="D25" s="237">
        <v>0</v>
      </c>
      <c r="E25" s="237">
        <v>15</v>
      </c>
      <c r="F25" s="238"/>
    </row>
    <row r="26" spans="1:7" ht="15.6" customHeight="1">
      <c r="A26" s="236" t="s">
        <v>152</v>
      </c>
      <c r="B26" s="237">
        <v>99620</v>
      </c>
      <c r="C26" s="237">
        <v>26879</v>
      </c>
      <c r="D26" s="237">
        <v>230056</v>
      </c>
      <c r="E26" s="237">
        <v>218216</v>
      </c>
      <c r="F26" s="238">
        <v>-5.146573008311023</v>
      </c>
    </row>
    <row r="27" spans="1:7" ht="15.6" customHeight="1">
      <c r="A27" s="236" t="s">
        <v>173</v>
      </c>
      <c r="B27" s="237">
        <v>84222</v>
      </c>
      <c r="C27" s="237">
        <v>77398</v>
      </c>
      <c r="D27" s="237">
        <v>351329</v>
      </c>
      <c r="E27" s="237">
        <v>354030</v>
      </c>
      <c r="F27" s="238">
        <v>0.76879506103965412</v>
      </c>
    </row>
    <row r="28" spans="1:7" ht="15.6" customHeight="1">
      <c r="A28" s="236" t="s">
        <v>177</v>
      </c>
      <c r="B28" s="237">
        <v>22861</v>
      </c>
      <c r="C28" s="237">
        <v>6638</v>
      </c>
      <c r="D28" s="237">
        <v>101865</v>
      </c>
      <c r="E28" s="237">
        <v>67605</v>
      </c>
      <c r="F28" s="238">
        <v>-33.63274922691798</v>
      </c>
    </row>
    <row r="29" spans="1:7" ht="15.6" customHeight="1">
      <c r="A29" s="236" t="s">
        <v>178</v>
      </c>
      <c r="B29" s="237">
        <v>198446</v>
      </c>
      <c r="C29" s="237">
        <v>265636</v>
      </c>
      <c r="D29" s="237">
        <v>907316</v>
      </c>
      <c r="E29" s="237">
        <v>915206</v>
      </c>
      <c r="F29" s="238">
        <v>0.8695978027500928</v>
      </c>
    </row>
    <row r="30" spans="1:7" ht="15.6" customHeight="1">
      <c r="A30" s="236" t="s">
        <v>179</v>
      </c>
      <c r="B30" s="237">
        <v>78581</v>
      </c>
      <c r="C30" s="237">
        <v>55615</v>
      </c>
      <c r="D30" s="237">
        <v>267654</v>
      </c>
      <c r="E30" s="237">
        <v>213843</v>
      </c>
      <c r="F30" s="238">
        <v>-20.104687394920301</v>
      </c>
    </row>
    <row r="31" spans="1:7" ht="15.6" customHeight="1">
      <c r="A31" s="236" t="s">
        <v>180</v>
      </c>
      <c r="B31" s="237">
        <v>375548</v>
      </c>
      <c r="C31" s="237">
        <v>394360</v>
      </c>
      <c r="D31" s="237">
        <v>1214532</v>
      </c>
      <c r="E31" s="237">
        <v>1012082</v>
      </c>
      <c r="F31" s="238">
        <v>-16.66897208142726</v>
      </c>
    </row>
    <row r="32" spans="1:7" ht="15.6" customHeight="1">
      <c r="A32" s="236" t="s">
        <v>181</v>
      </c>
      <c r="B32" s="237">
        <v>1223894</v>
      </c>
      <c r="C32" s="237">
        <v>1145737</v>
      </c>
      <c r="D32" s="237">
        <v>4922533</v>
      </c>
      <c r="E32" s="237">
        <v>4473720</v>
      </c>
      <c r="F32" s="238">
        <v>-9.1175214061541112</v>
      </c>
    </row>
    <row r="33" spans="1:6" ht="15.6" customHeight="1">
      <c r="A33" s="236" t="s">
        <v>182</v>
      </c>
      <c r="B33" s="237">
        <v>163120</v>
      </c>
      <c r="C33" s="237">
        <v>162769</v>
      </c>
      <c r="D33" s="237">
        <v>621071</v>
      </c>
      <c r="E33" s="237">
        <v>613266</v>
      </c>
      <c r="F33" s="238">
        <v>-1.256700119632058</v>
      </c>
    </row>
    <row r="34" spans="1:6" ht="15.6" customHeight="1">
      <c r="A34" s="236" t="s">
        <v>183</v>
      </c>
      <c r="B34" s="237">
        <v>21138</v>
      </c>
      <c r="C34" s="237">
        <v>53408</v>
      </c>
      <c r="D34" s="237">
        <v>101812</v>
      </c>
      <c r="E34" s="237">
        <v>138737</v>
      </c>
      <c r="F34" s="238">
        <v>36.267826975209204</v>
      </c>
    </row>
    <row r="35" spans="1:6" ht="15.6" customHeight="1">
      <c r="A35" s="240" t="s">
        <v>153</v>
      </c>
      <c r="B35" s="241">
        <f>SUM(B7:B34)</f>
        <v>7049160</v>
      </c>
      <c r="C35" s="241">
        <f>SUM(C7:C34)</f>
        <v>7455029</v>
      </c>
      <c r="D35" s="241">
        <f>SUM(D7:D34)</f>
        <v>28480661</v>
      </c>
      <c r="E35" s="241">
        <f>SUM(E7:E34)</f>
        <v>27210244</v>
      </c>
      <c r="F35" s="242">
        <f>E35*100/D35-100</f>
        <v>-4.4606303203426307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7176-148D-45B3-AFF3-242BA4A8BB1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124471</v>
      </c>
      <c r="C7" s="237">
        <v>142477</v>
      </c>
      <c r="D7" s="237">
        <v>505855</v>
      </c>
      <c r="E7" s="237">
        <v>448947</v>
      </c>
      <c r="F7" s="238">
        <v>-11.249864091488661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144</v>
      </c>
      <c r="D8" s="237">
        <v>4</v>
      </c>
      <c r="E8" s="237">
        <v>305</v>
      </c>
      <c r="F8" s="238">
        <v>7525</v>
      </c>
      <c r="G8" s="245"/>
    </row>
    <row r="9" spans="1:14" ht="15.6" customHeight="1">
      <c r="A9" s="236" t="s">
        <v>8</v>
      </c>
      <c r="B9" s="237">
        <v>0</v>
      </c>
      <c r="C9" s="237">
        <v>6006</v>
      </c>
      <c r="D9" s="237">
        <v>14231</v>
      </c>
      <c r="E9" s="237">
        <v>31011</v>
      </c>
      <c r="F9" s="238">
        <v>117.9116014334903</v>
      </c>
      <c r="G9" s="246"/>
    </row>
    <row r="10" spans="1:14" ht="15.6" customHeight="1">
      <c r="A10" s="236" t="s">
        <v>10</v>
      </c>
      <c r="B10" s="237">
        <v>27661</v>
      </c>
      <c r="C10" s="237">
        <v>26719</v>
      </c>
      <c r="D10" s="237">
        <v>71070</v>
      </c>
      <c r="E10" s="237">
        <v>74794</v>
      </c>
      <c r="F10" s="238">
        <v>5.2399043196848112</v>
      </c>
    </row>
    <row r="11" spans="1:14" ht="15.6" customHeight="1">
      <c r="A11" s="236" t="s">
        <v>9</v>
      </c>
      <c r="B11" s="237">
        <v>252059</v>
      </c>
      <c r="C11" s="237">
        <v>360595</v>
      </c>
      <c r="D11" s="237">
        <v>994763</v>
      </c>
      <c r="E11" s="237">
        <v>1080296</v>
      </c>
      <c r="F11" s="238">
        <v>8.5983294513366531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4009</v>
      </c>
      <c r="E12" s="237">
        <v>428</v>
      </c>
      <c r="F12" s="238">
        <v>-89.324020952856074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29082</v>
      </c>
      <c r="C14" s="237">
        <v>65848</v>
      </c>
      <c r="D14" s="237">
        <v>94623</v>
      </c>
      <c r="E14" s="237">
        <v>227954</v>
      </c>
      <c r="F14" s="238">
        <v>140.90760174587581</v>
      </c>
    </row>
    <row r="15" spans="1:14" ht="15.6" customHeight="1">
      <c r="A15" s="236" t="s">
        <v>145</v>
      </c>
      <c r="B15" s="237">
        <v>215285</v>
      </c>
      <c r="C15" s="237">
        <v>266082</v>
      </c>
      <c r="D15" s="237">
        <v>958223</v>
      </c>
      <c r="E15" s="237">
        <v>872081</v>
      </c>
      <c r="F15" s="238">
        <v>-8.989765430385205</v>
      </c>
    </row>
    <row r="16" spans="1:14" ht="15.6" customHeight="1">
      <c r="A16" s="236" t="s">
        <v>144</v>
      </c>
      <c r="B16" s="237">
        <v>364022</v>
      </c>
      <c r="C16" s="237">
        <v>364530</v>
      </c>
      <c r="D16" s="237">
        <v>1490126</v>
      </c>
      <c r="E16" s="237">
        <v>1445815</v>
      </c>
      <c r="F16" s="238">
        <v>-2.9736411551774751</v>
      </c>
      <c r="G16" s="1"/>
    </row>
    <row r="17" spans="1:10" ht="15.6" customHeight="1">
      <c r="A17" s="236" t="s">
        <v>150</v>
      </c>
      <c r="B17" s="237">
        <v>109365</v>
      </c>
      <c r="C17" s="237">
        <v>127061</v>
      </c>
      <c r="D17" s="237">
        <v>372142</v>
      </c>
      <c r="E17" s="237">
        <v>545307</v>
      </c>
      <c r="F17" s="238">
        <v>46.53196897958307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10" ht="15.6" customHeight="1">
      <c r="A19" s="236" t="s">
        <v>143</v>
      </c>
      <c r="B19" s="237">
        <v>12514</v>
      </c>
      <c r="C19" s="237">
        <v>56771</v>
      </c>
      <c r="D19" s="237">
        <v>38919</v>
      </c>
      <c r="E19" s="237">
        <v>192159</v>
      </c>
      <c r="F19" s="238">
        <v>393.74084637323682</v>
      </c>
    </row>
    <row r="20" spans="1:10" ht="15.6" customHeight="1">
      <c r="A20" s="236" t="s">
        <v>142</v>
      </c>
      <c r="B20" s="237">
        <v>3382</v>
      </c>
      <c r="C20" s="237">
        <v>13477</v>
      </c>
      <c r="D20" s="237">
        <v>21135</v>
      </c>
      <c r="E20" s="237">
        <v>29429</v>
      </c>
      <c r="F20" s="238">
        <v>39.242961911521178</v>
      </c>
      <c r="J20" s="247"/>
    </row>
    <row r="21" spans="1:10" ht="15.6" customHeight="1">
      <c r="A21" s="236" t="s">
        <v>149</v>
      </c>
      <c r="B21" s="237">
        <v>255591</v>
      </c>
      <c r="C21" s="237">
        <v>253656</v>
      </c>
      <c r="D21" s="237">
        <v>1100102</v>
      </c>
      <c r="E21" s="237">
        <v>869488</v>
      </c>
      <c r="F21" s="238">
        <v>-20.962965252312969</v>
      </c>
    </row>
    <row r="22" spans="1:10" ht="15.6" customHeight="1">
      <c r="A22" s="236" t="s">
        <v>146</v>
      </c>
      <c r="B22" s="237">
        <v>9468</v>
      </c>
      <c r="C22" s="237">
        <v>3542</v>
      </c>
      <c r="D22" s="237">
        <v>65900</v>
      </c>
      <c r="E22" s="237">
        <v>62488</v>
      </c>
      <c r="F22" s="238">
        <v>-5.1775417298937754</v>
      </c>
    </row>
    <row r="23" spans="1:10" ht="15.6" customHeight="1">
      <c r="A23" s="236" t="s">
        <v>165</v>
      </c>
      <c r="B23" s="237">
        <v>3656</v>
      </c>
      <c r="C23" s="237">
        <v>3040</v>
      </c>
      <c r="D23" s="237">
        <v>12800</v>
      </c>
      <c r="E23" s="237">
        <v>10136</v>
      </c>
      <c r="F23" s="238">
        <v>-20.8125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3577</v>
      </c>
      <c r="C26" s="237">
        <v>0</v>
      </c>
      <c r="D26" s="237">
        <v>3577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17678</v>
      </c>
      <c r="C28" s="237">
        <v>1681</v>
      </c>
      <c r="D28" s="237">
        <v>78706</v>
      </c>
      <c r="E28" s="237">
        <v>45465</v>
      </c>
      <c r="F28" s="238">
        <v>-42.234391278936798</v>
      </c>
    </row>
    <row r="29" spans="1:10" ht="15.6" customHeight="1">
      <c r="A29" s="236" t="s">
        <v>178</v>
      </c>
      <c r="B29" s="237">
        <v>4708</v>
      </c>
      <c r="C29" s="237">
        <v>0</v>
      </c>
      <c r="D29" s="237">
        <v>7012</v>
      </c>
      <c r="E29" s="237">
        <v>0</v>
      </c>
      <c r="F29" s="238">
        <v>-100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3142</v>
      </c>
      <c r="F30" s="238"/>
    </row>
    <row r="31" spans="1:10" ht="15.6" customHeight="1">
      <c r="A31" s="236" t="s">
        <v>180</v>
      </c>
      <c r="B31" s="237">
        <v>309285</v>
      </c>
      <c r="C31" s="237">
        <v>299108</v>
      </c>
      <c r="D31" s="237">
        <v>951665</v>
      </c>
      <c r="E31" s="237">
        <v>740465</v>
      </c>
      <c r="F31" s="238">
        <v>-22.192683349708151</v>
      </c>
    </row>
    <row r="32" spans="1:10" ht="15.6" customHeight="1">
      <c r="A32" s="236" t="s">
        <v>181</v>
      </c>
      <c r="B32" s="237">
        <v>32452</v>
      </c>
      <c r="C32" s="237">
        <v>14964</v>
      </c>
      <c r="D32" s="237">
        <v>66238</v>
      </c>
      <c r="E32" s="237">
        <v>91807</v>
      </c>
      <c r="F32" s="238">
        <v>38.601708988797981</v>
      </c>
    </row>
    <row r="33" spans="1:6" ht="15.6" customHeight="1">
      <c r="A33" s="236" t="s">
        <v>182</v>
      </c>
      <c r="B33" s="237">
        <v>19</v>
      </c>
      <c r="C33" s="237">
        <v>0</v>
      </c>
      <c r="D33" s="237">
        <v>19</v>
      </c>
      <c r="E33" s="237">
        <v>3</v>
      </c>
      <c r="F33" s="238">
        <v>-84.21052631578948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1774276</v>
      </c>
      <c r="C35" s="241">
        <f>SUM(C7:C34)</f>
        <v>2005701</v>
      </c>
      <c r="D35" s="241">
        <f>SUM(D7:D34)</f>
        <v>6855656</v>
      </c>
      <c r="E35" s="241">
        <f>SUM(E7:E34)</f>
        <v>6782128</v>
      </c>
      <c r="F35" s="242">
        <f>E35*100/D35-100</f>
        <v>-1.0725158905289334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0EA08-AB7E-4F3F-916D-6D8275308DE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26969</v>
      </c>
      <c r="C7" s="237">
        <v>47996</v>
      </c>
      <c r="D7" s="237">
        <v>220947</v>
      </c>
      <c r="E7" s="237">
        <v>186039</v>
      </c>
      <c r="F7" s="238">
        <v>-15.79926407690531</v>
      </c>
      <c r="G7" s="6"/>
    </row>
    <row r="8" spans="1:14" s="33" customFormat="1" ht="15.6" customHeight="1">
      <c r="A8" s="236" t="s">
        <v>11</v>
      </c>
      <c r="B8" s="237">
        <v>3504</v>
      </c>
      <c r="C8" s="237">
        <v>99011</v>
      </c>
      <c r="D8" s="237">
        <v>98272</v>
      </c>
      <c r="E8" s="237">
        <v>266229</v>
      </c>
      <c r="F8" s="238">
        <v>170.91033051123409</v>
      </c>
      <c r="G8" s="239"/>
    </row>
    <row r="9" spans="1:14" ht="15.6" customHeight="1">
      <c r="A9" s="236" t="s">
        <v>8</v>
      </c>
      <c r="B9" s="237">
        <v>271108</v>
      </c>
      <c r="C9" s="237">
        <v>255618</v>
      </c>
      <c r="D9" s="237">
        <v>1000203</v>
      </c>
      <c r="E9" s="237">
        <v>1137698</v>
      </c>
      <c r="F9" s="238">
        <v>13.746709417988139</v>
      </c>
      <c r="G9" s="6"/>
    </row>
    <row r="10" spans="1:14" ht="15.6" customHeight="1">
      <c r="A10" s="236" t="s">
        <v>10</v>
      </c>
      <c r="B10" s="237">
        <v>58979</v>
      </c>
      <c r="C10" s="237">
        <v>78730</v>
      </c>
      <c r="D10" s="237">
        <v>317442</v>
      </c>
      <c r="E10" s="237">
        <v>277530</v>
      </c>
      <c r="F10" s="238">
        <v>-12.57300546241518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>
      <c r="A12" s="236" t="s">
        <v>6</v>
      </c>
      <c r="B12" s="237">
        <v>23370</v>
      </c>
      <c r="C12" s="237">
        <v>24030</v>
      </c>
      <c r="D12" s="237">
        <v>194371</v>
      </c>
      <c r="E12" s="237">
        <v>195051</v>
      </c>
      <c r="F12" s="238">
        <v>0.34984642770783131</v>
      </c>
    </row>
    <row r="13" spans="1:14" ht="15.6" customHeight="1">
      <c r="A13" s="236" t="s">
        <v>175</v>
      </c>
      <c r="B13" s="237">
        <v>20</v>
      </c>
      <c r="C13" s="237">
        <v>25</v>
      </c>
      <c r="D13" s="237">
        <v>20</v>
      </c>
      <c r="E13" s="237">
        <v>25</v>
      </c>
      <c r="F13" s="238">
        <v>25</v>
      </c>
    </row>
    <row r="14" spans="1:14" ht="15.6" customHeight="1">
      <c r="A14" s="236" t="s">
        <v>148</v>
      </c>
      <c r="B14" s="237">
        <v>76204</v>
      </c>
      <c r="C14" s="237">
        <v>77579</v>
      </c>
      <c r="D14" s="237">
        <v>391837</v>
      </c>
      <c r="E14" s="237">
        <v>435769</v>
      </c>
      <c r="F14" s="238">
        <v>11.211804908673759</v>
      </c>
    </row>
    <row r="15" spans="1:14" ht="15.6" customHeight="1">
      <c r="A15" s="236" t="s">
        <v>145</v>
      </c>
      <c r="B15" s="237">
        <v>179971</v>
      </c>
      <c r="C15" s="237">
        <v>143126</v>
      </c>
      <c r="D15" s="237">
        <v>723681</v>
      </c>
      <c r="E15" s="237">
        <v>540933</v>
      </c>
      <c r="F15" s="238">
        <v>-25.25256293864285</v>
      </c>
    </row>
    <row r="16" spans="1:14" ht="15.6" customHeight="1">
      <c r="A16" s="236" t="s">
        <v>144</v>
      </c>
      <c r="B16" s="237">
        <v>180602</v>
      </c>
      <c r="C16" s="237">
        <v>261919</v>
      </c>
      <c r="D16" s="237">
        <v>699184</v>
      </c>
      <c r="E16" s="237">
        <v>973195</v>
      </c>
      <c r="F16" s="238">
        <v>39.190113046065143</v>
      </c>
      <c r="G16" s="1"/>
    </row>
    <row r="17" spans="1:7" ht="15.6" customHeight="1">
      <c r="A17" s="236" t="s">
        <v>150</v>
      </c>
      <c r="B17" s="237">
        <v>61870</v>
      </c>
      <c r="C17" s="237">
        <v>98830</v>
      </c>
      <c r="D17" s="237">
        <v>327010</v>
      </c>
      <c r="E17" s="237">
        <v>334864</v>
      </c>
      <c r="F17" s="238">
        <v>2.4017614140240369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72311</v>
      </c>
      <c r="C19" s="237">
        <v>67707</v>
      </c>
      <c r="D19" s="237">
        <v>299648</v>
      </c>
      <c r="E19" s="237">
        <v>216370</v>
      </c>
      <c r="F19" s="238">
        <v>-27.791942545920548</v>
      </c>
    </row>
    <row r="20" spans="1:7" ht="15.6" customHeight="1">
      <c r="A20" s="236" t="s">
        <v>142</v>
      </c>
      <c r="B20" s="237">
        <v>244465</v>
      </c>
      <c r="C20" s="237">
        <v>267143</v>
      </c>
      <c r="D20" s="237">
        <v>880521</v>
      </c>
      <c r="E20" s="237">
        <v>724135</v>
      </c>
      <c r="F20" s="238">
        <v>-17.760621268544408</v>
      </c>
    </row>
    <row r="21" spans="1:7" ht="15.6" customHeight="1">
      <c r="A21" s="236" t="s">
        <v>149</v>
      </c>
      <c r="B21" s="237">
        <v>112336</v>
      </c>
      <c r="C21" s="237">
        <v>143173</v>
      </c>
      <c r="D21" s="237">
        <v>556175</v>
      </c>
      <c r="E21" s="237">
        <v>486614</v>
      </c>
      <c r="F21" s="238">
        <v>-12.50703465635816</v>
      </c>
    </row>
    <row r="22" spans="1:7" ht="15.6" customHeight="1">
      <c r="A22" s="236" t="s">
        <v>146</v>
      </c>
      <c r="B22" s="237">
        <v>5</v>
      </c>
      <c r="C22" s="237">
        <v>0</v>
      </c>
      <c r="D22" s="237">
        <v>14</v>
      </c>
      <c r="E22" s="237">
        <v>2500</v>
      </c>
      <c r="F22" s="238">
        <v>17757.142857142859</v>
      </c>
    </row>
    <row r="23" spans="1:7" ht="15.6" customHeight="1">
      <c r="A23" s="236" t="s">
        <v>165</v>
      </c>
      <c r="B23" s="237">
        <v>34629</v>
      </c>
      <c r="C23" s="237">
        <v>18722</v>
      </c>
      <c r="D23" s="237">
        <v>99092</v>
      </c>
      <c r="E23" s="237">
        <v>90280</v>
      </c>
      <c r="F23" s="238">
        <v>-8.8927461349049395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>
      <c r="A25" s="236" t="s">
        <v>140</v>
      </c>
      <c r="B25" s="237">
        <v>0</v>
      </c>
      <c r="C25" s="237">
        <v>15</v>
      </c>
      <c r="D25" s="237">
        <v>0</v>
      </c>
      <c r="E25" s="237">
        <v>15</v>
      </c>
      <c r="F25" s="238"/>
    </row>
    <row r="26" spans="1:7" ht="15.6" customHeight="1">
      <c r="A26" s="236" t="s">
        <v>152</v>
      </c>
      <c r="B26" s="237">
        <v>87343</v>
      </c>
      <c r="C26" s="237">
        <v>25471</v>
      </c>
      <c r="D26" s="237">
        <v>197164</v>
      </c>
      <c r="E26" s="237">
        <v>213736</v>
      </c>
      <c r="F26" s="238">
        <v>8.4051855308271257</v>
      </c>
    </row>
    <row r="27" spans="1:7" ht="15.6" customHeight="1">
      <c r="A27" s="236" t="s">
        <v>173</v>
      </c>
      <c r="B27" s="237">
        <v>6309</v>
      </c>
      <c r="C27" s="237">
        <v>10084</v>
      </c>
      <c r="D27" s="237">
        <v>39638</v>
      </c>
      <c r="E27" s="237">
        <v>43193</v>
      </c>
      <c r="F27" s="238">
        <v>8.9686664312023794</v>
      </c>
    </row>
    <row r="28" spans="1:7" ht="15.6" customHeight="1">
      <c r="A28" s="236" t="s">
        <v>177</v>
      </c>
      <c r="B28" s="237">
        <v>112</v>
      </c>
      <c r="C28" s="237">
        <v>0</v>
      </c>
      <c r="D28" s="237">
        <v>1981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53832</v>
      </c>
      <c r="C29" s="237">
        <v>106417</v>
      </c>
      <c r="D29" s="237">
        <v>353394</v>
      </c>
      <c r="E29" s="237">
        <v>395428</v>
      </c>
      <c r="F29" s="238">
        <v>11.89437285296299</v>
      </c>
    </row>
    <row r="30" spans="1:7" ht="15.6" customHeight="1">
      <c r="A30" s="236" t="s">
        <v>179</v>
      </c>
      <c r="B30" s="237">
        <v>48390</v>
      </c>
      <c r="C30" s="237">
        <v>22807</v>
      </c>
      <c r="D30" s="237">
        <v>172266</v>
      </c>
      <c r="E30" s="237">
        <v>87456</v>
      </c>
      <c r="F30" s="238">
        <v>-49.232001671833103</v>
      </c>
    </row>
    <row r="31" spans="1:7" ht="15.6" customHeight="1">
      <c r="A31" s="236" t="s">
        <v>180</v>
      </c>
      <c r="B31" s="237">
        <v>5843</v>
      </c>
      <c r="C31" s="237">
        <v>47140</v>
      </c>
      <c r="D31" s="237">
        <v>18142</v>
      </c>
      <c r="E31" s="237">
        <v>111717</v>
      </c>
      <c r="F31" s="238">
        <v>515.79208466541729</v>
      </c>
    </row>
    <row r="32" spans="1:7" ht="15.6" customHeight="1">
      <c r="A32" s="236" t="s">
        <v>181</v>
      </c>
      <c r="B32" s="237">
        <v>47078</v>
      </c>
      <c r="C32" s="237">
        <v>35124</v>
      </c>
      <c r="D32" s="237">
        <v>187068</v>
      </c>
      <c r="E32" s="237">
        <v>142532</v>
      </c>
      <c r="F32" s="238">
        <v>-23.807385549639701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24377</v>
      </c>
      <c r="D34" s="237">
        <v>14622</v>
      </c>
      <c r="E34" s="237">
        <v>37450</v>
      </c>
      <c r="F34" s="238">
        <v>156.1209136916975</v>
      </c>
    </row>
    <row r="35" spans="1:6" ht="15.6" customHeight="1">
      <c r="A35" s="240" t="s">
        <v>153</v>
      </c>
      <c r="B35" s="241">
        <f>SUM(B7:B34)</f>
        <v>1595250</v>
      </c>
      <c r="C35" s="241">
        <f>SUM(C7:C34)</f>
        <v>1855044</v>
      </c>
      <c r="D35" s="241">
        <f>SUM(D7:D34)</f>
        <v>6800428</v>
      </c>
      <c r="E35" s="241">
        <f>SUM(E7:E34)</f>
        <v>6898765</v>
      </c>
      <c r="F35" s="242">
        <f>E35*100/D35-100</f>
        <v>1.4460413373981709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3EE4A-8434-4480-B62C-0880F6C06BE5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51D62-FB19-4CC4-95AA-24E5524B5E1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8827</v>
      </c>
      <c r="C7" s="237">
        <v>8994</v>
      </c>
      <c r="D7" s="237">
        <v>27747</v>
      </c>
      <c r="E7" s="237">
        <v>44545</v>
      </c>
      <c r="F7" s="238">
        <v>60.539878185029004</v>
      </c>
      <c r="G7" s="6"/>
    </row>
    <row r="8" spans="1:14" s="33" customFormat="1" ht="15.6" customHeight="1">
      <c r="A8" s="236" t="s">
        <v>11</v>
      </c>
      <c r="B8" s="237">
        <v>5462</v>
      </c>
      <c r="C8" s="237">
        <v>13324</v>
      </c>
      <c r="D8" s="237">
        <v>35407</v>
      </c>
      <c r="E8" s="237">
        <v>38010</v>
      </c>
      <c r="F8" s="238">
        <v>7.3516536278137039</v>
      </c>
    </row>
    <row r="9" spans="1:14" ht="15.6" customHeight="1">
      <c r="A9" s="236" t="s">
        <v>8</v>
      </c>
      <c r="B9" s="237">
        <v>36741</v>
      </c>
      <c r="C9" s="237">
        <v>32094</v>
      </c>
      <c r="D9" s="237">
        <v>157878</v>
      </c>
      <c r="E9" s="237">
        <v>125039</v>
      </c>
      <c r="F9" s="238">
        <v>-20.800238158578139</v>
      </c>
      <c r="G9" s="6"/>
    </row>
    <row r="10" spans="1:14" ht="15.6" customHeight="1">
      <c r="A10" s="236" t="s">
        <v>10</v>
      </c>
      <c r="B10" s="237">
        <v>122684</v>
      </c>
      <c r="C10" s="237">
        <v>36380</v>
      </c>
      <c r="D10" s="237">
        <v>401980</v>
      </c>
      <c r="E10" s="237">
        <v>128394</v>
      </c>
      <c r="F10" s="238">
        <v>-68.059604955470419</v>
      </c>
    </row>
    <row r="11" spans="1:14" ht="15.6" customHeight="1">
      <c r="A11" s="236" t="s">
        <v>9</v>
      </c>
      <c r="B11" s="237">
        <v>454763</v>
      </c>
      <c r="C11" s="237">
        <v>467921</v>
      </c>
      <c r="D11" s="237">
        <v>1894024</v>
      </c>
      <c r="E11" s="237">
        <v>1812271</v>
      </c>
      <c r="F11" s="238">
        <v>-4.3163655793168374</v>
      </c>
    </row>
    <row r="12" spans="1:14" ht="15.6" customHeight="1">
      <c r="A12" s="236" t="s">
        <v>6</v>
      </c>
      <c r="B12" s="237">
        <v>25489</v>
      </c>
      <c r="C12" s="237">
        <v>19220</v>
      </c>
      <c r="D12" s="237">
        <v>115016</v>
      </c>
      <c r="E12" s="237">
        <v>67384</v>
      </c>
      <c r="F12" s="238">
        <v>-41.413368574806981</v>
      </c>
    </row>
    <row r="13" spans="1:14" ht="15.6" customHeight="1">
      <c r="A13" s="236" t="s">
        <v>175</v>
      </c>
      <c r="B13" s="237">
        <v>654</v>
      </c>
      <c r="C13" s="237">
        <v>176</v>
      </c>
      <c r="D13" s="237">
        <v>1720</v>
      </c>
      <c r="E13" s="237">
        <v>567</v>
      </c>
      <c r="F13" s="238">
        <v>-67.034883720930225</v>
      </c>
    </row>
    <row r="14" spans="1:14" ht="15.6" customHeight="1">
      <c r="A14" s="236" t="s">
        <v>148</v>
      </c>
      <c r="B14" s="237">
        <v>811526</v>
      </c>
      <c r="C14" s="237">
        <v>815740</v>
      </c>
      <c r="D14" s="237">
        <v>3346330</v>
      </c>
      <c r="E14" s="237">
        <v>3009342</v>
      </c>
      <c r="F14" s="238">
        <v>-10.0703756055141</v>
      </c>
    </row>
    <row r="15" spans="1:14" ht="15.6" customHeight="1">
      <c r="A15" s="236" t="s">
        <v>145</v>
      </c>
      <c r="B15" s="237">
        <v>244538</v>
      </c>
      <c r="C15" s="237">
        <v>257576</v>
      </c>
      <c r="D15" s="237">
        <v>993724</v>
      </c>
      <c r="E15" s="237">
        <v>936850</v>
      </c>
      <c r="F15" s="238">
        <v>-5.7233195535178822</v>
      </c>
    </row>
    <row r="16" spans="1:14" ht="15.6" customHeight="1">
      <c r="A16" s="236" t="s">
        <v>144</v>
      </c>
      <c r="B16" s="237">
        <v>27565</v>
      </c>
      <c r="C16" s="237">
        <v>30694</v>
      </c>
      <c r="D16" s="237">
        <v>112992</v>
      </c>
      <c r="E16" s="237">
        <v>78791</v>
      </c>
      <c r="F16" s="238">
        <v>-30.268514585103372</v>
      </c>
      <c r="G16" s="1"/>
    </row>
    <row r="17" spans="1:8" ht="15.6" customHeight="1">
      <c r="A17" s="236" t="s">
        <v>150</v>
      </c>
      <c r="B17" s="237">
        <v>68308</v>
      </c>
      <c r="C17" s="237">
        <v>78439</v>
      </c>
      <c r="D17" s="237">
        <v>263027</v>
      </c>
      <c r="E17" s="237">
        <v>254570</v>
      </c>
      <c r="F17" s="238">
        <v>-3.2152592699608822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61840</v>
      </c>
      <c r="C19" s="237">
        <v>62723</v>
      </c>
      <c r="D19" s="237">
        <v>194800</v>
      </c>
      <c r="E19" s="237">
        <v>202938</v>
      </c>
      <c r="F19" s="238">
        <v>4.1776180698151961</v>
      </c>
      <c r="H19" s="248"/>
    </row>
    <row r="20" spans="1:8" ht="15.6" customHeight="1">
      <c r="A20" s="236" t="s">
        <v>142</v>
      </c>
      <c r="B20" s="237">
        <v>67417</v>
      </c>
      <c r="C20" s="237">
        <v>74890</v>
      </c>
      <c r="D20" s="237">
        <v>284378</v>
      </c>
      <c r="E20" s="237">
        <v>275206</v>
      </c>
      <c r="F20" s="238">
        <v>-3.225284656337692</v>
      </c>
    </row>
    <row r="21" spans="1:8" ht="15.6" customHeight="1">
      <c r="A21" s="236" t="s">
        <v>149</v>
      </c>
      <c r="B21" s="237">
        <v>16602</v>
      </c>
      <c r="C21" s="237">
        <v>5882</v>
      </c>
      <c r="D21" s="237">
        <v>74260</v>
      </c>
      <c r="E21" s="237">
        <v>29453</v>
      </c>
      <c r="F21" s="238">
        <v>-60.338001615943973</v>
      </c>
    </row>
    <row r="22" spans="1:8" ht="15.6" customHeight="1">
      <c r="A22" s="236" t="s">
        <v>146</v>
      </c>
      <c r="B22" s="237">
        <v>15844</v>
      </c>
      <c r="C22" s="237">
        <v>12356</v>
      </c>
      <c r="D22" s="237">
        <v>61772</v>
      </c>
      <c r="E22" s="237">
        <v>88832</v>
      </c>
      <c r="F22" s="238">
        <v>43.806255261283439</v>
      </c>
    </row>
    <row r="23" spans="1:8" ht="15.6" customHeight="1">
      <c r="A23" s="236" t="s">
        <v>165</v>
      </c>
      <c r="B23" s="237">
        <v>14345</v>
      </c>
      <c r="C23" s="237">
        <v>30567</v>
      </c>
      <c r="D23" s="237">
        <v>45620</v>
      </c>
      <c r="E23" s="237">
        <v>147363</v>
      </c>
      <c r="F23" s="238">
        <v>223.02279701885141</v>
      </c>
    </row>
    <row r="24" spans="1:8" ht="15.6" customHeight="1">
      <c r="A24" s="236" t="s">
        <v>141</v>
      </c>
      <c r="B24" s="237">
        <v>46225</v>
      </c>
      <c r="C24" s="237">
        <v>46041</v>
      </c>
      <c r="D24" s="237">
        <v>187226</v>
      </c>
      <c r="E24" s="237">
        <v>195485</v>
      </c>
      <c r="F24" s="238">
        <v>4.4112463012615706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8700</v>
      </c>
      <c r="C26" s="237">
        <v>1408</v>
      </c>
      <c r="D26" s="237">
        <v>29315</v>
      </c>
      <c r="E26" s="237">
        <v>4480</v>
      </c>
      <c r="F26" s="238">
        <v>-84.71772130308716</v>
      </c>
    </row>
    <row r="27" spans="1:8" ht="15.6" customHeight="1">
      <c r="A27" s="236" t="s">
        <v>173</v>
      </c>
      <c r="B27" s="237">
        <v>77913</v>
      </c>
      <c r="C27" s="237">
        <v>67314</v>
      </c>
      <c r="D27" s="237">
        <v>311691</v>
      </c>
      <c r="E27" s="237">
        <v>310837</v>
      </c>
      <c r="F27" s="238">
        <v>-0.2739893035089267</v>
      </c>
    </row>
    <row r="28" spans="1:8" ht="15.6" customHeight="1">
      <c r="A28" s="236" t="s">
        <v>177</v>
      </c>
      <c r="B28" s="237">
        <v>5071</v>
      </c>
      <c r="C28" s="237">
        <v>4957</v>
      </c>
      <c r="D28" s="237">
        <v>21178</v>
      </c>
      <c r="E28" s="237">
        <v>22140</v>
      </c>
      <c r="F28" s="238">
        <v>4.5424497119652472</v>
      </c>
    </row>
    <row r="29" spans="1:8" ht="15.6" customHeight="1">
      <c r="A29" s="236" t="s">
        <v>178</v>
      </c>
      <c r="B29" s="237">
        <v>139906</v>
      </c>
      <c r="C29" s="237">
        <v>159219</v>
      </c>
      <c r="D29" s="237">
        <v>546910</v>
      </c>
      <c r="E29" s="237">
        <v>519778</v>
      </c>
      <c r="F29" s="238">
        <v>-4.9609624984001073</v>
      </c>
    </row>
    <row r="30" spans="1:8" ht="15.6" customHeight="1">
      <c r="A30" s="236" t="s">
        <v>179</v>
      </c>
      <c r="B30" s="237">
        <v>30191</v>
      </c>
      <c r="C30" s="237">
        <v>32808</v>
      </c>
      <c r="D30" s="237">
        <v>95388</v>
      </c>
      <c r="E30" s="237">
        <v>123245</v>
      </c>
      <c r="F30" s="238">
        <v>29.20388308801947</v>
      </c>
    </row>
    <row r="31" spans="1:8" ht="15.6" customHeight="1">
      <c r="A31" s="236" t="s">
        <v>180</v>
      </c>
      <c r="B31" s="237">
        <v>60420</v>
      </c>
      <c r="C31" s="237">
        <v>48112</v>
      </c>
      <c r="D31" s="237">
        <v>244725</v>
      </c>
      <c r="E31" s="237">
        <v>159900</v>
      </c>
      <c r="F31" s="238">
        <v>-34.661354581673308</v>
      </c>
    </row>
    <row r="32" spans="1:8" ht="15.6" customHeight="1">
      <c r="A32" s="236" t="s">
        <v>181</v>
      </c>
      <c r="B32" s="237">
        <v>1144364</v>
      </c>
      <c r="C32" s="237">
        <v>1095649</v>
      </c>
      <c r="D32" s="237">
        <v>4669227</v>
      </c>
      <c r="E32" s="237">
        <v>4239381</v>
      </c>
      <c r="F32" s="238">
        <v>-9.2059349438354587</v>
      </c>
    </row>
    <row r="33" spans="1:6" ht="15.6" customHeight="1">
      <c r="A33" s="236" t="s">
        <v>182</v>
      </c>
      <c r="B33" s="237">
        <v>163101</v>
      </c>
      <c r="C33" s="237">
        <v>162769</v>
      </c>
      <c r="D33" s="237">
        <v>621052</v>
      </c>
      <c r="E33" s="237">
        <v>613263</v>
      </c>
      <c r="F33" s="238">
        <v>-1.2541622923684339</v>
      </c>
    </row>
    <row r="34" spans="1:6" ht="15.6" customHeight="1">
      <c r="A34" s="236" t="s">
        <v>183</v>
      </c>
      <c r="B34" s="237">
        <v>21138</v>
      </c>
      <c r="C34" s="237">
        <v>29031</v>
      </c>
      <c r="D34" s="237">
        <v>87190</v>
      </c>
      <c r="E34" s="237">
        <v>101287</v>
      </c>
      <c r="F34" s="238">
        <v>16.16813854799862</v>
      </c>
    </row>
    <row r="35" spans="1:6" ht="15.6" customHeight="1">
      <c r="A35" s="240" t="s">
        <v>153</v>
      </c>
      <c r="B35" s="241">
        <f>SUM(B7:B34)</f>
        <v>3679634</v>
      </c>
      <c r="C35" s="241">
        <f>SUM(C7:C34)</f>
        <v>3594284</v>
      </c>
      <c r="D35" s="241">
        <f>SUM(D7:D34)</f>
        <v>14824577</v>
      </c>
      <c r="E35" s="241">
        <f>SUM(E7:E34)</f>
        <v>13529351</v>
      </c>
      <c r="F35" s="242">
        <f>E35*100/D35-100</f>
        <v>-8.7370182636577027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A76E-2D04-4C40-AFCC-D03E91ED0330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B866F-6D78-4940-B56D-4A8720C3B42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0E8F-2E9B-44C3-8DB3-C5D3A45625DE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566BB-D4BA-4317-862F-7758DA19BAB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7850A-354C-4E01-8521-87D230C7A5A5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43737-46A1-4303-AB07-31BA9613B094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20304587</v>
      </c>
      <c r="D8" s="184">
        <v>19819316</v>
      </c>
      <c r="E8" s="185">
        <v>-485271</v>
      </c>
      <c r="F8" s="186">
        <v>-2.3899575007361591</v>
      </c>
      <c r="G8" s="187">
        <v>0</v>
      </c>
      <c r="H8" s="184">
        <v>0</v>
      </c>
      <c r="I8" s="185">
        <v>0</v>
      </c>
      <c r="J8" s="186" t="s">
        <v>151</v>
      </c>
      <c r="K8" s="187">
        <v>2298</v>
      </c>
      <c r="L8" s="184">
        <v>994</v>
      </c>
      <c r="M8" s="185">
        <v>-1304</v>
      </c>
      <c r="N8" s="186">
        <v>-56.744995648389903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3534315</v>
      </c>
      <c r="D9" s="184">
        <v>3996911</v>
      </c>
      <c r="E9" s="185">
        <v>462596</v>
      </c>
      <c r="F9" s="186">
        <v>13.088703185765841</v>
      </c>
      <c r="G9" s="187">
        <v>0</v>
      </c>
      <c r="H9" s="184">
        <v>0</v>
      </c>
      <c r="I9" s="185">
        <v>0</v>
      </c>
      <c r="J9" s="186" t="s">
        <v>151</v>
      </c>
      <c r="K9" s="187">
        <v>167571</v>
      </c>
      <c r="L9" s="184">
        <v>147573</v>
      </c>
      <c r="M9" s="185">
        <v>-19998</v>
      </c>
      <c r="N9" s="186">
        <v>-11.934045867124979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8164051</v>
      </c>
      <c r="D10" s="184">
        <v>7902830</v>
      </c>
      <c r="E10" s="185">
        <v>-261221</v>
      </c>
      <c r="F10" s="186">
        <v>-3.199649291754795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13383</v>
      </c>
      <c r="L10" s="184">
        <v>19890</v>
      </c>
      <c r="M10" s="185">
        <v>6507</v>
      </c>
      <c r="N10" s="186">
        <v>48.621385339609958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6904312</v>
      </c>
      <c r="D11" s="184">
        <v>7289796</v>
      </c>
      <c r="E11" s="185">
        <v>385484</v>
      </c>
      <c r="F11" s="186">
        <v>5.583235520063397</v>
      </c>
      <c r="G11" s="187">
        <v>0</v>
      </c>
      <c r="H11" s="184">
        <v>0</v>
      </c>
      <c r="I11" s="185">
        <v>0</v>
      </c>
      <c r="J11" s="186" t="s">
        <v>151</v>
      </c>
      <c r="K11" s="187">
        <v>4687</v>
      </c>
      <c r="L11" s="184">
        <v>3469</v>
      </c>
      <c r="M11" s="185">
        <v>-1218</v>
      </c>
      <c r="N11" s="186">
        <v>-25.986771922338381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1800746</v>
      </c>
      <c r="D12" s="184">
        <v>2258552</v>
      </c>
      <c r="E12" s="185">
        <v>457806</v>
      </c>
      <c r="F12" s="186">
        <v>25.423130191598371</v>
      </c>
      <c r="G12" s="187">
        <v>0</v>
      </c>
      <c r="H12" s="184">
        <v>0</v>
      </c>
      <c r="I12" s="185">
        <v>0</v>
      </c>
      <c r="J12" s="186" t="s">
        <v>151</v>
      </c>
      <c r="K12" s="187">
        <v>122184</v>
      </c>
      <c r="L12" s="184">
        <v>129187</v>
      </c>
      <c r="M12" s="185">
        <v>7003</v>
      </c>
      <c r="N12" s="186">
        <v>5.7315196752438879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891404</v>
      </c>
      <c r="D13" s="184">
        <v>697797</v>
      </c>
      <c r="E13" s="185">
        <v>-193607</v>
      </c>
      <c r="F13" s="186">
        <v>-21.71933264827172</v>
      </c>
      <c r="G13" s="187">
        <v>0</v>
      </c>
      <c r="H13" s="184">
        <v>0</v>
      </c>
      <c r="I13" s="185">
        <v>0</v>
      </c>
      <c r="J13" s="186" t="s">
        <v>151</v>
      </c>
      <c r="K13" s="187">
        <v>53930</v>
      </c>
      <c r="L13" s="184">
        <v>24092</v>
      </c>
      <c r="M13" s="185">
        <v>-29838</v>
      </c>
      <c r="N13" s="186">
        <v>-55.327276098646387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3128312</v>
      </c>
      <c r="H14" s="184">
        <v>2414509</v>
      </c>
      <c r="I14" s="185">
        <v>-713803</v>
      </c>
      <c r="J14" s="186">
        <v>-22.817513086929949</v>
      </c>
      <c r="K14" s="187">
        <v>98355</v>
      </c>
      <c r="L14" s="184">
        <v>131488</v>
      </c>
      <c r="M14" s="185">
        <v>33133</v>
      </c>
      <c r="N14" s="186">
        <v>33.687153678003142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5999159</v>
      </c>
      <c r="D15" s="184">
        <v>6291069</v>
      </c>
      <c r="E15" s="185">
        <v>291910</v>
      </c>
      <c r="F15" s="186">
        <v>4.8658486964589542</v>
      </c>
      <c r="G15" s="187">
        <v>0</v>
      </c>
      <c r="H15" s="184">
        <v>0</v>
      </c>
      <c r="I15" s="185">
        <v>0</v>
      </c>
      <c r="J15" s="186" t="s">
        <v>151</v>
      </c>
      <c r="K15" s="187">
        <v>643</v>
      </c>
      <c r="L15" s="184">
        <v>1289</v>
      </c>
      <c r="M15" s="185">
        <v>646</v>
      </c>
      <c r="N15" s="186">
        <v>100.4665629860031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1227190</v>
      </c>
      <c r="D16" s="184">
        <v>1283888</v>
      </c>
      <c r="E16" s="185">
        <v>56698</v>
      </c>
      <c r="F16" s="186">
        <v>4.6201484692671926</v>
      </c>
      <c r="G16" s="187">
        <v>0</v>
      </c>
      <c r="H16" s="184">
        <v>0</v>
      </c>
      <c r="I16" s="185">
        <v>0</v>
      </c>
      <c r="J16" s="186" t="s">
        <v>151</v>
      </c>
      <c r="K16" s="187">
        <v>331029</v>
      </c>
      <c r="L16" s="184">
        <v>345613</v>
      </c>
      <c r="M16" s="185">
        <v>14584</v>
      </c>
      <c r="N16" s="186">
        <v>4.4056563020158421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2642918</v>
      </c>
      <c r="H17" s="184">
        <v>1792406</v>
      </c>
      <c r="I17" s="185">
        <v>-850512</v>
      </c>
      <c r="J17" s="186">
        <v>-32.180794107119482</v>
      </c>
      <c r="K17" s="187">
        <v>23716</v>
      </c>
      <c r="L17" s="184">
        <v>33827</v>
      </c>
      <c r="M17" s="185">
        <v>10111</v>
      </c>
      <c r="N17" s="186">
        <v>42.633665036262443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1753321</v>
      </c>
      <c r="H18" s="184">
        <v>1951153</v>
      </c>
      <c r="I18" s="185">
        <v>197832</v>
      </c>
      <c r="J18" s="186">
        <v>11.283273285382419</v>
      </c>
      <c r="K18" s="187">
        <v>691141</v>
      </c>
      <c r="L18" s="184">
        <v>743427</v>
      </c>
      <c r="M18" s="185">
        <v>52286</v>
      </c>
      <c r="N18" s="186">
        <v>7.5651712168718026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599739</v>
      </c>
      <c r="H19" s="184">
        <v>541339</v>
      </c>
      <c r="I19" s="185">
        <v>-58400</v>
      </c>
      <c r="J19" s="186">
        <v>-9.737569175924861</v>
      </c>
      <c r="K19" s="187">
        <v>412432</v>
      </c>
      <c r="L19" s="184">
        <v>508224</v>
      </c>
      <c r="M19" s="185">
        <v>95792</v>
      </c>
      <c r="N19" s="186">
        <v>23.226131822942929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164359</v>
      </c>
      <c r="H20" s="184">
        <v>139523</v>
      </c>
      <c r="I20" s="185">
        <v>-24836</v>
      </c>
      <c r="J20" s="186">
        <v>-15.110824475690411</v>
      </c>
      <c r="K20" s="187">
        <v>4988282</v>
      </c>
      <c r="L20" s="184">
        <v>5332117</v>
      </c>
      <c r="M20" s="185">
        <v>343835</v>
      </c>
      <c r="N20" s="186">
        <v>6.892854092852005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1264390</v>
      </c>
      <c r="L21" s="184">
        <v>1209209</v>
      </c>
      <c r="M21" s="185">
        <v>-55181</v>
      </c>
      <c r="N21" s="186">
        <v>-4.3642388819905307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155762</v>
      </c>
      <c r="H22" s="184">
        <v>159129</v>
      </c>
      <c r="I22" s="185">
        <v>3367</v>
      </c>
      <c r="J22" s="186">
        <v>2.1616312065844032</v>
      </c>
      <c r="K22" s="187">
        <v>104106</v>
      </c>
      <c r="L22" s="184">
        <v>92910</v>
      </c>
      <c r="M22" s="185">
        <v>-11196</v>
      </c>
      <c r="N22" s="186">
        <v>-10.754423376174289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23134</v>
      </c>
      <c r="D23" s="184">
        <v>19493</v>
      </c>
      <c r="E23" s="185">
        <v>-3641</v>
      </c>
      <c r="F23" s="186">
        <v>-15.738739517593149</v>
      </c>
      <c r="G23" s="187">
        <v>5120637</v>
      </c>
      <c r="H23" s="184">
        <v>5226140</v>
      </c>
      <c r="I23" s="185">
        <v>105503</v>
      </c>
      <c r="J23" s="186">
        <v>2.0603491323442711</v>
      </c>
      <c r="K23" s="187">
        <v>971385</v>
      </c>
      <c r="L23" s="184">
        <v>961235</v>
      </c>
      <c r="M23" s="185">
        <v>-10150</v>
      </c>
      <c r="N23" s="186">
        <v>-1.0448998080060929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77560</v>
      </c>
      <c r="H24" s="184">
        <v>119255</v>
      </c>
      <c r="I24" s="185">
        <v>41695</v>
      </c>
      <c r="J24" s="186">
        <v>53.758380608561112</v>
      </c>
      <c r="K24" s="187">
        <v>15908</v>
      </c>
      <c r="L24" s="184">
        <v>3717</v>
      </c>
      <c r="M24" s="185">
        <v>-12191</v>
      </c>
      <c r="N24" s="186">
        <v>-76.634397787276839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178398</v>
      </c>
      <c r="H25" s="184">
        <v>244929</v>
      </c>
      <c r="I25" s="185">
        <v>66531</v>
      </c>
      <c r="J25" s="186">
        <v>37.293579524434143</v>
      </c>
      <c r="K25" s="187">
        <v>75177</v>
      </c>
      <c r="L25" s="184">
        <v>52666</v>
      </c>
      <c r="M25" s="185">
        <v>-22511</v>
      </c>
      <c r="N25" s="186">
        <v>-29.943998829429219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105842</v>
      </c>
      <c r="D26" s="184">
        <v>57808</v>
      </c>
      <c r="E26" s="185">
        <v>-48034</v>
      </c>
      <c r="F26" s="186">
        <v>-45.38274031102965</v>
      </c>
      <c r="G26" s="187">
        <v>1115203</v>
      </c>
      <c r="H26" s="184">
        <v>1069770</v>
      </c>
      <c r="I26" s="185">
        <v>-45433</v>
      </c>
      <c r="J26" s="186">
        <v>-4.0739668024565958</v>
      </c>
      <c r="K26" s="187">
        <v>788334</v>
      </c>
      <c r="L26" s="184">
        <v>877600</v>
      </c>
      <c r="M26" s="185">
        <v>89266</v>
      </c>
      <c r="N26" s="186">
        <v>11.323373088056581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7912253</v>
      </c>
      <c r="D27" s="184">
        <v>8538618</v>
      </c>
      <c r="E27" s="185">
        <v>626365</v>
      </c>
      <c r="F27" s="186">
        <v>7.9163924611611947</v>
      </c>
      <c r="G27" s="187">
        <v>871481</v>
      </c>
      <c r="H27" s="184">
        <v>754867</v>
      </c>
      <c r="I27" s="185">
        <v>-116614</v>
      </c>
      <c r="J27" s="186">
        <v>-13.38112936483985</v>
      </c>
      <c r="K27" s="187">
        <v>8559019</v>
      </c>
      <c r="L27" s="184">
        <v>7747382</v>
      </c>
      <c r="M27" s="185">
        <v>-811637</v>
      </c>
      <c r="N27" s="186">
        <v>-9.4828274128144869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653792</v>
      </c>
      <c r="D28" s="184">
        <v>620944</v>
      </c>
      <c r="E28" s="185">
        <v>-32848</v>
      </c>
      <c r="F28" s="186">
        <v>-5.0242278889922147</v>
      </c>
      <c r="G28" s="187">
        <v>44719</v>
      </c>
      <c r="H28" s="184">
        <v>31720</v>
      </c>
      <c r="I28" s="185">
        <v>-12999</v>
      </c>
      <c r="J28" s="186">
        <v>-29.06818130995773</v>
      </c>
      <c r="K28" s="187">
        <v>37187</v>
      </c>
      <c r="L28" s="184">
        <v>33350</v>
      </c>
      <c r="M28" s="185">
        <v>-3837</v>
      </c>
      <c r="N28" s="186">
        <v>-10.318121924328389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2358307</v>
      </c>
      <c r="H29" s="184">
        <v>2087532</v>
      </c>
      <c r="I29" s="185">
        <v>-270775</v>
      </c>
      <c r="J29" s="186">
        <v>-11.48175364784991</v>
      </c>
      <c r="K29" s="187">
        <v>435605</v>
      </c>
      <c r="L29" s="184">
        <v>356832</v>
      </c>
      <c r="M29" s="185">
        <v>-78773</v>
      </c>
      <c r="N29" s="186">
        <v>-18.083584899163231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358696</v>
      </c>
      <c r="H30" s="184">
        <v>584384</v>
      </c>
      <c r="I30" s="185">
        <v>225688</v>
      </c>
      <c r="J30" s="186">
        <v>62.919017775497913</v>
      </c>
      <c r="K30" s="187">
        <v>6170685</v>
      </c>
      <c r="L30" s="184">
        <v>5744144</v>
      </c>
      <c r="M30" s="185">
        <v>-426541</v>
      </c>
      <c r="N30" s="186">
        <v>-6.9123768268838859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5669943</v>
      </c>
      <c r="H31" s="184">
        <v>5351467</v>
      </c>
      <c r="I31" s="185">
        <v>-318476</v>
      </c>
      <c r="J31" s="186">
        <v>-5.6169171365567507</v>
      </c>
      <c r="K31" s="187">
        <v>805785</v>
      </c>
      <c r="L31" s="184">
        <v>771443</v>
      </c>
      <c r="M31" s="185">
        <v>-34342</v>
      </c>
      <c r="N31" s="186">
        <v>-4.2619309120919411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930952</v>
      </c>
      <c r="H32" s="184">
        <v>1085628</v>
      </c>
      <c r="I32" s="185">
        <v>154676</v>
      </c>
      <c r="J32" s="186">
        <v>16.614820098136111</v>
      </c>
      <c r="K32" s="187">
        <v>52401</v>
      </c>
      <c r="L32" s="184">
        <v>32970</v>
      </c>
      <c r="M32" s="185">
        <v>-19431</v>
      </c>
      <c r="N32" s="186">
        <v>-37.081353409286081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16618</v>
      </c>
      <c r="H33" s="184">
        <v>10695</v>
      </c>
      <c r="I33" s="185">
        <v>-5923</v>
      </c>
      <c r="J33" s="186">
        <v>-35.64207485858708</v>
      </c>
      <c r="K33" s="187">
        <v>3688158</v>
      </c>
      <c r="L33" s="184">
        <v>4096554</v>
      </c>
      <c r="M33" s="185">
        <v>408396</v>
      </c>
      <c r="N33" s="186">
        <v>11.07316985877503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44787</v>
      </c>
      <c r="D34" s="184">
        <v>53635</v>
      </c>
      <c r="E34" s="185">
        <v>8848</v>
      </c>
      <c r="F34" s="186">
        <v>19.755732690289591</v>
      </c>
      <c r="G34" s="187">
        <v>0</v>
      </c>
      <c r="H34" s="184">
        <v>0</v>
      </c>
      <c r="I34" s="185">
        <v>0</v>
      </c>
      <c r="J34" s="186" t="s">
        <v>151</v>
      </c>
      <c r="K34" s="187">
        <v>2963321</v>
      </c>
      <c r="L34" s="184">
        <v>2618971</v>
      </c>
      <c r="M34" s="185">
        <v>-344350</v>
      </c>
      <c r="N34" s="186">
        <v>-11.620408318909771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1179713</v>
      </c>
      <c r="L35" s="184">
        <v>1251986</v>
      </c>
      <c r="M35" s="185">
        <v>72273</v>
      </c>
      <c r="N35" s="186">
        <v>6.1263205542365009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1448767</v>
      </c>
      <c r="L36" s="184">
        <v>1312718</v>
      </c>
      <c r="M36" s="185">
        <v>-136049</v>
      </c>
      <c r="N36" s="186">
        <v>-9.3906749670581888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1423602</v>
      </c>
      <c r="D37" s="184">
        <v>1872281</v>
      </c>
      <c r="E37" s="185">
        <v>448679</v>
      </c>
      <c r="F37" s="186">
        <v>31.51716561229895</v>
      </c>
      <c r="G37" s="187">
        <v>0</v>
      </c>
      <c r="H37" s="184">
        <v>0</v>
      </c>
      <c r="I37" s="185">
        <v>0</v>
      </c>
      <c r="J37" s="186" t="s">
        <v>151</v>
      </c>
      <c r="K37" s="187">
        <v>930330</v>
      </c>
      <c r="L37" s="184">
        <v>1030076</v>
      </c>
      <c r="M37" s="185">
        <v>99746</v>
      </c>
      <c r="N37" s="186">
        <v>10.721571915341871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47919</v>
      </c>
      <c r="D38" s="184">
        <v>65146</v>
      </c>
      <c r="E38" s="185">
        <v>17227</v>
      </c>
      <c r="F38" s="186">
        <v>35.950249379160681</v>
      </c>
      <c r="G38" s="187">
        <v>61781</v>
      </c>
      <c r="H38" s="184">
        <v>36200</v>
      </c>
      <c r="I38" s="185">
        <v>-25581</v>
      </c>
      <c r="J38" s="186">
        <v>-41.405933863161813</v>
      </c>
      <c r="K38" s="187">
        <v>6912163</v>
      </c>
      <c r="L38" s="184">
        <v>7116456</v>
      </c>
      <c r="M38" s="185">
        <v>204293</v>
      </c>
      <c r="N38" s="186">
        <v>2.9555581950252039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1162677</v>
      </c>
      <c r="L39" s="184">
        <v>1363496</v>
      </c>
      <c r="M39" s="185">
        <v>200819</v>
      </c>
      <c r="N39" s="186">
        <v>17.272122868174051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3293</v>
      </c>
      <c r="D40" s="184">
        <v>6296</v>
      </c>
      <c r="E40" s="185">
        <v>3003</v>
      </c>
      <c r="F40" s="186">
        <v>91.193440631642886</v>
      </c>
      <c r="G40" s="187">
        <v>1410746</v>
      </c>
      <c r="H40" s="184">
        <v>1290154</v>
      </c>
      <c r="I40" s="185">
        <v>-120592</v>
      </c>
      <c r="J40" s="186">
        <v>-8.5481015009080323</v>
      </c>
      <c r="K40" s="187">
        <v>1618728</v>
      </c>
      <c r="L40" s="184">
        <v>1330857</v>
      </c>
      <c r="M40" s="185">
        <v>-287871</v>
      </c>
      <c r="N40" s="186">
        <v>-17.783778374130801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181764</v>
      </c>
      <c r="H41" s="184">
        <v>113902</v>
      </c>
      <c r="I41" s="185">
        <v>-67862</v>
      </c>
      <c r="J41" s="186">
        <v>-37.3352258973174</v>
      </c>
      <c r="K41" s="187">
        <v>1727427</v>
      </c>
      <c r="L41" s="184">
        <v>1809577</v>
      </c>
      <c r="M41" s="185">
        <v>82150</v>
      </c>
      <c r="N41" s="186">
        <v>4.7556278789204924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3612592</v>
      </c>
      <c r="L42" s="184">
        <v>3318958</v>
      </c>
      <c r="M42" s="185">
        <v>-293634</v>
      </c>
      <c r="N42" s="186">
        <v>-8.1280698180143247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4579008</v>
      </c>
      <c r="L43" s="184">
        <v>4368373</v>
      </c>
      <c r="M43" s="185">
        <v>-210635</v>
      </c>
      <c r="N43" s="186">
        <v>-4.600013802116095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1608</v>
      </c>
      <c r="D44" s="184">
        <v>477</v>
      </c>
      <c r="E44" s="185">
        <v>-1131</v>
      </c>
      <c r="F44" s="186">
        <v>-70.335820895522389</v>
      </c>
      <c r="G44" s="187">
        <v>36944</v>
      </c>
      <c r="H44" s="184">
        <v>48809</v>
      </c>
      <c r="I44" s="185">
        <v>11865</v>
      </c>
      <c r="J44" s="186">
        <v>32.116175833694228</v>
      </c>
      <c r="K44" s="187">
        <v>9915927</v>
      </c>
      <c r="L44" s="184">
        <v>9875870</v>
      </c>
      <c r="M44" s="185">
        <v>-40057</v>
      </c>
      <c r="N44" s="186">
        <v>-0.40396626558464283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3321837</v>
      </c>
      <c r="L45" s="184">
        <v>3589779</v>
      </c>
      <c r="M45" s="185">
        <v>267942</v>
      </c>
      <c r="N45" s="186">
        <v>8.0660791002087109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10102363</v>
      </c>
      <c r="L46" s="184">
        <v>10036909</v>
      </c>
      <c r="M46" s="185">
        <v>-65454</v>
      </c>
      <c r="N46" s="186">
        <v>-0.64790782117015056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12210912</v>
      </c>
      <c r="L47" s="184">
        <v>12682716</v>
      </c>
      <c r="M47" s="185">
        <v>471804</v>
      </c>
      <c r="N47" s="186">
        <v>3.863790026494343</v>
      </c>
      <c r="O47" s="152"/>
    </row>
    <row r="48" spans="1:15" ht="19.5" customHeight="1">
      <c r="A48" s="203" t="s">
        <v>162</v>
      </c>
      <c r="B48" s="203"/>
      <c r="C48" s="175">
        <f>SUM(C8:C47)</f>
        <v>59041994</v>
      </c>
      <c r="D48" s="175">
        <f>SUM(D8:D47)</f>
        <v>60774857</v>
      </c>
      <c r="E48" s="175">
        <f>D48-C48</f>
        <v>1732863</v>
      </c>
      <c r="F48" s="176">
        <f t="shared" ref="F48" si="0">((D48*100/C48)-100)</f>
        <v>2.9349669321805152</v>
      </c>
      <c r="G48" s="175">
        <f>SUM(G8:G47)</f>
        <v>26878160</v>
      </c>
      <c r="H48" s="175">
        <f>SUM(H8:H47)</f>
        <v>25053511</v>
      </c>
      <c r="I48" s="175">
        <f>H48-G48</f>
        <v>-1824649</v>
      </c>
      <c r="J48" s="176">
        <f t="shared" ref="J48" si="1">((H48*100/G48)-100)</f>
        <v>-6.7885934156207099</v>
      </c>
      <c r="K48" s="175">
        <f>SUM(K8:K47)</f>
        <v>91563556</v>
      </c>
      <c r="L48" s="175">
        <f>SUM(L8:L47)</f>
        <v>91107944</v>
      </c>
      <c r="M48" s="175">
        <f>L48-K48</f>
        <v>-455612</v>
      </c>
      <c r="N48" s="176">
        <f t="shared" ref="N48" si="2">((L48*100/K48)-100)</f>
        <v>-0.49759098478001818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B0622-FD1A-43B3-B6C4-F4795B46E462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1128006.2009999999</v>
      </c>
      <c r="C7" s="189">
        <v>1322779.4180000001</v>
      </c>
      <c r="D7" s="189">
        <v>4390727.3959999997</v>
      </c>
      <c r="E7" s="189">
        <v>4102895.43</v>
      </c>
      <c r="F7" s="190">
        <v>-6.5554506130856112</v>
      </c>
      <c r="G7" s="37"/>
    </row>
    <row r="8" spans="1:27" ht="15.6" customHeight="1">
      <c r="A8" s="188" t="s">
        <v>11</v>
      </c>
      <c r="B8" s="189">
        <v>220744</v>
      </c>
      <c r="C8" s="189">
        <v>314169</v>
      </c>
      <c r="D8" s="189">
        <v>906111</v>
      </c>
      <c r="E8" s="189">
        <v>1060432</v>
      </c>
      <c r="F8" s="190">
        <v>17.031136361880609</v>
      </c>
      <c r="G8" s="6"/>
    </row>
    <row r="9" spans="1:27" ht="15.6" customHeight="1">
      <c r="A9" s="188" t="s">
        <v>8</v>
      </c>
      <c r="B9" s="189">
        <v>523027.63299999997</v>
      </c>
      <c r="C9" s="189">
        <v>471169.01299999998</v>
      </c>
      <c r="D9" s="189">
        <v>1897575.977</v>
      </c>
      <c r="E9" s="189">
        <v>2057808.037</v>
      </c>
      <c r="F9" s="190">
        <v>8.4440392343773851</v>
      </c>
      <c r="G9" s="6"/>
    </row>
    <row r="10" spans="1:27" ht="15.6" customHeight="1">
      <c r="A10" s="188" t="s">
        <v>10</v>
      </c>
      <c r="B10" s="189">
        <v>359577.18300000002</v>
      </c>
      <c r="C10" s="189">
        <v>373180.67800000001</v>
      </c>
      <c r="D10" s="189">
        <v>1499826.112</v>
      </c>
      <c r="E10" s="189">
        <v>1286343.2139999999</v>
      </c>
      <c r="F10" s="190">
        <v>-14.23384326302487</v>
      </c>
    </row>
    <row r="11" spans="1:27" ht="15.6" customHeight="1">
      <c r="A11" s="188" t="s">
        <v>9</v>
      </c>
      <c r="B11" s="189">
        <v>8783134.1960000005</v>
      </c>
      <c r="C11" s="189">
        <v>8892779.6649999991</v>
      </c>
      <c r="D11" s="189">
        <v>33955408.053000003</v>
      </c>
      <c r="E11" s="189">
        <v>32228586.710999999</v>
      </c>
      <c r="F11" s="190">
        <v>-5.0855561485365124</v>
      </c>
    </row>
    <row r="12" spans="1:27" ht="15.6" customHeight="1">
      <c r="A12" s="188" t="s">
        <v>6</v>
      </c>
      <c r="B12" s="189">
        <v>461645.38199999998</v>
      </c>
      <c r="C12" s="189">
        <v>412798.973</v>
      </c>
      <c r="D12" s="189">
        <v>1748636.8060000001</v>
      </c>
      <c r="E12" s="189">
        <v>1776747.2220000001</v>
      </c>
      <c r="F12" s="190">
        <v>1.6075617248559979</v>
      </c>
    </row>
    <row r="13" spans="1:27" ht="15.6" customHeight="1">
      <c r="A13" s="188" t="s">
        <v>175</v>
      </c>
      <c r="B13" s="189">
        <v>1515093.8689999999</v>
      </c>
      <c r="C13" s="189">
        <v>1607364.2479999999</v>
      </c>
      <c r="D13" s="189">
        <v>5492530.1129999999</v>
      </c>
      <c r="E13" s="189">
        <v>5273114.6899999985</v>
      </c>
      <c r="F13" s="190">
        <v>-3.9947969057224948</v>
      </c>
    </row>
    <row r="14" spans="1:27" ht="15.6" customHeight="1">
      <c r="A14" s="188" t="s">
        <v>148</v>
      </c>
      <c r="B14" s="189">
        <v>5963967.7029999997</v>
      </c>
      <c r="C14" s="189">
        <v>6610458</v>
      </c>
      <c r="D14" s="189">
        <v>22550989.453000002</v>
      </c>
      <c r="E14" s="189">
        <v>23893875</v>
      </c>
      <c r="F14" s="190">
        <v>5.954885260350963</v>
      </c>
    </row>
    <row r="15" spans="1:27" ht="15.6" customHeight="1">
      <c r="A15" s="188" t="s">
        <v>145</v>
      </c>
      <c r="B15" s="189">
        <v>2729873</v>
      </c>
      <c r="C15" s="189">
        <v>2939381</v>
      </c>
      <c r="D15" s="189">
        <v>10889423</v>
      </c>
      <c r="E15" s="189">
        <v>11293068</v>
      </c>
      <c r="F15" s="190">
        <v>3.7067620570897049</v>
      </c>
    </row>
    <row r="16" spans="1:27" ht="15.6" customHeight="1">
      <c r="A16" s="188" t="s">
        <v>144</v>
      </c>
      <c r="B16" s="189">
        <v>2556249.9569999999</v>
      </c>
      <c r="C16" s="189">
        <v>2645315.5090000001</v>
      </c>
      <c r="D16" s="189">
        <v>11235974.081</v>
      </c>
      <c r="E16" s="189">
        <v>11736408.408</v>
      </c>
      <c r="F16" s="190">
        <v>4.4538579689875917</v>
      </c>
      <c r="G16" s="1"/>
    </row>
    <row r="17" spans="1:7" ht="15.6" customHeight="1">
      <c r="A17" s="188" t="s">
        <v>150</v>
      </c>
      <c r="B17" s="189">
        <v>1516637.172</v>
      </c>
      <c r="C17" s="189">
        <v>1856629.423</v>
      </c>
      <c r="D17" s="189">
        <v>5942313.8689999999</v>
      </c>
      <c r="E17" s="189">
        <v>6466134.3430000003</v>
      </c>
      <c r="F17" s="190">
        <v>8.8150926650421439</v>
      </c>
      <c r="G17" s="2"/>
    </row>
    <row r="18" spans="1:7" ht="15.6" customHeight="1">
      <c r="A18" s="188" t="s">
        <v>147</v>
      </c>
      <c r="B18" s="189">
        <v>167855</v>
      </c>
      <c r="C18" s="189">
        <v>207897</v>
      </c>
      <c r="D18" s="189">
        <v>678914</v>
      </c>
      <c r="E18" s="189">
        <v>695492</v>
      </c>
      <c r="F18" s="190">
        <v>2.441840940089619</v>
      </c>
    </row>
    <row r="19" spans="1:7" ht="15.6" customHeight="1">
      <c r="A19" s="188" t="s">
        <v>143</v>
      </c>
      <c r="B19" s="189">
        <v>681893.89099999995</v>
      </c>
      <c r="C19" s="189">
        <v>683070.20499999996</v>
      </c>
      <c r="D19" s="189">
        <v>2132383</v>
      </c>
      <c r="E19" s="189">
        <v>2486215.6370000001</v>
      </c>
      <c r="F19" s="190">
        <v>16.593296654494068</v>
      </c>
    </row>
    <row r="20" spans="1:7" ht="15.6" customHeight="1">
      <c r="A20" s="188" t="s">
        <v>142</v>
      </c>
      <c r="B20" s="189">
        <v>1702769.0730000001</v>
      </c>
      <c r="C20" s="189">
        <v>1128144.4639999999</v>
      </c>
      <c r="D20" s="189">
        <v>5833304.6639999999</v>
      </c>
      <c r="E20" s="189">
        <v>4237798.6339999996</v>
      </c>
      <c r="F20" s="190">
        <v>-27.35166636926407</v>
      </c>
    </row>
    <row r="21" spans="1:7" ht="15.6" customHeight="1">
      <c r="A21" s="188" t="s">
        <v>149</v>
      </c>
      <c r="B21" s="189">
        <v>2553129.6370000001</v>
      </c>
      <c r="C21" s="189">
        <v>2637253.892</v>
      </c>
      <c r="D21" s="189">
        <v>9663966.9230000004</v>
      </c>
      <c r="E21" s="189">
        <v>9711159.949000001</v>
      </c>
      <c r="F21" s="190">
        <v>0.48834010273444051</v>
      </c>
    </row>
    <row r="22" spans="1:7" ht="15.6" customHeight="1">
      <c r="A22" s="188" t="s">
        <v>146</v>
      </c>
      <c r="B22" s="189">
        <v>2921285.3960000002</v>
      </c>
      <c r="C22" s="189">
        <v>2859648.5189999999</v>
      </c>
      <c r="D22" s="189">
        <v>11462545.435000001</v>
      </c>
      <c r="E22" s="189">
        <v>11771534.074999999</v>
      </c>
      <c r="F22" s="190">
        <v>2.6956372103575461</v>
      </c>
    </row>
    <row r="23" spans="1:7" ht="15.6" customHeight="1">
      <c r="A23" s="188" t="s">
        <v>165</v>
      </c>
      <c r="B23" s="189">
        <v>441652.06400000001</v>
      </c>
      <c r="C23" s="189">
        <v>575621.17099999997</v>
      </c>
      <c r="D23" s="189">
        <v>1730881.9280000001</v>
      </c>
      <c r="E23" s="189">
        <v>2242963.2200000002</v>
      </c>
      <c r="F23" s="190">
        <v>29.584992697433702</v>
      </c>
    </row>
    <row r="24" spans="1:7" ht="15.6" customHeight="1">
      <c r="A24" s="188" t="s">
        <v>141</v>
      </c>
      <c r="B24" s="189">
        <v>159334.59700000001</v>
      </c>
      <c r="C24" s="189">
        <v>145801.49799999999</v>
      </c>
      <c r="D24" s="189">
        <v>748846.98499999999</v>
      </c>
      <c r="E24" s="189">
        <v>627855.304</v>
      </c>
      <c r="F24" s="190">
        <v>-16.157063248375099</v>
      </c>
    </row>
    <row r="25" spans="1:7" ht="15.6" customHeight="1">
      <c r="A25" s="188" t="s">
        <v>140</v>
      </c>
      <c r="B25" s="189">
        <v>44942</v>
      </c>
      <c r="C25" s="189">
        <v>51280</v>
      </c>
      <c r="D25" s="189">
        <v>176838</v>
      </c>
      <c r="E25" s="189">
        <v>188472</v>
      </c>
      <c r="F25" s="190">
        <v>6.5789027245275378</v>
      </c>
    </row>
    <row r="26" spans="1:7" ht="15.6" customHeight="1">
      <c r="A26" s="188" t="s">
        <v>152</v>
      </c>
      <c r="B26" s="189">
        <v>289968.53100000002</v>
      </c>
      <c r="C26" s="189">
        <v>169691.06099999999</v>
      </c>
      <c r="D26" s="189">
        <v>949524.973</v>
      </c>
      <c r="E26" s="189">
        <v>801373.951</v>
      </c>
      <c r="F26" s="190">
        <v>-15.60264618759007</v>
      </c>
    </row>
    <row r="27" spans="1:7" ht="15.6" customHeight="1">
      <c r="A27" s="188" t="s">
        <v>173</v>
      </c>
      <c r="B27" s="189">
        <v>263339.64600000001</v>
      </c>
      <c r="C27" s="189">
        <v>324987.99699999997</v>
      </c>
      <c r="D27" s="189">
        <v>1133431.209</v>
      </c>
      <c r="E27" s="189">
        <v>1201263.2520000001</v>
      </c>
      <c r="F27" s="190">
        <v>5.9846634238920009</v>
      </c>
    </row>
    <row r="28" spans="1:7" ht="15.6" customHeight="1">
      <c r="A28" s="188" t="s">
        <v>177</v>
      </c>
      <c r="B28" s="189">
        <v>1201401.7949999999</v>
      </c>
      <c r="C28" s="189">
        <v>1113362.27</v>
      </c>
      <c r="D28" s="189">
        <v>5023923.55</v>
      </c>
      <c r="E28" s="189">
        <v>4828731.3330000006</v>
      </c>
      <c r="F28" s="190">
        <v>-3.8852545238272849</v>
      </c>
    </row>
    <row r="29" spans="1:7" ht="15.6" customHeight="1">
      <c r="A29" s="188" t="s">
        <v>178</v>
      </c>
      <c r="B29" s="189">
        <v>521442.85399999999</v>
      </c>
      <c r="C29" s="189">
        <v>634139.62800000003</v>
      </c>
      <c r="D29" s="189">
        <v>2273247.3309999998</v>
      </c>
      <c r="E29" s="189">
        <v>2346919.1439999999</v>
      </c>
      <c r="F29" s="190">
        <v>3.240818189703603</v>
      </c>
    </row>
    <row r="30" spans="1:7" ht="15.6" customHeight="1">
      <c r="A30" s="188" t="s">
        <v>179</v>
      </c>
      <c r="B30" s="189">
        <v>358375</v>
      </c>
      <c r="C30" s="189">
        <v>341778</v>
      </c>
      <c r="D30" s="189">
        <v>1448239</v>
      </c>
      <c r="E30" s="189">
        <v>1373307</v>
      </c>
      <c r="F30" s="190">
        <v>-5.1740078812958359</v>
      </c>
    </row>
    <row r="31" spans="1:7" ht="15.6" customHeight="1">
      <c r="A31" s="188" t="s">
        <v>180</v>
      </c>
      <c r="B31" s="189">
        <v>2768705.0550000002</v>
      </c>
      <c r="C31" s="189">
        <v>2833375.4929999998</v>
      </c>
      <c r="D31" s="189">
        <v>9944556.4250000007</v>
      </c>
      <c r="E31" s="189">
        <v>10226116.085000001</v>
      </c>
      <c r="F31" s="190">
        <v>2.831294307830333</v>
      </c>
    </row>
    <row r="32" spans="1:7" ht="15.6" customHeight="1">
      <c r="A32" s="188" t="s">
        <v>181</v>
      </c>
      <c r="B32" s="189">
        <v>7212264.5590000004</v>
      </c>
      <c r="C32" s="189">
        <v>7011199.5590000004</v>
      </c>
      <c r="D32" s="189">
        <v>26655966.500999998</v>
      </c>
      <c r="E32" s="189">
        <v>25771996.75</v>
      </c>
      <c r="F32" s="190">
        <v>-3.3162172190111359</v>
      </c>
    </row>
    <row r="33" spans="1:6" ht="15.6" customHeight="1">
      <c r="A33" s="188" t="s">
        <v>182</v>
      </c>
      <c r="B33" s="189">
        <v>460412.13099999999</v>
      </c>
      <c r="C33" s="189">
        <v>456676.66800000001</v>
      </c>
      <c r="D33" s="189">
        <v>1695289.0989999999</v>
      </c>
      <c r="E33" s="189">
        <v>1681609.942</v>
      </c>
      <c r="F33" s="190">
        <v>-0.80689228805097457</v>
      </c>
    </row>
    <row r="34" spans="1:6" ht="15.6" customHeight="1">
      <c r="A34" s="188" t="s">
        <v>183</v>
      </c>
      <c r="B34" s="189">
        <v>125161</v>
      </c>
      <c r="C34" s="189">
        <v>141632</v>
      </c>
      <c r="D34" s="189">
        <v>483588</v>
      </c>
      <c r="E34" s="189">
        <v>538984</v>
      </c>
      <c r="F34" s="190">
        <v>11.45520567094303</v>
      </c>
    </row>
    <row r="35" spans="1:6" ht="15.6" customHeight="1">
      <c r="A35" s="179" t="s">
        <v>153</v>
      </c>
      <c r="B35" s="178">
        <f>SUM(B7:B34)</f>
        <v>47631888.524999999</v>
      </c>
      <c r="C35" s="77">
        <f>SUM(C7:C34)</f>
        <v>48761584.351999998</v>
      </c>
      <c r="D35" s="76">
        <f>SUM(D7:D34)</f>
        <v>182544962.88300002</v>
      </c>
      <c r="E35" s="78">
        <f>SUM(E7:E34)</f>
        <v>181907205.331</v>
      </c>
      <c r="F35" s="177">
        <f>E35*100/D35-100</f>
        <v>-0.34937011787545202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E4B9-9C56-4422-AA84-6E553808CA4A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1120805</v>
      </c>
      <c r="C7" s="189">
        <v>1317906</v>
      </c>
      <c r="D7" s="189">
        <v>4363490</v>
      </c>
      <c r="E7" s="189">
        <v>4085953</v>
      </c>
      <c r="F7" s="190">
        <v>-6.3604362562994368</v>
      </c>
      <c r="G7" s="13"/>
    </row>
    <row r="8" spans="1:14" ht="15.6" customHeight="1">
      <c r="A8" s="188" t="s">
        <v>11</v>
      </c>
      <c r="B8" s="189">
        <v>219628</v>
      </c>
      <c r="C8" s="189">
        <v>312977</v>
      </c>
      <c r="D8" s="189">
        <v>902833</v>
      </c>
      <c r="E8" s="189">
        <v>1052530</v>
      </c>
      <c r="F8" s="190">
        <v>16.580807303233271</v>
      </c>
      <c r="G8" s="6"/>
    </row>
    <row r="9" spans="1:14" ht="15.6" customHeight="1">
      <c r="A9" s="188" t="s">
        <v>8</v>
      </c>
      <c r="B9" s="189">
        <v>517552</v>
      </c>
      <c r="C9" s="189">
        <v>466194</v>
      </c>
      <c r="D9" s="189">
        <v>1876551</v>
      </c>
      <c r="E9" s="189">
        <v>2036810</v>
      </c>
      <c r="F9" s="190">
        <v>8.5400823105793506</v>
      </c>
      <c r="G9" s="6"/>
    </row>
    <row r="10" spans="1:14" ht="15.6" customHeight="1">
      <c r="A10" s="188" t="s">
        <v>10</v>
      </c>
      <c r="B10" s="189">
        <v>353879</v>
      </c>
      <c r="C10" s="189">
        <v>369032</v>
      </c>
      <c r="D10" s="189">
        <v>1466518</v>
      </c>
      <c r="E10" s="189">
        <v>1272210</v>
      </c>
      <c r="F10" s="190">
        <v>-13.24961575650623</v>
      </c>
    </row>
    <row r="11" spans="1:14" ht="15.6" customHeight="1">
      <c r="A11" s="188" t="s">
        <v>9</v>
      </c>
      <c r="B11" s="189">
        <v>8269188</v>
      </c>
      <c r="C11" s="189">
        <v>8446009</v>
      </c>
      <c r="D11" s="189">
        <v>31795146</v>
      </c>
      <c r="E11" s="189">
        <v>30196658</v>
      </c>
      <c r="F11" s="190">
        <v>-5.0274592228637687</v>
      </c>
    </row>
    <row r="12" spans="1:14" ht="15.6" customHeight="1">
      <c r="A12" s="188" t="s">
        <v>6</v>
      </c>
      <c r="B12" s="189">
        <v>451911</v>
      </c>
      <c r="C12" s="189">
        <v>401537</v>
      </c>
      <c r="D12" s="189">
        <v>1710709</v>
      </c>
      <c r="E12" s="189">
        <v>1731878</v>
      </c>
      <c r="F12" s="190">
        <v>1.237440149084392</v>
      </c>
    </row>
    <row r="13" spans="1:14" ht="15.6" customHeight="1">
      <c r="A13" s="188" t="s">
        <v>175</v>
      </c>
      <c r="B13" s="189">
        <v>1506009</v>
      </c>
      <c r="C13" s="189">
        <v>1598407</v>
      </c>
      <c r="D13" s="189">
        <v>5461016</v>
      </c>
      <c r="E13" s="189">
        <v>5250832</v>
      </c>
      <c r="F13" s="190">
        <v>-3.848807621145951</v>
      </c>
    </row>
    <row r="14" spans="1:14" ht="15.6" customHeight="1">
      <c r="A14" s="188" t="s">
        <v>148</v>
      </c>
      <c r="B14" s="189">
        <v>5814134</v>
      </c>
      <c r="C14" s="189">
        <v>6449287</v>
      </c>
      <c r="D14" s="189">
        <v>22025697</v>
      </c>
      <c r="E14" s="189">
        <v>23390403</v>
      </c>
      <c r="F14" s="190">
        <v>6.1959719140783562</v>
      </c>
    </row>
    <row r="15" spans="1:14" ht="15.6" customHeight="1">
      <c r="A15" s="188" t="s">
        <v>145</v>
      </c>
      <c r="B15" s="189">
        <v>2727974</v>
      </c>
      <c r="C15" s="189">
        <v>2937031</v>
      </c>
      <c r="D15" s="189">
        <v>10881929</v>
      </c>
      <c r="E15" s="189">
        <v>11285663</v>
      </c>
      <c r="F15" s="190">
        <v>3.710132642843007</v>
      </c>
    </row>
    <row r="16" spans="1:14" ht="15.6" customHeight="1">
      <c r="A16" s="188" t="s">
        <v>144</v>
      </c>
      <c r="B16" s="189">
        <v>2533678</v>
      </c>
      <c r="C16" s="189">
        <v>2622277</v>
      </c>
      <c r="D16" s="189">
        <v>11154749</v>
      </c>
      <c r="E16" s="189">
        <v>11641396</v>
      </c>
      <c r="F16" s="190">
        <v>4.3626889318621096</v>
      </c>
      <c r="G16" s="1"/>
    </row>
    <row r="17" spans="1:7" ht="15.6" customHeight="1">
      <c r="A17" s="188" t="s">
        <v>150</v>
      </c>
      <c r="B17" s="189">
        <v>1515085</v>
      </c>
      <c r="C17" s="189">
        <v>1854847</v>
      </c>
      <c r="D17" s="189">
        <v>5936227</v>
      </c>
      <c r="E17" s="189">
        <v>6456459</v>
      </c>
      <c r="F17" s="190">
        <v>8.763681038477813</v>
      </c>
      <c r="G17" s="2"/>
    </row>
    <row r="18" spans="1:7" ht="15.6" customHeight="1">
      <c r="A18" s="188" t="s">
        <v>147</v>
      </c>
      <c r="B18" s="189">
        <v>109216</v>
      </c>
      <c r="C18" s="189">
        <v>125827</v>
      </c>
      <c r="D18" s="189">
        <v>432895</v>
      </c>
      <c r="E18" s="189">
        <v>462757</v>
      </c>
      <c r="F18" s="190">
        <v>6.8982085725175901</v>
      </c>
    </row>
    <row r="19" spans="1:7" ht="15.6" customHeight="1">
      <c r="A19" s="188" t="s">
        <v>143</v>
      </c>
      <c r="B19" s="189">
        <v>680087</v>
      </c>
      <c r="C19" s="189">
        <v>682231</v>
      </c>
      <c r="D19" s="189">
        <v>2127788</v>
      </c>
      <c r="E19" s="189">
        <v>2477028</v>
      </c>
      <c r="F19" s="190">
        <v>16.413289293858231</v>
      </c>
    </row>
    <row r="20" spans="1:7" ht="15.6" customHeight="1">
      <c r="A20" s="188" t="s">
        <v>142</v>
      </c>
      <c r="B20" s="189">
        <v>1695556</v>
      </c>
      <c r="C20" s="189">
        <v>1126564</v>
      </c>
      <c r="D20" s="189">
        <v>5816916</v>
      </c>
      <c r="E20" s="189">
        <v>4235415</v>
      </c>
      <c r="F20" s="190">
        <v>-27.18796351881306</v>
      </c>
    </row>
    <row r="21" spans="1:7" ht="15.6" customHeight="1">
      <c r="A21" s="188" t="s">
        <v>149</v>
      </c>
      <c r="B21" s="189">
        <v>2533761</v>
      </c>
      <c r="C21" s="189">
        <v>2616690</v>
      </c>
      <c r="D21" s="189">
        <v>9548807</v>
      </c>
      <c r="E21" s="189">
        <v>9568232</v>
      </c>
      <c r="F21" s="190">
        <v>0.20342855395443851</v>
      </c>
    </row>
    <row r="22" spans="1:7" ht="15.6" customHeight="1">
      <c r="A22" s="188" t="s">
        <v>146</v>
      </c>
      <c r="B22" s="189">
        <v>2622564</v>
      </c>
      <c r="C22" s="189">
        <v>2604619</v>
      </c>
      <c r="D22" s="189">
        <v>10428493</v>
      </c>
      <c r="E22" s="189">
        <v>10766414</v>
      </c>
      <c r="F22" s="190">
        <v>3.2403627254676191</v>
      </c>
    </row>
    <row r="23" spans="1:7" ht="15.6" customHeight="1">
      <c r="A23" s="188" t="s">
        <v>165</v>
      </c>
      <c r="B23" s="189">
        <v>430491</v>
      </c>
      <c r="C23" s="189">
        <v>568673</v>
      </c>
      <c r="D23" s="189">
        <v>1708281</v>
      </c>
      <c r="E23" s="189">
        <v>2198340</v>
      </c>
      <c r="F23" s="190">
        <v>28.68725929750434</v>
      </c>
    </row>
    <row r="24" spans="1:7" ht="15.6" customHeight="1">
      <c r="A24" s="188" t="s">
        <v>141</v>
      </c>
      <c r="B24" s="189">
        <v>157674</v>
      </c>
      <c r="C24" s="189">
        <v>145111</v>
      </c>
      <c r="D24" s="189">
        <v>740375</v>
      </c>
      <c r="E24" s="189">
        <v>621508</v>
      </c>
      <c r="F24" s="190">
        <v>-16.054972142495359</v>
      </c>
    </row>
    <row r="25" spans="1:7" ht="15.6" customHeight="1">
      <c r="A25" s="188" t="s">
        <v>140</v>
      </c>
      <c r="B25" s="189">
        <v>44273</v>
      </c>
      <c r="C25" s="189">
        <v>51247</v>
      </c>
      <c r="D25" s="189">
        <v>175170</v>
      </c>
      <c r="E25" s="189">
        <v>187332</v>
      </c>
      <c r="F25" s="190">
        <v>6.9429696865901747</v>
      </c>
    </row>
    <row r="26" spans="1:7" ht="15.6" customHeight="1">
      <c r="A26" s="188" t="s">
        <v>152</v>
      </c>
      <c r="B26" s="189">
        <v>287659</v>
      </c>
      <c r="C26" s="189">
        <v>167330</v>
      </c>
      <c r="D26" s="189">
        <v>942217</v>
      </c>
      <c r="E26" s="189">
        <v>795125</v>
      </c>
      <c r="F26" s="190">
        <v>-15.61126576998717</v>
      </c>
    </row>
    <row r="27" spans="1:7" ht="15.6" customHeight="1">
      <c r="A27" s="188" t="s">
        <v>173</v>
      </c>
      <c r="B27" s="189">
        <v>258422</v>
      </c>
      <c r="C27" s="189">
        <v>319840</v>
      </c>
      <c r="D27" s="189">
        <v>1113181</v>
      </c>
      <c r="E27" s="189">
        <v>1183254</v>
      </c>
      <c r="F27" s="190">
        <v>6.2948433363487197</v>
      </c>
    </row>
    <row r="28" spans="1:7" ht="15.6" customHeight="1">
      <c r="A28" s="188" t="s">
        <v>177</v>
      </c>
      <c r="B28" s="189">
        <v>1121494</v>
      </c>
      <c r="C28" s="189">
        <v>1022404</v>
      </c>
      <c r="D28" s="189">
        <v>4728330</v>
      </c>
      <c r="E28" s="189">
        <v>4426969</v>
      </c>
      <c r="F28" s="190">
        <v>-6.3735187687830583</v>
      </c>
    </row>
    <row r="29" spans="1:7" ht="15.6" customHeight="1">
      <c r="A29" s="188" t="s">
        <v>178</v>
      </c>
      <c r="B29" s="189">
        <v>516259</v>
      </c>
      <c r="C29" s="189">
        <v>629461</v>
      </c>
      <c r="D29" s="189">
        <v>2253640</v>
      </c>
      <c r="E29" s="189">
        <v>2330707</v>
      </c>
      <c r="F29" s="190">
        <v>3.4196677375268512</v>
      </c>
    </row>
    <row r="30" spans="1:7" ht="15.6" customHeight="1">
      <c r="A30" s="188" t="s">
        <v>179</v>
      </c>
      <c r="B30" s="189">
        <v>353747</v>
      </c>
      <c r="C30" s="189">
        <v>341778</v>
      </c>
      <c r="D30" s="189">
        <v>1435703</v>
      </c>
      <c r="E30" s="189">
        <v>1359930</v>
      </c>
      <c r="F30" s="190">
        <v>-5.2777628799271099</v>
      </c>
    </row>
    <row r="31" spans="1:7" ht="15.6" customHeight="1">
      <c r="A31" s="188" t="s">
        <v>180</v>
      </c>
      <c r="B31" s="189">
        <v>2760101</v>
      </c>
      <c r="C31" s="189">
        <v>2824895</v>
      </c>
      <c r="D31" s="189">
        <v>9841593</v>
      </c>
      <c r="E31" s="189">
        <v>10179952</v>
      </c>
      <c r="F31" s="190">
        <v>3.4380511366401691</v>
      </c>
    </row>
    <row r="32" spans="1:7" ht="15.6" customHeight="1">
      <c r="A32" s="188" t="s">
        <v>181</v>
      </c>
      <c r="B32" s="189">
        <v>7169489</v>
      </c>
      <c r="C32" s="189">
        <v>6961693</v>
      </c>
      <c r="D32" s="189">
        <v>26484783</v>
      </c>
      <c r="E32" s="189">
        <v>25555595</v>
      </c>
      <c r="F32" s="190">
        <v>-3.5083844183280628</v>
      </c>
    </row>
    <row r="33" spans="1:6" ht="15.6" customHeight="1">
      <c r="A33" s="188" t="s">
        <v>182</v>
      </c>
      <c r="B33" s="189">
        <v>447155</v>
      </c>
      <c r="C33" s="189">
        <v>448733</v>
      </c>
      <c r="D33" s="189">
        <v>1649518</v>
      </c>
      <c r="E33" s="189">
        <v>1651328</v>
      </c>
      <c r="F33" s="190">
        <v>0.1097290238724327</v>
      </c>
    </row>
    <row r="34" spans="1:6" ht="15.6" customHeight="1">
      <c r="A34" s="188" t="s">
        <v>183</v>
      </c>
      <c r="B34" s="189">
        <v>124523</v>
      </c>
      <c r="C34" s="189">
        <v>140591</v>
      </c>
      <c r="D34" s="189">
        <v>481155</v>
      </c>
      <c r="E34" s="189">
        <v>535634</v>
      </c>
      <c r="F34" s="190">
        <v>11.32254678845695</v>
      </c>
    </row>
    <row r="35" spans="1:6" ht="15.6" customHeight="1">
      <c r="A35" s="156" t="s">
        <v>153</v>
      </c>
      <c r="B35" s="178">
        <f>SUM(B7:B34)</f>
        <v>46342314</v>
      </c>
      <c r="C35" s="178">
        <f>SUM(C7:C34)</f>
        <v>47553191</v>
      </c>
      <c r="D35" s="76">
        <f>SUM(D7:D34)</f>
        <v>177483710</v>
      </c>
      <c r="E35" s="78">
        <f>SUM(E7:E34)</f>
        <v>176936312</v>
      </c>
      <c r="F35" s="140">
        <f>E35*100/D35-100</f>
        <v>-0.30842154471528715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09055-74C3-4570-BC31-682D9B91E30C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795980</v>
      </c>
      <c r="C7" s="189">
        <v>945428</v>
      </c>
      <c r="D7" s="189">
        <v>2968094</v>
      </c>
      <c r="E7" s="189">
        <v>2876378</v>
      </c>
      <c r="F7" s="190">
        <v>-3.090063859163493</v>
      </c>
      <c r="G7" s="37"/>
    </row>
    <row r="8" spans="1:14" ht="15.6" customHeight="1">
      <c r="A8" s="188" t="s">
        <v>11</v>
      </c>
      <c r="B8" s="189">
        <v>7505</v>
      </c>
      <c r="C8" s="189">
        <v>7046</v>
      </c>
      <c r="D8" s="189">
        <v>17039</v>
      </c>
      <c r="E8" s="189">
        <v>26802</v>
      </c>
      <c r="F8" s="190">
        <v>57.297963495510288</v>
      </c>
      <c r="G8" s="6"/>
    </row>
    <row r="9" spans="1:14" ht="15.6" customHeight="1">
      <c r="A9" s="188" t="s">
        <v>8</v>
      </c>
      <c r="B9" s="189">
        <v>0</v>
      </c>
      <c r="C9" s="189">
        <v>12018</v>
      </c>
      <c r="D9" s="189">
        <v>26263</v>
      </c>
      <c r="E9" s="189">
        <v>53925</v>
      </c>
      <c r="F9" s="190">
        <v>105.32688573278</v>
      </c>
      <c r="G9" s="6"/>
    </row>
    <row r="10" spans="1:14" ht="15.6" customHeight="1">
      <c r="A10" s="188" t="s">
        <v>10</v>
      </c>
      <c r="B10" s="189">
        <v>71466</v>
      </c>
      <c r="C10" s="189">
        <v>51827</v>
      </c>
      <c r="D10" s="189">
        <v>214278</v>
      </c>
      <c r="E10" s="189">
        <v>178014</v>
      </c>
      <c r="F10" s="190">
        <v>-16.923809257133261</v>
      </c>
    </row>
    <row r="11" spans="1:14" ht="15.6" customHeight="1">
      <c r="A11" s="188" t="s">
        <v>9</v>
      </c>
      <c r="B11" s="189">
        <v>2417430</v>
      </c>
      <c r="C11" s="189">
        <v>2536096</v>
      </c>
      <c r="D11" s="189">
        <v>9671359</v>
      </c>
      <c r="E11" s="189">
        <v>8770857</v>
      </c>
      <c r="F11" s="190">
        <v>-9.3110182343556858</v>
      </c>
    </row>
    <row r="12" spans="1:14" ht="15.6" customHeight="1">
      <c r="A12" s="188" t="s">
        <v>6</v>
      </c>
      <c r="B12" s="189">
        <v>99981</v>
      </c>
      <c r="C12" s="189">
        <v>93673</v>
      </c>
      <c r="D12" s="189">
        <v>251392</v>
      </c>
      <c r="E12" s="189">
        <v>280933</v>
      </c>
      <c r="F12" s="190">
        <v>11.75097059572302</v>
      </c>
    </row>
    <row r="13" spans="1:14" ht="15.6" customHeight="1">
      <c r="A13" s="188" t="s">
        <v>175</v>
      </c>
      <c r="B13" s="189">
        <v>110446</v>
      </c>
      <c r="C13" s="189">
        <v>178960</v>
      </c>
      <c r="D13" s="189">
        <v>442992</v>
      </c>
      <c r="E13" s="189">
        <v>374815</v>
      </c>
      <c r="F13" s="190">
        <v>-15.39011991187199</v>
      </c>
    </row>
    <row r="14" spans="1:14" ht="15.6" customHeight="1">
      <c r="A14" s="188" t="s">
        <v>148</v>
      </c>
      <c r="B14" s="189">
        <v>1706167</v>
      </c>
      <c r="C14" s="189">
        <v>1862348</v>
      </c>
      <c r="D14" s="189">
        <v>4898834</v>
      </c>
      <c r="E14" s="189">
        <v>6130998</v>
      </c>
      <c r="F14" s="190">
        <v>25.15218927606038</v>
      </c>
    </row>
    <row r="15" spans="1:14" ht="15.6" customHeight="1">
      <c r="A15" s="188" t="s">
        <v>145</v>
      </c>
      <c r="B15" s="189">
        <v>1777482</v>
      </c>
      <c r="C15" s="189">
        <v>1845577</v>
      </c>
      <c r="D15" s="189">
        <v>6826822</v>
      </c>
      <c r="E15" s="189">
        <v>7222300</v>
      </c>
      <c r="F15" s="190">
        <v>5.7930029521789237</v>
      </c>
    </row>
    <row r="16" spans="1:14" ht="15.6" customHeight="1">
      <c r="A16" s="188" t="s">
        <v>144</v>
      </c>
      <c r="B16" s="189">
        <v>1989885</v>
      </c>
      <c r="C16" s="189">
        <v>1876379</v>
      </c>
      <c r="D16" s="189">
        <v>8517692</v>
      </c>
      <c r="E16" s="189">
        <v>8650730</v>
      </c>
      <c r="F16" s="190">
        <v>1.5619019800199401</v>
      </c>
      <c r="G16" s="1"/>
    </row>
    <row r="17" spans="1:7" ht="15.6" customHeight="1">
      <c r="A17" s="188" t="s">
        <v>150</v>
      </c>
      <c r="B17" s="189">
        <v>748775</v>
      </c>
      <c r="C17" s="189">
        <v>830888</v>
      </c>
      <c r="D17" s="189">
        <v>3007855</v>
      </c>
      <c r="E17" s="189">
        <v>3125345</v>
      </c>
      <c r="F17" s="190">
        <v>3.9061058461927161</v>
      </c>
      <c r="G17" s="2"/>
    </row>
    <row r="18" spans="1:7" ht="15.6" customHeight="1">
      <c r="A18" s="188" t="s">
        <v>147</v>
      </c>
      <c r="B18" s="189">
        <v>63691</v>
      </c>
      <c r="C18" s="189">
        <v>75760</v>
      </c>
      <c r="D18" s="189">
        <v>238002</v>
      </c>
      <c r="E18" s="189">
        <v>268403</v>
      </c>
      <c r="F18" s="190">
        <v>12.773422072083431</v>
      </c>
    </row>
    <row r="19" spans="1:7" ht="15.6" customHeight="1">
      <c r="A19" s="188" t="s">
        <v>143</v>
      </c>
      <c r="B19" s="189">
        <v>229334</v>
      </c>
      <c r="C19" s="189">
        <v>251010</v>
      </c>
      <c r="D19" s="189">
        <v>759903</v>
      </c>
      <c r="E19" s="189">
        <v>1057261</v>
      </c>
      <c r="F19" s="190">
        <v>39.131046988892003</v>
      </c>
    </row>
    <row r="20" spans="1:7" ht="15.6" customHeight="1">
      <c r="A20" s="188" t="s">
        <v>142</v>
      </c>
      <c r="B20" s="189">
        <v>140157</v>
      </c>
      <c r="C20" s="189">
        <v>144493</v>
      </c>
      <c r="D20" s="189">
        <v>541187</v>
      </c>
      <c r="E20" s="189">
        <v>555556</v>
      </c>
      <c r="F20" s="190">
        <v>2.6550896455384252</v>
      </c>
    </row>
    <row r="21" spans="1:7" ht="15.6" customHeight="1">
      <c r="A21" s="188" t="s">
        <v>149</v>
      </c>
      <c r="B21" s="189">
        <v>1924135</v>
      </c>
      <c r="C21" s="189">
        <v>1961282</v>
      </c>
      <c r="D21" s="189">
        <v>7281232</v>
      </c>
      <c r="E21" s="189">
        <v>7282801</v>
      </c>
      <c r="F21" s="190">
        <v>2.154855112431164E-2</v>
      </c>
    </row>
    <row r="22" spans="1:7" ht="15.6" customHeight="1">
      <c r="A22" s="188" t="s">
        <v>146</v>
      </c>
      <c r="B22" s="189">
        <v>925307</v>
      </c>
      <c r="C22" s="189">
        <v>813064</v>
      </c>
      <c r="D22" s="189">
        <v>3465548</v>
      </c>
      <c r="E22" s="189">
        <v>3586880</v>
      </c>
      <c r="F22" s="190">
        <v>3.5010913136970041</v>
      </c>
    </row>
    <row r="23" spans="1:7" ht="15.6" customHeight="1">
      <c r="A23" s="188" t="s">
        <v>165</v>
      </c>
      <c r="B23" s="189">
        <v>3656</v>
      </c>
      <c r="C23" s="189">
        <v>8517</v>
      </c>
      <c r="D23" s="189">
        <v>38044</v>
      </c>
      <c r="E23" s="189">
        <v>37261</v>
      </c>
      <c r="F23" s="190">
        <v>-2.058143202607511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6662</v>
      </c>
      <c r="C25" s="189">
        <v>8118</v>
      </c>
      <c r="D25" s="189">
        <v>21196</v>
      </c>
      <c r="E25" s="189">
        <v>26483</v>
      </c>
      <c r="F25" s="190">
        <v>24.94338554444235</v>
      </c>
    </row>
    <row r="26" spans="1:7" ht="15.6" customHeight="1">
      <c r="A26" s="188" t="s">
        <v>152</v>
      </c>
      <c r="B26" s="189">
        <v>113916</v>
      </c>
      <c r="C26" s="189">
        <v>100692</v>
      </c>
      <c r="D26" s="189">
        <v>425601</v>
      </c>
      <c r="E26" s="189">
        <v>462160</v>
      </c>
      <c r="F26" s="190">
        <v>8.5899704183025847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364512</v>
      </c>
      <c r="C28" s="189">
        <v>310726</v>
      </c>
      <c r="D28" s="189">
        <v>1464297</v>
      </c>
      <c r="E28" s="189">
        <v>1339592</v>
      </c>
      <c r="F28" s="190">
        <v>-8.5163733860002395</v>
      </c>
    </row>
    <row r="29" spans="1:7" ht="15.6" customHeight="1">
      <c r="A29" s="188" t="s">
        <v>178</v>
      </c>
      <c r="B29" s="189">
        <v>13793</v>
      </c>
      <c r="C29" s="189">
        <v>37437</v>
      </c>
      <c r="D29" s="189">
        <v>69257</v>
      </c>
      <c r="E29" s="189">
        <v>76612</v>
      </c>
      <c r="F29" s="190">
        <v>10.619865139985849</v>
      </c>
    </row>
    <row r="30" spans="1:7" ht="15.6" customHeight="1">
      <c r="A30" s="188" t="s">
        <v>179</v>
      </c>
      <c r="B30" s="189">
        <v>44552</v>
      </c>
      <c r="C30" s="189">
        <v>28054</v>
      </c>
      <c r="D30" s="189">
        <v>138473</v>
      </c>
      <c r="E30" s="189">
        <v>220511</v>
      </c>
      <c r="F30" s="190">
        <v>59.244762516880527</v>
      </c>
    </row>
    <row r="31" spans="1:7" ht="15.6" customHeight="1">
      <c r="A31" s="188" t="s">
        <v>180</v>
      </c>
      <c r="B31" s="189">
        <v>1913103</v>
      </c>
      <c r="C31" s="189">
        <v>1975054</v>
      </c>
      <c r="D31" s="189">
        <v>6373057</v>
      </c>
      <c r="E31" s="189">
        <v>6581195</v>
      </c>
      <c r="F31" s="190">
        <v>3.2659052005968192</v>
      </c>
    </row>
    <row r="32" spans="1:7" ht="15.6" customHeight="1">
      <c r="A32" s="188" t="s">
        <v>181</v>
      </c>
      <c r="B32" s="189">
        <v>238605</v>
      </c>
      <c r="C32" s="189">
        <v>319032</v>
      </c>
      <c r="D32" s="189">
        <v>1265603</v>
      </c>
      <c r="E32" s="189">
        <v>1491487</v>
      </c>
      <c r="F32" s="190">
        <v>17.847934936943101</v>
      </c>
    </row>
    <row r="33" spans="1:6" ht="15.6" customHeight="1">
      <c r="A33" s="188" t="s">
        <v>182</v>
      </c>
      <c r="B33" s="189">
        <v>3468</v>
      </c>
      <c r="C33" s="189">
        <v>2500</v>
      </c>
      <c r="D33" s="189">
        <v>6454</v>
      </c>
      <c r="E33" s="189">
        <v>10769</v>
      </c>
      <c r="F33" s="190">
        <v>66.857762627827697</v>
      </c>
    </row>
    <row r="34" spans="1:6" ht="15.6" customHeight="1">
      <c r="A34" s="188" t="s">
        <v>183</v>
      </c>
      <c r="B34" s="189">
        <v>42875</v>
      </c>
      <c r="C34" s="189">
        <v>19491</v>
      </c>
      <c r="D34" s="189">
        <v>111520</v>
      </c>
      <c r="E34" s="189">
        <v>86789</v>
      </c>
      <c r="F34" s="190">
        <v>-22.176291248206599</v>
      </c>
    </row>
    <row r="35" spans="1:6" ht="15.6" customHeight="1">
      <c r="A35" s="156" t="s">
        <v>153</v>
      </c>
      <c r="B35" s="76">
        <f>SUM(B7:B34)</f>
        <v>15752883</v>
      </c>
      <c r="C35" s="77">
        <f>SUM(C7:C34)</f>
        <v>16295470</v>
      </c>
      <c r="D35" s="76">
        <f>SUM(D7:D34)</f>
        <v>59041994</v>
      </c>
      <c r="E35" s="78">
        <f>SUM(E7:E34)</f>
        <v>60774857</v>
      </c>
      <c r="F35" s="140">
        <f>E35*100/D35-100</f>
        <v>2.9349669321805152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BED66-2ADF-4330-9AAE-604B8429D4F4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290729</v>
      </c>
      <c r="C7" s="189">
        <v>295779</v>
      </c>
      <c r="D7" s="189">
        <v>1273195</v>
      </c>
      <c r="E7" s="189">
        <v>1013906</v>
      </c>
      <c r="F7" s="190">
        <v>-20.365222923432778</v>
      </c>
      <c r="G7" s="37"/>
    </row>
    <row r="8" spans="1:14" ht="15.6" customHeight="1">
      <c r="A8" s="188" t="s">
        <v>11</v>
      </c>
      <c r="B8" s="189">
        <v>109853</v>
      </c>
      <c r="C8" s="189">
        <v>123391</v>
      </c>
      <c r="D8" s="189">
        <v>427742</v>
      </c>
      <c r="E8" s="189">
        <v>382275</v>
      </c>
      <c r="F8" s="190">
        <v>-10.629538366585461</v>
      </c>
      <c r="G8" s="6"/>
    </row>
    <row r="9" spans="1:14" ht="15.6" customHeight="1">
      <c r="A9" s="188" t="s">
        <v>8</v>
      </c>
      <c r="B9" s="189">
        <v>376463</v>
      </c>
      <c r="C9" s="189">
        <v>321134</v>
      </c>
      <c r="D9" s="189">
        <v>1291868</v>
      </c>
      <c r="E9" s="189">
        <v>1457219</v>
      </c>
      <c r="F9" s="190">
        <v>12.799372691327591</v>
      </c>
      <c r="G9" s="6"/>
    </row>
    <row r="10" spans="1:14" ht="15.6" customHeight="1">
      <c r="A10" s="188" t="s">
        <v>10</v>
      </c>
      <c r="B10" s="189">
        <v>151006</v>
      </c>
      <c r="C10" s="189">
        <v>194810</v>
      </c>
      <c r="D10" s="189">
        <v>819820</v>
      </c>
      <c r="E10" s="189">
        <v>723761</v>
      </c>
      <c r="F10" s="190">
        <v>-11.717084238003469</v>
      </c>
    </row>
    <row r="11" spans="1:14" ht="15.6" customHeight="1">
      <c r="A11" s="188" t="s">
        <v>9</v>
      </c>
      <c r="B11" s="189">
        <v>30579</v>
      </c>
      <c r="C11" s="189">
        <v>9365</v>
      </c>
      <c r="D11" s="189">
        <v>121520</v>
      </c>
      <c r="E11" s="189">
        <v>68715</v>
      </c>
      <c r="F11" s="190">
        <v>-43.453752468729427</v>
      </c>
    </row>
    <row r="12" spans="1:14" ht="15.6" customHeight="1">
      <c r="A12" s="188" t="s">
        <v>6</v>
      </c>
      <c r="B12" s="189">
        <v>158853</v>
      </c>
      <c r="C12" s="189">
        <v>119875</v>
      </c>
      <c r="D12" s="189">
        <v>630544</v>
      </c>
      <c r="E12" s="189">
        <v>653597</v>
      </c>
      <c r="F12" s="190">
        <v>3.6560493795833509</v>
      </c>
    </row>
    <row r="13" spans="1:14" ht="15.6" customHeight="1">
      <c r="A13" s="188" t="s">
        <v>175</v>
      </c>
      <c r="B13" s="189">
        <v>23226</v>
      </c>
      <c r="C13" s="189">
        <v>34731</v>
      </c>
      <c r="D13" s="189">
        <v>118431</v>
      </c>
      <c r="E13" s="189">
        <v>110117</v>
      </c>
      <c r="F13" s="190">
        <v>-7.0201214209117504</v>
      </c>
    </row>
    <row r="14" spans="1:14" ht="15.6" customHeight="1">
      <c r="A14" s="188" t="s">
        <v>148</v>
      </c>
      <c r="B14" s="189">
        <v>244672</v>
      </c>
      <c r="C14" s="189">
        <v>281038</v>
      </c>
      <c r="D14" s="189">
        <v>1235461</v>
      </c>
      <c r="E14" s="189">
        <v>1194310</v>
      </c>
      <c r="F14" s="190">
        <v>-3.3308214504545219</v>
      </c>
    </row>
    <row r="15" spans="1:14" ht="15.6" customHeight="1">
      <c r="A15" s="188" t="s">
        <v>145</v>
      </c>
      <c r="B15" s="189">
        <v>341722</v>
      </c>
      <c r="C15" s="189">
        <v>340635</v>
      </c>
      <c r="D15" s="189">
        <v>1437802</v>
      </c>
      <c r="E15" s="189">
        <v>1287332</v>
      </c>
      <c r="F15" s="190">
        <v>-10.465279642120411</v>
      </c>
    </row>
    <row r="16" spans="1:14" ht="15.6" customHeight="1">
      <c r="A16" s="188" t="s">
        <v>144</v>
      </c>
      <c r="B16" s="189">
        <v>470706</v>
      </c>
      <c r="C16" s="189">
        <v>666313</v>
      </c>
      <c r="D16" s="189">
        <v>2329464</v>
      </c>
      <c r="E16" s="189">
        <v>2719606</v>
      </c>
      <c r="F16" s="190">
        <v>16.748144637564689</v>
      </c>
      <c r="G16" s="1"/>
    </row>
    <row r="17" spans="1:7" ht="15.6" customHeight="1">
      <c r="A17" s="188" t="s">
        <v>150</v>
      </c>
      <c r="B17" s="189">
        <v>646294</v>
      </c>
      <c r="C17" s="189">
        <v>833538</v>
      </c>
      <c r="D17" s="189">
        <v>2508846</v>
      </c>
      <c r="E17" s="189">
        <v>2647688</v>
      </c>
      <c r="F17" s="190">
        <v>5.5340981471162394</v>
      </c>
      <c r="G17" s="2"/>
    </row>
    <row r="18" spans="1:7" ht="15.6" customHeight="1">
      <c r="A18" s="188" t="s">
        <v>147</v>
      </c>
      <c r="B18" s="189">
        <v>0</v>
      </c>
      <c r="C18" s="189">
        <v>1691</v>
      </c>
      <c r="D18" s="189">
        <v>2700</v>
      </c>
      <c r="E18" s="189">
        <v>4077</v>
      </c>
      <c r="F18" s="190">
        <v>51</v>
      </c>
    </row>
    <row r="19" spans="1:7" ht="15.6" customHeight="1">
      <c r="A19" s="188" t="s">
        <v>143</v>
      </c>
      <c r="B19" s="189">
        <v>301959</v>
      </c>
      <c r="C19" s="189">
        <v>355945</v>
      </c>
      <c r="D19" s="189">
        <v>1058892</v>
      </c>
      <c r="E19" s="189">
        <v>1131558</v>
      </c>
      <c r="F19" s="190">
        <v>6.8624562278306058</v>
      </c>
    </row>
    <row r="20" spans="1:7" ht="15.6" customHeight="1">
      <c r="A20" s="188" t="s">
        <v>142</v>
      </c>
      <c r="B20" s="189">
        <v>1415796</v>
      </c>
      <c r="C20" s="189">
        <v>798757</v>
      </c>
      <c r="D20" s="189">
        <v>4754749</v>
      </c>
      <c r="E20" s="189">
        <v>3032721</v>
      </c>
      <c r="F20" s="190">
        <v>-36.217011665600012</v>
      </c>
    </row>
    <row r="21" spans="1:7" ht="15.6" customHeight="1">
      <c r="A21" s="188" t="s">
        <v>149</v>
      </c>
      <c r="B21" s="189">
        <v>412648</v>
      </c>
      <c r="C21" s="189">
        <v>502078</v>
      </c>
      <c r="D21" s="189">
        <v>1701283</v>
      </c>
      <c r="E21" s="189">
        <v>1645139</v>
      </c>
      <c r="F21" s="190">
        <v>-3.300097632198757</v>
      </c>
    </row>
    <row r="22" spans="1:7" ht="15.6" customHeight="1">
      <c r="A22" s="188" t="s">
        <v>146</v>
      </c>
      <c r="B22" s="189">
        <v>35215</v>
      </c>
      <c r="C22" s="189">
        <v>52435</v>
      </c>
      <c r="D22" s="189">
        <v>146607</v>
      </c>
      <c r="E22" s="189">
        <v>166965</v>
      </c>
      <c r="F22" s="190">
        <v>13.88610366490003</v>
      </c>
    </row>
    <row r="23" spans="1:7" ht="15.6" customHeight="1">
      <c r="A23" s="188" t="s">
        <v>165</v>
      </c>
      <c r="B23" s="189">
        <v>57479</v>
      </c>
      <c r="C23" s="189">
        <v>81245</v>
      </c>
      <c r="D23" s="189">
        <v>354996</v>
      </c>
      <c r="E23" s="189">
        <v>343835</v>
      </c>
      <c r="F23" s="190">
        <v>-3.143979087088312</v>
      </c>
    </row>
    <row r="24" spans="1:7" ht="15.6" customHeight="1">
      <c r="A24" s="188" t="s">
        <v>141</v>
      </c>
      <c r="B24" s="189">
        <v>64106</v>
      </c>
      <c r="C24" s="189">
        <v>37300</v>
      </c>
      <c r="D24" s="189">
        <v>380907</v>
      </c>
      <c r="E24" s="189">
        <v>221355</v>
      </c>
      <c r="F24" s="190">
        <v>-41.887389835314131</v>
      </c>
    </row>
    <row r="25" spans="1:7" ht="15.6" customHeight="1">
      <c r="A25" s="188" t="s">
        <v>140</v>
      </c>
      <c r="B25" s="189">
        <v>3710</v>
      </c>
      <c r="C25" s="189">
        <v>4716</v>
      </c>
      <c r="D25" s="189">
        <v>3710</v>
      </c>
      <c r="E25" s="189">
        <v>10997</v>
      </c>
      <c r="F25" s="190">
        <v>196.4150943396227</v>
      </c>
    </row>
    <row r="26" spans="1:7" ht="15.6" customHeight="1">
      <c r="A26" s="188" t="s">
        <v>152</v>
      </c>
      <c r="B26" s="189">
        <v>102800</v>
      </c>
      <c r="C26" s="189">
        <v>45751</v>
      </c>
      <c r="D26" s="189">
        <v>250844</v>
      </c>
      <c r="E26" s="189">
        <v>285167</v>
      </c>
      <c r="F26" s="190">
        <v>13.68300617116614</v>
      </c>
    </row>
    <row r="27" spans="1:7" ht="15.6" customHeight="1">
      <c r="A27" s="188" t="s">
        <v>173</v>
      </c>
      <c r="B27" s="189">
        <v>66688</v>
      </c>
      <c r="C27" s="189">
        <v>75981</v>
      </c>
      <c r="D27" s="189">
        <v>342845</v>
      </c>
      <c r="E27" s="189">
        <v>277895</v>
      </c>
      <c r="F27" s="190">
        <v>-18.944420948241909</v>
      </c>
    </row>
    <row r="28" spans="1:7" ht="15.6" customHeight="1">
      <c r="A28" s="188" t="s">
        <v>177</v>
      </c>
      <c r="B28" s="189">
        <v>15467</v>
      </c>
      <c r="C28" s="189">
        <v>14851</v>
      </c>
      <c r="D28" s="189">
        <v>130401</v>
      </c>
      <c r="E28" s="189">
        <v>110639</v>
      </c>
      <c r="F28" s="190">
        <v>-15.15479175773191</v>
      </c>
    </row>
    <row r="29" spans="1:7" ht="15.6" customHeight="1">
      <c r="A29" s="188" t="s">
        <v>178</v>
      </c>
      <c r="B29" s="189">
        <v>204944</v>
      </c>
      <c r="C29" s="189">
        <v>249596</v>
      </c>
      <c r="D29" s="189">
        <v>971020</v>
      </c>
      <c r="E29" s="189">
        <v>1044494</v>
      </c>
      <c r="F29" s="190">
        <v>7.5666824576218801</v>
      </c>
    </row>
    <row r="30" spans="1:7" ht="15.6" customHeight="1">
      <c r="A30" s="188" t="s">
        <v>179</v>
      </c>
      <c r="B30" s="189">
        <v>165954</v>
      </c>
      <c r="C30" s="189">
        <v>154772</v>
      </c>
      <c r="D30" s="189">
        <v>747000</v>
      </c>
      <c r="E30" s="189">
        <v>562706</v>
      </c>
      <c r="F30" s="190">
        <v>-24.67121820615796</v>
      </c>
    </row>
    <row r="31" spans="1:7" ht="15.6" customHeight="1">
      <c r="A31" s="188" t="s">
        <v>180</v>
      </c>
      <c r="B31" s="189">
        <v>683832</v>
      </c>
      <c r="C31" s="189">
        <v>663627</v>
      </c>
      <c r="D31" s="189">
        <v>2810599</v>
      </c>
      <c r="E31" s="189">
        <v>2993769</v>
      </c>
      <c r="F31" s="190">
        <v>6.5171161022970523</v>
      </c>
    </row>
    <row r="32" spans="1:7" ht="15.6" customHeight="1">
      <c r="A32" s="188" t="s">
        <v>181</v>
      </c>
      <c r="B32" s="189">
        <v>219075</v>
      </c>
      <c r="C32" s="189">
        <v>208179</v>
      </c>
      <c r="D32" s="189">
        <v>828678</v>
      </c>
      <c r="E32" s="189">
        <v>753011</v>
      </c>
      <c r="F32" s="190">
        <v>-9.1310496960218615</v>
      </c>
    </row>
    <row r="33" spans="1:6" ht="15.6" customHeight="1">
      <c r="A33" s="188" t="s">
        <v>182</v>
      </c>
      <c r="B33" s="189">
        <v>21043</v>
      </c>
      <c r="C33" s="189">
        <v>22951</v>
      </c>
      <c r="D33" s="189">
        <v>86798</v>
      </c>
      <c r="E33" s="189">
        <v>75486</v>
      </c>
      <c r="F33" s="190">
        <v>-13.03255835387912</v>
      </c>
    </row>
    <row r="34" spans="1:6" ht="15.6" customHeight="1">
      <c r="A34" s="188" t="s">
        <v>183</v>
      </c>
      <c r="B34" s="189">
        <v>18826</v>
      </c>
      <c r="C34" s="189">
        <v>37730</v>
      </c>
      <c r="D34" s="189">
        <v>111438</v>
      </c>
      <c r="E34" s="189">
        <v>135171</v>
      </c>
      <c r="F34" s="190">
        <v>21.297044096268781</v>
      </c>
    </row>
    <row r="35" spans="1:6" ht="15.6" customHeight="1">
      <c r="A35" s="156" t="s">
        <v>153</v>
      </c>
      <c r="B35" s="76">
        <f>SUM(B7:B34)</f>
        <v>6633645</v>
      </c>
      <c r="C35" s="77">
        <f>SUM(C7:C34)</f>
        <v>6528214</v>
      </c>
      <c r="D35" s="76">
        <f>SUM(D7:D34)</f>
        <v>26878160</v>
      </c>
      <c r="E35" s="78">
        <f>SUM(E7:E34)</f>
        <v>25053511</v>
      </c>
      <c r="F35" s="140">
        <f>E35*100/D35-100</f>
        <v>-6.7885934156207099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2026-05-23T16:04:49Z</dcterms:modified>
  <cp:category/>
</cp:coreProperties>
</file>