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A5AB8668-3953-44A0-8F7B-BE2B62A75F2B}" xr6:coauthVersionLast="47" xr6:coauthVersionMax="47" xr10:uidLastSave="{00000000-0000-0000-0000-000000000000}"/>
  <bookViews>
    <workbookView xWindow="-120" yWindow="-120" windowWidth="29040" windowHeight="175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F35" i="31"/>
  <c r="E35" i="31"/>
  <c r="D35" i="31"/>
  <c r="C35" i="31"/>
  <c r="B35" i="31"/>
  <c r="D35" i="6" s="1" a="1"/>
  <c r="E35" i="30"/>
  <c r="F35" i="30" s="1"/>
  <c r="D35" i="30"/>
  <c r="D34" i="6" s="1" a="1"/>
  <c r="C35" i="30"/>
  <c r="B35" i="30"/>
  <c r="F35" i="29"/>
  <c r="E35" i="29"/>
  <c r="D35" i="29"/>
  <c r="C35" i="29"/>
  <c r="B35" i="29"/>
  <c r="E35" i="38"/>
  <c r="F35" i="38" s="1"/>
  <c r="D35" i="38"/>
  <c r="C35" i="38"/>
  <c r="B35" i="38"/>
  <c r="D32" i="6" s="1" a="1"/>
  <c r="F35" i="28"/>
  <c r="E35" i="28"/>
  <c r="D35" i="28"/>
  <c r="C35" i="28"/>
  <c r="B35" i="28"/>
  <c r="E35" i="34"/>
  <c r="F35" i="34" s="1"/>
  <c r="D35" i="34"/>
  <c r="C35" i="34"/>
  <c r="B35" i="34"/>
  <c r="D30" i="6" s="1" a="1"/>
  <c r="E35" i="33"/>
  <c r="D29" i="6" s="1" a="1"/>
  <c r="D35" i="33"/>
  <c r="C35" i="33"/>
  <c r="B35" i="33"/>
  <c r="F35" i="32"/>
  <c r="E35" i="32"/>
  <c r="D35" i="32"/>
  <c r="C35" i="32"/>
  <c r="B35" i="32"/>
  <c r="E35" i="26"/>
  <c r="D35" i="26"/>
  <c r="F35" i="26" s="1"/>
  <c r="C35" i="26"/>
  <c r="D27" i="6" s="1" a="1"/>
  <c r="B35" i="26"/>
  <c r="E35" i="25"/>
  <c r="D35" i="25"/>
  <c r="F35" i="25" s="1"/>
  <c r="C35" i="25"/>
  <c r="B35" i="25"/>
  <c r="E35" i="24"/>
  <c r="F35" i="24" s="1"/>
  <c r="D35" i="24"/>
  <c r="C35" i="24"/>
  <c r="B35" i="24"/>
  <c r="D25" i="6" s="1" a="1"/>
  <c r="F35" i="22"/>
  <c r="E35" i="22"/>
  <c r="D35" i="22"/>
  <c r="C35" i="22"/>
  <c r="B35" i="22"/>
  <c r="E35" i="21"/>
  <c r="F35" i="21" s="1"/>
  <c r="D35" i="21"/>
  <c r="C35" i="21"/>
  <c r="B35" i="21"/>
  <c r="D23" i="6" s="1" a="1"/>
  <c r="E35" i="20"/>
  <c r="F35" i="20" s="1"/>
  <c r="D35" i="20"/>
  <c r="D22" i="6" s="1" a="1"/>
  <c r="C35" i="20"/>
  <c r="B35" i="20"/>
  <c r="E35" i="19"/>
  <c r="F35" i="19" s="1"/>
  <c r="D35" i="19"/>
  <c r="C35" i="19"/>
  <c r="B35" i="19"/>
  <c r="E35" i="18"/>
  <c r="F35" i="18" s="1"/>
  <c r="D35" i="18"/>
  <c r="C35" i="18"/>
  <c r="B35" i="18"/>
  <c r="D20" i="6" s="1" a="1"/>
  <c r="F35" i="17"/>
  <c r="E35" i="17"/>
  <c r="D35" i="17"/>
  <c r="C35" i="17"/>
  <c r="B35" i="17"/>
  <c r="E35" i="16"/>
  <c r="F35" i="16" s="1"/>
  <c r="D35" i="16"/>
  <c r="C35" i="16"/>
  <c r="B35" i="16"/>
  <c r="D15" i="6" s="1" a="1"/>
  <c r="E35" i="15"/>
  <c r="D14" i="6" s="1" a="1"/>
  <c r="D35" i="15"/>
  <c r="C35" i="15"/>
  <c r="B35" i="15"/>
  <c r="F35" i="14"/>
  <c r="E35" i="14"/>
  <c r="D35" i="14"/>
  <c r="C35" i="14"/>
  <c r="B35" i="14"/>
  <c r="E35" i="13"/>
  <c r="D35" i="13"/>
  <c r="F35" i="13" s="1"/>
  <c r="C35" i="13"/>
  <c r="D10" i="6" s="1" a="1"/>
  <c r="B35" i="13"/>
  <c r="E35" i="12"/>
  <c r="D35" i="12"/>
  <c r="F35" i="12" s="1"/>
  <c r="C35" i="12"/>
  <c r="B35" i="12"/>
  <c r="E35" i="11"/>
  <c r="F35" i="11" s="1"/>
  <c r="D35" i="11"/>
  <c r="C35" i="11"/>
  <c r="B35" i="11"/>
  <c r="D8" i="6" s="1" a="1"/>
  <c r="F35" i="10"/>
  <c r="E35" i="10"/>
  <c r="D35" i="10"/>
  <c r="C35" i="10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L48" i="40"/>
  <c r="N48" i="40" s="1"/>
  <c r="K48" i="40"/>
  <c r="H48" i="40"/>
  <c r="I48" i="40" s="1"/>
  <c r="G48" i="40"/>
  <c r="F48" i="40"/>
  <c r="D48" i="40"/>
  <c r="E48" i="40" s="1"/>
  <c r="C48" i="40"/>
  <c r="L48" i="39"/>
  <c r="N48" i="39" s="1"/>
  <c r="K48" i="39"/>
  <c r="H48" i="39"/>
  <c r="I48" i="39" s="1"/>
  <c r="G48" i="39"/>
  <c r="F48" i="39"/>
  <c r="D48" i="39"/>
  <c r="E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I33" i="6"/>
  <c r="H33" i="6"/>
  <c r="D33" i="6" a="1"/>
  <c r="D33" i="6" s="1"/>
  <c r="D31" i="6" a="1"/>
  <c r="I31" i="6" s="1"/>
  <c r="D31" i="6"/>
  <c r="D28" i="6" a="1"/>
  <c r="I28" i="6" s="1"/>
  <c r="D28" i="6"/>
  <c r="I26" i="6"/>
  <c r="D26" i="6" a="1"/>
  <c r="H26" i="6" s="1"/>
  <c r="D26" i="6"/>
  <c r="I24" i="6"/>
  <c r="H24" i="6"/>
  <c r="D24" i="6" a="1"/>
  <c r="D24" i="6" s="1"/>
  <c r="I21" i="6"/>
  <c r="H21" i="6"/>
  <c r="D21" i="6" a="1"/>
  <c r="D21" i="6" s="1"/>
  <c r="D16" i="6" a="1"/>
  <c r="H16" i="6" s="1"/>
  <c r="D16" i="6"/>
  <c r="D13" i="6" a="1"/>
  <c r="D13" i="6"/>
  <c r="D9" i="6" a="1"/>
  <c r="I9" i="6" s="1"/>
  <c r="D9" i="6"/>
  <c r="I7" i="6"/>
  <c r="H7" i="6"/>
  <c r="D7" i="6" a="1"/>
  <c r="E12" i="6" s="1"/>
  <c r="H25" i="6" l="1"/>
  <c r="D25" i="6"/>
  <c r="I25" i="6"/>
  <c r="H22" i="6"/>
  <c r="I22" i="6"/>
  <c r="D22" i="6"/>
  <c r="I14" i="6"/>
  <c r="H14" i="6"/>
  <c r="D14" i="6"/>
  <c r="D17" i="6" s="1"/>
  <c r="D34" i="6"/>
  <c r="H34" i="6"/>
  <c r="I34" i="6"/>
  <c r="G11" i="6"/>
  <c r="E11" i="6"/>
  <c r="H10" i="6"/>
  <c r="F11" i="6"/>
  <c r="D10" i="6"/>
  <c r="D11" i="6" s="1"/>
  <c r="I10" i="6"/>
  <c r="I15" i="6"/>
  <c r="H15" i="6"/>
  <c r="D15" i="6"/>
  <c r="I32" i="6"/>
  <c r="H32" i="6"/>
  <c r="D32" i="6"/>
  <c r="I20" i="6"/>
  <c r="H20" i="6"/>
  <c r="D20" i="6"/>
  <c r="I35" i="6"/>
  <c r="H35" i="6"/>
  <c r="D35" i="6"/>
  <c r="I29" i="6"/>
  <c r="H29" i="6"/>
  <c r="D29" i="6"/>
  <c r="G17" i="6"/>
  <c r="H8" i="6"/>
  <c r="D8" i="6"/>
  <c r="I8" i="6"/>
  <c r="H27" i="6"/>
  <c r="I27" i="6"/>
  <c r="D27" i="6"/>
  <c r="H30" i="6"/>
  <c r="I30" i="6"/>
  <c r="D30" i="6"/>
  <c r="I23" i="6"/>
  <c r="H23" i="6"/>
  <c r="D23" i="6"/>
  <c r="H28" i="6"/>
  <c r="J48" i="40"/>
  <c r="I13" i="6"/>
  <c r="I16" i="6"/>
  <c r="D7" i="6"/>
  <c r="D12" i="6" s="1"/>
  <c r="F12" i="6"/>
  <c r="F18" i="6" s="1"/>
  <c r="G12" i="6"/>
  <c r="H31" i="6"/>
  <c r="J48" i="39"/>
  <c r="F35" i="15"/>
  <c r="H13" i="6"/>
  <c r="F35" i="33"/>
  <c r="E17" i="6"/>
  <c r="E18" i="6" s="1"/>
  <c r="M48" i="39"/>
  <c r="M48" i="40"/>
  <c r="H9" i="6"/>
  <c r="F17" i="6"/>
  <c r="G18" i="6" l="1"/>
  <c r="I12" i="6"/>
  <c r="H12" i="6"/>
  <c r="D18" i="6"/>
  <c r="I17" i="6"/>
  <c r="H17" i="6"/>
  <c r="I11" i="6"/>
  <c r="H11" i="6"/>
  <c r="H18" i="6" l="1"/>
  <c r="I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<sst xmlns="http://schemas.openxmlformats.org/spreadsheetml/2006/main" count="1930" uniqueCount="244">
  <si>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</si>
  <si>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</si>
  <si>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</si>
  <si>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</si>
  <si>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</si>
  <si>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</si>
  <si>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</si>
  <si>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</si>
  <si>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</si>
  <si>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</si>
  <si>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</si>
  <si>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</si>
  <si>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</si>
  <si>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</si>
  <si>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</si>
  <si>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</si>
  <si>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</si>
  <si>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</si>
  <si>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</si>
  <si>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</si>
  <si>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</si>
  <si>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</si>
  <si>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</si>
  <si>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</si>
  <si>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</si>
  <si>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</si>
  <si>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</si>
  <si>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</si>
  <si>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</si>
  <si>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</si>
  <si>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</si>
  <si>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</si>
  <si>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</si>
  <si>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</si>
  <si>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</si>
  <si>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</si>
  <si>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</si>
  <si>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</si>
  <si>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</si>
  <si>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</si>
  <si>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</si>
  <si>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</si>
  <si>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</si>
  <si>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</si>
  <si>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</si>
  <si>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</si>
  <si>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</si>
  <si>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</si>
  <si>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</si>
  <si>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</si>
  <si>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</si>
  <si>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</si>
  <si>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</si>
  <si>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</si>
  <si>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</si>
  <si>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</si>
  <si>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</si>
  <si>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</si>
  <si>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</si>
  <si>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</si>
  <si>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</si>
  <si>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</si>
  <si>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</si>
  <si>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</si>
  <si>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</si>
  <si>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</si>
  <si>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</si>
  <si>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</si>
  <si>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</si>
  <si>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</si>
  <si>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</si>
  <si>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</si>
  <si>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</si>
  <si>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</si>
  <si>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</si>
  <si>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</si>
  <si>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</si>
  <si>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</si>
  <si>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</si>
  <si>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</si>
  <si>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</si>
  <si>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</si>
  <si>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</si>
  <si>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</si>
  <si>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</si>
  <si>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</si>
  <si>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</si>
  <si>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</si>
  <si>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</si>
  <si>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</si>
  <si>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</si>
  <si>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</si>
  <si>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</si>
  <si>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</si>
  <si>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</si>
  <si>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</si>
  <si>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</si>
  <si>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</si>
  <si>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</si>
  <si>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</si>
  <si>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</si>
  <si>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</si>
  <si>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</si>
  <si>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</si>
  <si>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</si>
  <si>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</si>
  <si>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</si>
  <si>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</si>
  <si>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</si>
  <si>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</si>
  <si>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</si>
  <si>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</si>
  <si>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</si>
  <si>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</si>
  <si>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</si>
  <si>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</si>
  <si>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</si>
  <si>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</si>
  <si>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</si>
  <si>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</si>
  <si>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</si>
  <si>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</si>
  <si>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</si>
  <si>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</si>
  <si>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</si>
  <si>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</si>
  <si>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</si>
  <si>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</si>
  <si>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</si>
  <si>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</si>
  <si>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</si>
  <si>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</si>
  <si>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</si>
  <si>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</si>
  <si>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</si>
  <si>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</si>
  <si>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</si>
  <si>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</si>
  <si>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</si>
  <si>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</si>
  <si>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</si>
  <si>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</si>
  <si>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</si>
  <si>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</si>
  <si>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</si>
  <si>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</si>
  <si>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</si>
  <si>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</si>
  <si>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</si>
  <si>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</si>
  <si>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</si>
  <si>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</si>
  <si>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</si>
  <si>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</si>
  <si>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Enero </t>
  </si>
  <si>
    <t xml:space="preserve"> Enero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</si>
  <si>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</si>
  <si>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</si>
  <si>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</si>
  <si>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</si>
  <si>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</si>
  <si>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</si>
  <si>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</si>
  <si>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Enero de 2026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</si>
  <si>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</si>
  <si>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</si>
  <si>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</si>
  <si>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</si>
  <si>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</si>
  <si>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</si>
  <si>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</si>
  <si>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</si>
  <si>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22/5/2026</t>
  </si>
  <si>
    <t>Pasaia</t>
  </si>
  <si>
    <t>Maquinaria, aparatos, herramientas y repuestos</t>
  </si>
  <si>
    <t>Baleares</t>
  </si>
  <si>
    <t xml:space="preserve">Enero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</si>
  <si>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</si>
  <si>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</si>
  <si>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</si>
  <si>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</si>
  <si>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</si>
  <si>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</si>
  <si>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</si>
  <si>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</si>
  <si>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22/05/2026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</si>
  <si>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</si>
  <si>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</si>
  <si>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</si>
  <si>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</si>
  <si>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</si>
  <si>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-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</si>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</sst>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F1EEE9FF-9408-4F65-BE7F-C2774F5C65C0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848206.826</c:v>
                </c:pt>
                <c:pt idx="1">
                  <c:v>197456</c:v>
                </c:pt>
                <c:pt idx="2">
                  <c:v>375359.8</c:v>
                </c:pt>
                <c:pt idx="3">
                  <c:v>383608.261</c:v>
                </c:pt>
                <c:pt idx="4">
                  <c:v>6994319.7319999998</c:v>
                </c:pt>
                <c:pt idx="5">
                  <c:v>382892.43099999998</c:v>
                </c:pt>
                <c:pt idx="6">
                  <c:v>1038212.31</c:v>
                </c:pt>
                <c:pt idx="7">
                  <c:v>5472331</c:v>
                </c:pt>
                <c:pt idx="8">
                  <c:v>2164410</c:v>
                </c:pt>
                <c:pt idx="9">
                  <c:v>3160696.2370000002</c:v>
                </c:pt>
                <c:pt idx="10">
                  <c:v>1477882.656</c:v>
                </c:pt>
                <c:pt idx="11">
                  <c:v>154394</c:v>
                </c:pt>
                <c:pt idx="12">
                  <c:v>497511.15100000001</c:v>
                </c:pt>
                <c:pt idx="13">
                  <c:v>903079.45500000007</c:v>
                </c:pt>
                <c:pt idx="14">
                  <c:v>2520899.9139999999</c:v>
                </c:pt>
                <c:pt idx="15">
                  <c:v>2669628.8769999999</c:v>
                </c:pt>
                <c:pt idx="16">
                  <c:v>526521.24199999997</c:v>
                </c:pt>
                <c:pt idx="17">
                  <c:v>166442.92000000001</c:v>
                </c:pt>
                <c:pt idx="18">
                  <c:v>48371</c:v>
                </c:pt>
                <c:pt idx="19">
                  <c:v>251601.11300000001</c:v>
                </c:pt>
                <c:pt idx="20">
                  <c:v>253724.65700000001</c:v>
                </c:pt>
                <c:pt idx="21">
                  <c:v>1157636.8859999999</c:v>
                </c:pt>
                <c:pt idx="22">
                  <c:v>547487.51300000004</c:v>
                </c:pt>
                <c:pt idx="23">
                  <c:v>350575</c:v>
                </c:pt>
                <c:pt idx="24">
                  <c:v>2475106.6850000001</c:v>
                </c:pt>
                <c:pt idx="25">
                  <c:v>5784130.5159999998</c:v>
                </c:pt>
                <c:pt idx="26">
                  <c:v>315839.44799999997</c:v>
                </c:pt>
                <c:pt idx="27">
                  <c:v>101750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781181.89399999997</c:v>
                </c:pt>
                <c:pt idx="1">
                  <c:v>210344</c:v>
                </c:pt>
                <c:pt idx="2">
                  <c:v>356648.13699999999</c:v>
                </c:pt>
                <c:pt idx="3">
                  <c:v>370685.87800000003</c:v>
                </c:pt>
                <c:pt idx="4">
                  <c:v>8211435.0489999996</c:v>
                </c:pt>
                <c:pt idx="5">
                  <c:v>479392.74</c:v>
                </c:pt>
                <c:pt idx="6">
                  <c:v>1242594.0330000001</c:v>
                </c:pt>
                <c:pt idx="7">
                  <c:v>4800898.9670000002</c:v>
                </c:pt>
                <c:pt idx="8">
                  <c:v>2388449</c:v>
                </c:pt>
                <c:pt idx="9">
                  <c:v>3152740.6510000001</c:v>
                </c:pt>
                <c:pt idx="10">
                  <c:v>1473236.83</c:v>
                </c:pt>
                <c:pt idx="11">
                  <c:v>155632</c:v>
                </c:pt>
                <c:pt idx="12">
                  <c:v>407584.25099999999</c:v>
                </c:pt>
                <c:pt idx="13">
                  <c:v>1349778.683</c:v>
                </c:pt>
                <c:pt idx="14">
                  <c:v>2591739.878</c:v>
                </c:pt>
                <c:pt idx="15">
                  <c:v>3125343.59</c:v>
                </c:pt>
                <c:pt idx="16">
                  <c:v>401936.58899999998</c:v>
                </c:pt>
                <c:pt idx="17">
                  <c:v>182895.15400000001</c:v>
                </c:pt>
                <c:pt idx="18">
                  <c:v>45102</c:v>
                </c:pt>
                <c:pt idx="19">
                  <c:v>209891.375</c:v>
                </c:pt>
                <c:pt idx="20">
                  <c:v>210678.973</c:v>
                </c:pt>
                <c:pt idx="21">
                  <c:v>1266993.3629999999</c:v>
                </c:pt>
                <c:pt idx="22">
                  <c:v>416880.43599999999</c:v>
                </c:pt>
                <c:pt idx="23">
                  <c:v>300684</c:v>
                </c:pt>
                <c:pt idx="24">
                  <c:v>2337170.7740000002</c:v>
                </c:pt>
                <c:pt idx="25">
                  <c:v>6255831.6809999999</c:v>
                </c:pt>
                <c:pt idx="26">
                  <c:v>329274.75400000002</c:v>
                </c:pt>
                <c:pt idx="27">
                  <c:v>91205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792863"/>
        <c:axId val="44151571"/>
      </c:barChart>
      <c:catAx>
        <c:axId val="397928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151571"/>
        <c:crosses val="autoZero"/>
        <c:auto val="1"/>
        <c:lblAlgn val="ctr"/>
        <c:lblOffset val="100"/>
        <c:noMultiLvlLbl val="0"/>
      </c:catAx>
      <c:valAx>
        <c:axId val="441515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792863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276989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4942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71299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303000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9994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179263"/>
        <c:axId val="408245"/>
      </c:barChart>
      <c:catAx>
        <c:axId val="191792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245"/>
        <c:crosses val="autoZero"/>
        <c:auto val="1"/>
        <c:lblAlgn val="ctr"/>
        <c:lblOffset val="100"/>
        <c:noMultiLvlLbl val="0"/>
      </c:catAx>
      <c:valAx>
        <c:axId val="4082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792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8809</c:v>
                </c:pt>
                <c:pt idx="2">
                  <c:v>0</c:v>
                </c:pt>
                <c:pt idx="3">
                  <c:v>9494</c:v>
                </c:pt>
                <c:pt idx="4">
                  <c:v>4041456</c:v>
                </c:pt>
                <c:pt idx="5">
                  <c:v>75071</c:v>
                </c:pt>
                <c:pt idx="6">
                  <c:v>430</c:v>
                </c:pt>
                <c:pt idx="7">
                  <c:v>2165917</c:v>
                </c:pt>
                <c:pt idx="8">
                  <c:v>30103</c:v>
                </c:pt>
                <c:pt idx="9">
                  <c:v>78000</c:v>
                </c:pt>
                <c:pt idx="10">
                  <c:v>22320</c:v>
                </c:pt>
                <c:pt idx="11">
                  <c:v>0</c:v>
                </c:pt>
                <c:pt idx="12">
                  <c:v>0</c:v>
                </c:pt>
                <c:pt idx="13">
                  <c:v>12370</c:v>
                </c:pt>
                <c:pt idx="14">
                  <c:v>282970</c:v>
                </c:pt>
                <c:pt idx="15">
                  <c:v>1249234</c:v>
                </c:pt>
                <c:pt idx="16">
                  <c:v>370008</c:v>
                </c:pt>
                <c:pt idx="17">
                  <c:v>480</c:v>
                </c:pt>
                <c:pt idx="18">
                  <c:v>0</c:v>
                </c:pt>
                <c:pt idx="19">
                  <c:v>0</c:v>
                </c:pt>
                <c:pt idx="20">
                  <c:v>1926</c:v>
                </c:pt>
                <c:pt idx="21">
                  <c:v>91524</c:v>
                </c:pt>
                <c:pt idx="22">
                  <c:v>36152</c:v>
                </c:pt>
                <c:pt idx="23">
                  <c:v>8</c:v>
                </c:pt>
                <c:pt idx="24">
                  <c:v>328298</c:v>
                </c:pt>
                <c:pt idx="25">
                  <c:v>2251834</c:v>
                </c:pt>
                <c:pt idx="26">
                  <c:v>29332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86396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4967766</c:v>
                </c:pt>
                <c:pt idx="5">
                  <c:v>47143</c:v>
                </c:pt>
                <c:pt idx="6">
                  <c:v>1123</c:v>
                </c:pt>
                <c:pt idx="7">
                  <c:v>1597412</c:v>
                </c:pt>
                <c:pt idx="8">
                  <c:v>3998</c:v>
                </c:pt>
                <c:pt idx="9">
                  <c:v>2277</c:v>
                </c:pt>
                <c:pt idx="10">
                  <c:v>285</c:v>
                </c:pt>
                <c:pt idx="11">
                  <c:v>0</c:v>
                </c:pt>
                <c:pt idx="12">
                  <c:v>26570</c:v>
                </c:pt>
                <c:pt idx="13">
                  <c:v>8260</c:v>
                </c:pt>
                <c:pt idx="14">
                  <c:v>148010</c:v>
                </c:pt>
                <c:pt idx="15">
                  <c:v>1601400</c:v>
                </c:pt>
                <c:pt idx="16">
                  <c:v>242563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1636</c:v>
                </c:pt>
                <c:pt idx="21">
                  <c:v>74780</c:v>
                </c:pt>
                <c:pt idx="22">
                  <c:v>24001</c:v>
                </c:pt>
                <c:pt idx="23">
                  <c:v>0</c:v>
                </c:pt>
                <c:pt idx="24">
                  <c:v>20274</c:v>
                </c:pt>
                <c:pt idx="25">
                  <c:v>2525904</c:v>
                </c:pt>
                <c:pt idx="26">
                  <c:v>31166</c:v>
                </c:pt>
                <c:pt idx="27">
                  <c:v>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434897"/>
        <c:axId val="4568003"/>
      </c:barChart>
      <c:catAx>
        <c:axId val="314348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68003"/>
        <c:crosses val="autoZero"/>
        <c:auto val="1"/>
        <c:lblAlgn val="ctr"/>
        <c:lblOffset val="100"/>
        <c:noMultiLvlLbl val="0"/>
      </c:catAx>
      <c:valAx>
        <c:axId val="45680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348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8809</c:v>
                </c:pt>
                <c:pt idx="2">
                  <c:v>0</c:v>
                </c:pt>
                <c:pt idx="3">
                  <c:v>0</c:v>
                </c:pt>
                <c:pt idx="4">
                  <c:v>3278488</c:v>
                </c:pt>
                <c:pt idx="5">
                  <c:v>16853</c:v>
                </c:pt>
                <c:pt idx="6">
                  <c:v>0</c:v>
                </c:pt>
                <c:pt idx="7">
                  <c:v>1539946</c:v>
                </c:pt>
                <c:pt idx="8">
                  <c:v>29656</c:v>
                </c:pt>
                <c:pt idx="9">
                  <c:v>0</c:v>
                </c:pt>
                <c:pt idx="10">
                  <c:v>22320</c:v>
                </c:pt>
                <c:pt idx="11">
                  <c:v>0</c:v>
                </c:pt>
                <c:pt idx="12">
                  <c:v>0</c:v>
                </c:pt>
                <c:pt idx="13">
                  <c:v>18</c:v>
                </c:pt>
                <c:pt idx="14">
                  <c:v>22292</c:v>
                </c:pt>
                <c:pt idx="15">
                  <c:v>776817</c:v>
                </c:pt>
                <c:pt idx="16">
                  <c:v>367114</c:v>
                </c:pt>
                <c:pt idx="17">
                  <c:v>410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85956</c:v>
                </c:pt>
                <c:pt idx="22">
                  <c:v>36152</c:v>
                </c:pt>
                <c:pt idx="23">
                  <c:v>8</c:v>
                </c:pt>
                <c:pt idx="24">
                  <c:v>0</c:v>
                </c:pt>
                <c:pt idx="25">
                  <c:v>2222999</c:v>
                </c:pt>
                <c:pt idx="26">
                  <c:v>19706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3811365</c:v>
                </c:pt>
                <c:pt idx="5">
                  <c:v>16749</c:v>
                </c:pt>
                <c:pt idx="6">
                  <c:v>5</c:v>
                </c:pt>
                <c:pt idx="7">
                  <c:v>1324582</c:v>
                </c:pt>
                <c:pt idx="8">
                  <c:v>3998</c:v>
                </c:pt>
                <c:pt idx="9">
                  <c:v>1445</c:v>
                </c:pt>
                <c:pt idx="10">
                  <c:v>285</c:v>
                </c:pt>
                <c:pt idx="11">
                  <c:v>0</c:v>
                </c:pt>
                <c:pt idx="12">
                  <c:v>306</c:v>
                </c:pt>
                <c:pt idx="13">
                  <c:v>49</c:v>
                </c:pt>
                <c:pt idx="14">
                  <c:v>10306</c:v>
                </c:pt>
                <c:pt idx="15">
                  <c:v>1109449</c:v>
                </c:pt>
                <c:pt idx="16">
                  <c:v>233984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71549</c:v>
                </c:pt>
                <c:pt idx="22">
                  <c:v>23548</c:v>
                </c:pt>
                <c:pt idx="23">
                  <c:v>0</c:v>
                </c:pt>
                <c:pt idx="24">
                  <c:v>0</c:v>
                </c:pt>
                <c:pt idx="25">
                  <c:v>2474793</c:v>
                </c:pt>
                <c:pt idx="26">
                  <c:v>21170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400292"/>
        <c:axId val="51359112"/>
      </c:barChart>
      <c:catAx>
        <c:axId val="364002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59112"/>
        <c:crosses val="autoZero"/>
        <c:auto val="1"/>
        <c:lblAlgn val="ctr"/>
        <c:lblOffset val="100"/>
        <c:noMultiLvlLbl val="0"/>
      </c:catAx>
      <c:valAx>
        <c:axId val="513591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4002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4891</c:v>
                </c:pt>
                <c:pt idx="2">
                  <c:v>80348</c:v>
                </c:pt>
                <c:pt idx="3">
                  <c:v>0</c:v>
                </c:pt>
                <c:pt idx="4">
                  <c:v>997299</c:v>
                </c:pt>
                <c:pt idx="5">
                  <c:v>83965</c:v>
                </c:pt>
                <c:pt idx="6">
                  <c:v>971232</c:v>
                </c:pt>
                <c:pt idx="7">
                  <c:v>773259</c:v>
                </c:pt>
                <c:pt idx="8">
                  <c:v>67704</c:v>
                </c:pt>
                <c:pt idx="9">
                  <c:v>0</c:v>
                </c:pt>
                <c:pt idx="10">
                  <c:v>0</c:v>
                </c:pt>
                <c:pt idx="11">
                  <c:v>41155</c:v>
                </c:pt>
                <c:pt idx="12">
                  <c:v>443</c:v>
                </c:pt>
                <c:pt idx="13">
                  <c:v>0</c:v>
                </c:pt>
                <c:pt idx="14">
                  <c:v>46797</c:v>
                </c:pt>
                <c:pt idx="15">
                  <c:v>477216</c:v>
                </c:pt>
                <c:pt idx="16">
                  <c:v>39137</c:v>
                </c:pt>
                <c:pt idx="17">
                  <c:v>0</c:v>
                </c:pt>
                <c:pt idx="18">
                  <c:v>35633</c:v>
                </c:pt>
                <c:pt idx="19">
                  <c:v>3721</c:v>
                </c:pt>
                <c:pt idx="20">
                  <c:v>34134</c:v>
                </c:pt>
                <c:pt idx="21">
                  <c:v>377691</c:v>
                </c:pt>
                <c:pt idx="22">
                  <c:v>108631</c:v>
                </c:pt>
                <c:pt idx="23">
                  <c:v>14606</c:v>
                </c:pt>
                <c:pt idx="24">
                  <c:v>30119</c:v>
                </c:pt>
                <c:pt idx="25">
                  <c:v>944249</c:v>
                </c:pt>
                <c:pt idx="26">
                  <c:v>83074</c:v>
                </c:pt>
                <c:pt idx="27">
                  <c:v>23599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4382</c:v>
                </c:pt>
                <c:pt idx="2">
                  <c:v>86690</c:v>
                </c:pt>
                <c:pt idx="3">
                  <c:v>0</c:v>
                </c:pt>
                <c:pt idx="4">
                  <c:v>1114538</c:v>
                </c:pt>
                <c:pt idx="5">
                  <c:v>85216</c:v>
                </c:pt>
                <c:pt idx="6">
                  <c:v>1058716</c:v>
                </c:pt>
                <c:pt idx="7">
                  <c:v>826313</c:v>
                </c:pt>
                <c:pt idx="8">
                  <c:v>89132</c:v>
                </c:pt>
                <c:pt idx="9">
                  <c:v>0</c:v>
                </c:pt>
                <c:pt idx="10">
                  <c:v>0</c:v>
                </c:pt>
                <c:pt idx="11">
                  <c:v>50251</c:v>
                </c:pt>
                <c:pt idx="12">
                  <c:v>3187</c:v>
                </c:pt>
                <c:pt idx="13">
                  <c:v>0</c:v>
                </c:pt>
                <c:pt idx="14">
                  <c:v>44972</c:v>
                </c:pt>
                <c:pt idx="15">
                  <c:v>487237</c:v>
                </c:pt>
                <c:pt idx="16">
                  <c:v>35559</c:v>
                </c:pt>
                <c:pt idx="17">
                  <c:v>0</c:v>
                </c:pt>
                <c:pt idx="18">
                  <c:v>39694</c:v>
                </c:pt>
                <c:pt idx="19">
                  <c:v>56869</c:v>
                </c:pt>
                <c:pt idx="20">
                  <c:v>34473</c:v>
                </c:pt>
                <c:pt idx="21">
                  <c:v>439893</c:v>
                </c:pt>
                <c:pt idx="22">
                  <c:v>123602</c:v>
                </c:pt>
                <c:pt idx="23">
                  <c:v>14429</c:v>
                </c:pt>
                <c:pt idx="24">
                  <c:v>28973</c:v>
                </c:pt>
                <c:pt idx="25">
                  <c:v>1048851</c:v>
                </c:pt>
                <c:pt idx="26">
                  <c:v>80220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065967"/>
        <c:axId val="7208607"/>
      </c:barChart>
      <c:catAx>
        <c:axId val="70659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08607"/>
        <c:crosses val="autoZero"/>
        <c:auto val="1"/>
        <c:lblAlgn val="ctr"/>
        <c:lblOffset val="100"/>
        <c:noMultiLvlLbl val="0"/>
      </c:catAx>
      <c:valAx>
        <c:axId val="72086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659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114</c:v>
                </c:pt>
                <c:pt idx="2">
                  <c:v>3987</c:v>
                </c:pt>
                <c:pt idx="3">
                  <c:v>0</c:v>
                </c:pt>
                <c:pt idx="4">
                  <c:v>40890</c:v>
                </c:pt>
                <c:pt idx="5">
                  <c:v>3117</c:v>
                </c:pt>
                <c:pt idx="6">
                  <c:v>44348</c:v>
                </c:pt>
                <c:pt idx="7">
                  <c:v>28170</c:v>
                </c:pt>
                <c:pt idx="8">
                  <c:v>2457</c:v>
                </c:pt>
                <c:pt idx="9">
                  <c:v>0</c:v>
                </c:pt>
                <c:pt idx="10">
                  <c:v>0</c:v>
                </c:pt>
                <c:pt idx="11">
                  <c:v>2157</c:v>
                </c:pt>
                <c:pt idx="12">
                  <c:v>2</c:v>
                </c:pt>
                <c:pt idx="13">
                  <c:v>0</c:v>
                </c:pt>
                <c:pt idx="14">
                  <c:v>2390</c:v>
                </c:pt>
                <c:pt idx="15">
                  <c:v>28483</c:v>
                </c:pt>
                <c:pt idx="16">
                  <c:v>1618</c:v>
                </c:pt>
                <c:pt idx="17">
                  <c:v>0</c:v>
                </c:pt>
                <c:pt idx="18">
                  <c:v>2155</c:v>
                </c:pt>
                <c:pt idx="19">
                  <c:v>254</c:v>
                </c:pt>
                <c:pt idx="20">
                  <c:v>217</c:v>
                </c:pt>
                <c:pt idx="21">
                  <c:v>24245</c:v>
                </c:pt>
                <c:pt idx="22">
                  <c:v>2470</c:v>
                </c:pt>
                <c:pt idx="23">
                  <c:v>715</c:v>
                </c:pt>
                <c:pt idx="24">
                  <c:v>0</c:v>
                </c:pt>
                <c:pt idx="25">
                  <c:v>34863</c:v>
                </c:pt>
                <c:pt idx="26">
                  <c:v>1131</c:v>
                </c:pt>
                <c:pt idx="27">
                  <c:v>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42</c:v>
                </c:pt>
                <c:pt idx="2">
                  <c:v>4507</c:v>
                </c:pt>
                <c:pt idx="3">
                  <c:v>0</c:v>
                </c:pt>
                <c:pt idx="4">
                  <c:v>45851</c:v>
                </c:pt>
                <c:pt idx="5">
                  <c:v>2948</c:v>
                </c:pt>
                <c:pt idx="6">
                  <c:v>48401</c:v>
                </c:pt>
                <c:pt idx="7">
                  <c:v>29669</c:v>
                </c:pt>
                <c:pt idx="8">
                  <c:v>3337</c:v>
                </c:pt>
                <c:pt idx="9">
                  <c:v>0</c:v>
                </c:pt>
                <c:pt idx="10">
                  <c:v>0</c:v>
                </c:pt>
                <c:pt idx="11">
                  <c:v>2740</c:v>
                </c:pt>
                <c:pt idx="12">
                  <c:v>0</c:v>
                </c:pt>
                <c:pt idx="13">
                  <c:v>0</c:v>
                </c:pt>
                <c:pt idx="14">
                  <c:v>2246</c:v>
                </c:pt>
                <c:pt idx="15">
                  <c:v>29329</c:v>
                </c:pt>
                <c:pt idx="16">
                  <c:v>2036</c:v>
                </c:pt>
                <c:pt idx="17">
                  <c:v>0</c:v>
                </c:pt>
                <c:pt idx="18">
                  <c:v>2505</c:v>
                </c:pt>
                <c:pt idx="19">
                  <c:v>2240</c:v>
                </c:pt>
                <c:pt idx="20">
                  <c:v>262</c:v>
                </c:pt>
                <c:pt idx="21">
                  <c:v>25474</c:v>
                </c:pt>
                <c:pt idx="22">
                  <c:v>3047</c:v>
                </c:pt>
                <c:pt idx="23">
                  <c:v>727</c:v>
                </c:pt>
                <c:pt idx="24">
                  <c:v>0</c:v>
                </c:pt>
                <c:pt idx="25">
                  <c:v>38812</c:v>
                </c:pt>
                <c:pt idx="26">
                  <c:v>1304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466665"/>
        <c:axId val="47953477"/>
      </c:barChart>
      <c:catAx>
        <c:axId val="84666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953477"/>
        <c:crosses val="autoZero"/>
        <c:auto val="1"/>
        <c:lblAlgn val="ctr"/>
        <c:lblOffset val="100"/>
        <c:noMultiLvlLbl val="0"/>
      </c:catAx>
      <c:valAx>
        <c:axId val="479534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666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0</c:v>
                </c:pt>
                <c:pt idx="1">
                  <c:v>13029.75</c:v>
                </c:pt>
                <c:pt idx="2">
                  <c:v>1217</c:v>
                </c:pt>
                <c:pt idx="3">
                  <c:v>4</c:v>
                </c:pt>
                <c:pt idx="4">
                  <c:v>339652</c:v>
                </c:pt>
                <c:pt idx="5">
                  <c:v>15140.5</c:v>
                </c:pt>
                <c:pt idx="6">
                  <c:v>5713</c:v>
                </c:pt>
                <c:pt idx="7">
                  <c:v>306370.5</c:v>
                </c:pt>
                <c:pt idx="8">
                  <c:v>27981</c:v>
                </c:pt>
                <c:pt idx="9">
                  <c:v>1548</c:v>
                </c:pt>
                <c:pt idx="10">
                  <c:v>7517.25</c:v>
                </c:pt>
                <c:pt idx="11">
                  <c:v>499</c:v>
                </c:pt>
                <c:pt idx="12">
                  <c:v>41</c:v>
                </c:pt>
                <c:pt idx="13">
                  <c:v>4383</c:v>
                </c:pt>
                <c:pt idx="14">
                  <c:v>9230.25</c:v>
                </c:pt>
                <c:pt idx="15">
                  <c:v>114507</c:v>
                </c:pt>
                <c:pt idx="16">
                  <c:v>29322.25</c:v>
                </c:pt>
                <c:pt idx="17">
                  <c:v>3101.25</c:v>
                </c:pt>
                <c:pt idx="18">
                  <c:v>275</c:v>
                </c:pt>
                <c:pt idx="19">
                  <c:v>0</c:v>
                </c:pt>
                <c:pt idx="20">
                  <c:v>0</c:v>
                </c:pt>
                <c:pt idx="21">
                  <c:v>38486</c:v>
                </c:pt>
                <c:pt idx="22">
                  <c:v>12798.5</c:v>
                </c:pt>
                <c:pt idx="23">
                  <c:v>13346.75</c:v>
                </c:pt>
                <c:pt idx="24">
                  <c:v>642</c:v>
                </c:pt>
                <c:pt idx="25">
                  <c:v>404006</c:v>
                </c:pt>
                <c:pt idx="26">
                  <c:v>18738</c:v>
                </c:pt>
                <c:pt idx="27">
                  <c:v>2794.75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15695.25</c:v>
                </c:pt>
                <c:pt idx="2">
                  <c:v>1880</c:v>
                </c:pt>
                <c:pt idx="3">
                  <c:v>0</c:v>
                </c:pt>
                <c:pt idx="4">
                  <c:v>356961</c:v>
                </c:pt>
                <c:pt idx="5">
                  <c:v>17793</c:v>
                </c:pt>
                <c:pt idx="6">
                  <c:v>6206</c:v>
                </c:pt>
                <c:pt idx="7">
                  <c:v>292207.5</c:v>
                </c:pt>
                <c:pt idx="8">
                  <c:v>30523</c:v>
                </c:pt>
                <c:pt idx="9">
                  <c:v>4199</c:v>
                </c:pt>
                <c:pt idx="10">
                  <c:v>7314.5</c:v>
                </c:pt>
                <c:pt idx="11">
                  <c:v>486</c:v>
                </c:pt>
                <c:pt idx="12">
                  <c:v>825.75</c:v>
                </c:pt>
                <c:pt idx="13">
                  <c:v>5669</c:v>
                </c:pt>
                <c:pt idx="14">
                  <c:v>8384</c:v>
                </c:pt>
                <c:pt idx="15">
                  <c:v>133600</c:v>
                </c:pt>
                <c:pt idx="16">
                  <c:v>22376.75</c:v>
                </c:pt>
                <c:pt idx="17">
                  <c:v>3462.75</c:v>
                </c:pt>
                <c:pt idx="18">
                  <c:v>482</c:v>
                </c:pt>
                <c:pt idx="19">
                  <c:v>4</c:v>
                </c:pt>
                <c:pt idx="20">
                  <c:v>0</c:v>
                </c:pt>
                <c:pt idx="21">
                  <c:v>41611</c:v>
                </c:pt>
                <c:pt idx="22">
                  <c:v>11385</c:v>
                </c:pt>
                <c:pt idx="23">
                  <c:v>12377</c:v>
                </c:pt>
                <c:pt idx="24">
                  <c:v>835</c:v>
                </c:pt>
                <c:pt idx="25">
                  <c:v>420262</c:v>
                </c:pt>
                <c:pt idx="26">
                  <c:v>18489</c:v>
                </c:pt>
                <c:pt idx="27">
                  <c:v>2579.75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056590"/>
        <c:axId val="40418164"/>
      </c:barChart>
      <c:catAx>
        <c:axId val="240565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418164"/>
        <c:crosses val="autoZero"/>
        <c:auto val="1"/>
        <c:lblAlgn val="ctr"/>
        <c:lblOffset val="100"/>
        <c:noMultiLvlLbl val="0"/>
      </c:catAx>
      <c:valAx>
        <c:axId val="404181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565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940.75</c:v>
                </c:pt>
                <c:pt idx="2">
                  <c:v>0</c:v>
                </c:pt>
                <c:pt idx="3">
                  <c:v>0</c:v>
                </c:pt>
                <c:pt idx="4">
                  <c:v>297939</c:v>
                </c:pt>
                <c:pt idx="5">
                  <c:v>1461.25</c:v>
                </c:pt>
                <c:pt idx="6">
                  <c:v>0</c:v>
                </c:pt>
                <c:pt idx="7">
                  <c:v>138521</c:v>
                </c:pt>
                <c:pt idx="8">
                  <c:v>2060.5</c:v>
                </c:pt>
                <c:pt idx="9">
                  <c:v>0</c:v>
                </c:pt>
                <c:pt idx="10">
                  <c:v>1783.25</c:v>
                </c:pt>
                <c:pt idx="11">
                  <c:v>0</c:v>
                </c:pt>
                <c:pt idx="12">
                  <c:v>0</c:v>
                </c:pt>
                <c:pt idx="13">
                  <c:v>8</c:v>
                </c:pt>
                <c:pt idx="14">
                  <c:v>2231.75</c:v>
                </c:pt>
                <c:pt idx="15">
                  <c:v>68498</c:v>
                </c:pt>
                <c:pt idx="16">
                  <c:v>25405.25</c:v>
                </c:pt>
                <c:pt idx="17">
                  <c:v>178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4601</c:v>
                </c:pt>
                <c:pt idx="22">
                  <c:v>3322.25</c:v>
                </c:pt>
                <c:pt idx="23">
                  <c:v>1</c:v>
                </c:pt>
                <c:pt idx="24">
                  <c:v>0</c:v>
                </c:pt>
                <c:pt idx="25">
                  <c:v>185057</c:v>
                </c:pt>
                <c:pt idx="26">
                  <c:v>1849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7</c:v>
                </c:pt>
                <c:pt idx="3">
                  <c:v>0</c:v>
                </c:pt>
                <c:pt idx="4">
                  <c:v>308130</c:v>
                </c:pt>
                <c:pt idx="5">
                  <c:v>1497.75</c:v>
                </c:pt>
                <c:pt idx="6">
                  <c:v>2</c:v>
                </c:pt>
                <c:pt idx="7">
                  <c:v>122508.5</c:v>
                </c:pt>
                <c:pt idx="8">
                  <c:v>389</c:v>
                </c:pt>
                <c:pt idx="9">
                  <c:v>202</c:v>
                </c:pt>
                <c:pt idx="10">
                  <c:v>20</c:v>
                </c:pt>
                <c:pt idx="11">
                  <c:v>0</c:v>
                </c:pt>
                <c:pt idx="12">
                  <c:v>48.5</c:v>
                </c:pt>
                <c:pt idx="13">
                  <c:v>2</c:v>
                </c:pt>
                <c:pt idx="14">
                  <c:v>838</c:v>
                </c:pt>
                <c:pt idx="15">
                  <c:v>86089</c:v>
                </c:pt>
                <c:pt idx="16">
                  <c:v>20049.25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4778</c:v>
                </c:pt>
                <c:pt idx="22">
                  <c:v>1826</c:v>
                </c:pt>
                <c:pt idx="23">
                  <c:v>0</c:v>
                </c:pt>
                <c:pt idx="24">
                  <c:v>0</c:v>
                </c:pt>
                <c:pt idx="25">
                  <c:v>201058</c:v>
                </c:pt>
                <c:pt idx="26">
                  <c:v>1435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027642"/>
        <c:axId val="41072510"/>
      </c:barChart>
      <c:catAx>
        <c:axId val="650276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72510"/>
        <c:crosses val="autoZero"/>
        <c:auto val="1"/>
        <c:lblAlgn val="ctr"/>
        <c:lblOffset val="100"/>
        <c:noMultiLvlLbl val="0"/>
      </c:catAx>
      <c:valAx>
        <c:axId val="410725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0276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10080.75</c:v>
                </c:pt>
                <c:pt idx="2">
                  <c:v>397</c:v>
                </c:pt>
                <c:pt idx="3">
                  <c:v>0</c:v>
                </c:pt>
                <c:pt idx="4">
                  <c:v>0</c:v>
                </c:pt>
                <c:pt idx="5">
                  <c:v>12466.75</c:v>
                </c:pt>
                <c:pt idx="6">
                  <c:v>5699</c:v>
                </c:pt>
                <c:pt idx="7">
                  <c:v>16068.5</c:v>
                </c:pt>
                <c:pt idx="8">
                  <c:v>1681</c:v>
                </c:pt>
                <c:pt idx="9">
                  <c:v>116</c:v>
                </c:pt>
                <c:pt idx="10">
                  <c:v>175</c:v>
                </c:pt>
                <c:pt idx="11">
                  <c:v>481</c:v>
                </c:pt>
                <c:pt idx="12">
                  <c:v>0</c:v>
                </c:pt>
                <c:pt idx="13">
                  <c:v>436</c:v>
                </c:pt>
                <c:pt idx="14">
                  <c:v>6604.5</c:v>
                </c:pt>
                <c:pt idx="15">
                  <c:v>38229</c:v>
                </c:pt>
                <c:pt idx="16">
                  <c:v>516</c:v>
                </c:pt>
                <c:pt idx="17">
                  <c:v>469.75</c:v>
                </c:pt>
                <c:pt idx="18">
                  <c:v>275</c:v>
                </c:pt>
                <c:pt idx="19">
                  <c:v>0</c:v>
                </c:pt>
                <c:pt idx="20">
                  <c:v>0</c:v>
                </c:pt>
                <c:pt idx="21">
                  <c:v>28889</c:v>
                </c:pt>
                <c:pt idx="22">
                  <c:v>2420.25</c:v>
                </c:pt>
                <c:pt idx="23">
                  <c:v>13320.75</c:v>
                </c:pt>
                <c:pt idx="24">
                  <c:v>0</c:v>
                </c:pt>
                <c:pt idx="25">
                  <c:v>13527</c:v>
                </c:pt>
                <c:pt idx="26">
                  <c:v>1011</c:v>
                </c:pt>
                <c:pt idx="27">
                  <c:v>2380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11820</c:v>
                </c:pt>
                <c:pt idx="2">
                  <c:v>340</c:v>
                </c:pt>
                <c:pt idx="3">
                  <c:v>0</c:v>
                </c:pt>
                <c:pt idx="4">
                  <c:v>0</c:v>
                </c:pt>
                <c:pt idx="5">
                  <c:v>14181.75</c:v>
                </c:pt>
                <c:pt idx="6">
                  <c:v>6188</c:v>
                </c:pt>
                <c:pt idx="7">
                  <c:v>16296.5</c:v>
                </c:pt>
                <c:pt idx="8">
                  <c:v>1463.75</c:v>
                </c:pt>
                <c:pt idx="9">
                  <c:v>886</c:v>
                </c:pt>
                <c:pt idx="10">
                  <c:v>201.5</c:v>
                </c:pt>
                <c:pt idx="11">
                  <c:v>470</c:v>
                </c:pt>
                <c:pt idx="12">
                  <c:v>161.25</c:v>
                </c:pt>
                <c:pt idx="13">
                  <c:v>1375</c:v>
                </c:pt>
                <c:pt idx="14">
                  <c:v>6691</c:v>
                </c:pt>
                <c:pt idx="15">
                  <c:v>41330</c:v>
                </c:pt>
                <c:pt idx="16">
                  <c:v>624.5</c:v>
                </c:pt>
                <c:pt idx="17">
                  <c:v>790</c:v>
                </c:pt>
                <c:pt idx="18">
                  <c:v>482</c:v>
                </c:pt>
                <c:pt idx="19">
                  <c:v>0</c:v>
                </c:pt>
                <c:pt idx="20">
                  <c:v>0</c:v>
                </c:pt>
                <c:pt idx="21">
                  <c:v>31745</c:v>
                </c:pt>
                <c:pt idx="22">
                  <c:v>1928.25</c:v>
                </c:pt>
                <c:pt idx="23">
                  <c:v>12219</c:v>
                </c:pt>
                <c:pt idx="24">
                  <c:v>0</c:v>
                </c:pt>
                <c:pt idx="25">
                  <c:v>16695</c:v>
                </c:pt>
                <c:pt idx="26">
                  <c:v>1148</c:v>
                </c:pt>
                <c:pt idx="27">
                  <c:v>2228.5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476395"/>
        <c:axId val="50831763"/>
      </c:barChart>
      <c:catAx>
        <c:axId val="154763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31763"/>
        <c:crosses val="autoZero"/>
        <c:auto val="1"/>
        <c:lblAlgn val="ctr"/>
        <c:lblOffset val="100"/>
        <c:noMultiLvlLbl val="0"/>
      </c:catAx>
      <c:valAx>
        <c:axId val="508317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763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2008.25</c:v>
                </c:pt>
                <c:pt idx="2">
                  <c:v>820</c:v>
                </c:pt>
                <c:pt idx="3">
                  <c:v>4</c:v>
                </c:pt>
                <c:pt idx="4">
                  <c:v>41713</c:v>
                </c:pt>
                <c:pt idx="5">
                  <c:v>1212.5</c:v>
                </c:pt>
                <c:pt idx="6">
                  <c:v>14</c:v>
                </c:pt>
                <c:pt idx="7">
                  <c:v>151781</c:v>
                </c:pt>
                <c:pt idx="8">
                  <c:v>24239.5</c:v>
                </c:pt>
                <c:pt idx="9">
                  <c:v>1432</c:v>
                </c:pt>
                <c:pt idx="10">
                  <c:v>5559</c:v>
                </c:pt>
                <c:pt idx="11">
                  <c:v>18</c:v>
                </c:pt>
                <c:pt idx="12">
                  <c:v>41</c:v>
                </c:pt>
                <c:pt idx="13">
                  <c:v>3939</c:v>
                </c:pt>
                <c:pt idx="14">
                  <c:v>394</c:v>
                </c:pt>
                <c:pt idx="15">
                  <c:v>7780</c:v>
                </c:pt>
                <c:pt idx="16">
                  <c:v>3401</c:v>
                </c:pt>
                <c:pt idx="17">
                  <c:v>2453.5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4996</c:v>
                </c:pt>
                <c:pt idx="22">
                  <c:v>7056</c:v>
                </c:pt>
                <c:pt idx="23">
                  <c:v>25</c:v>
                </c:pt>
                <c:pt idx="24">
                  <c:v>642</c:v>
                </c:pt>
                <c:pt idx="25">
                  <c:v>205422</c:v>
                </c:pt>
                <c:pt idx="26">
                  <c:v>15878</c:v>
                </c:pt>
                <c:pt idx="27">
                  <c:v>414.75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3345.25</c:v>
                </c:pt>
                <c:pt idx="2">
                  <c:v>1533</c:v>
                </c:pt>
                <c:pt idx="3">
                  <c:v>0</c:v>
                </c:pt>
                <c:pt idx="4">
                  <c:v>48831</c:v>
                </c:pt>
                <c:pt idx="5">
                  <c:v>2113.5</c:v>
                </c:pt>
                <c:pt idx="6">
                  <c:v>16</c:v>
                </c:pt>
                <c:pt idx="7">
                  <c:v>153402.5</c:v>
                </c:pt>
                <c:pt idx="8">
                  <c:v>28670.25</c:v>
                </c:pt>
                <c:pt idx="9">
                  <c:v>3111</c:v>
                </c:pt>
                <c:pt idx="10">
                  <c:v>7093</c:v>
                </c:pt>
                <c:pt idx="11">
                  <c:v>16</c:v>
                </c:pt>
                <c:pt idx="12">
                  <c:v>616</c:v>
                </c:pt>
                <c:pt idx="13">
                  <c:v>4292</c:v>
                </c:pt>
                <c:pt idx="14">
                  <c:v>855</c:v>
                </c:pt>
                <c:pt idx="15">
                  <c:v>6181</c:v>
                </c:pt>
                <c:pt idx="16">
                  <c:v>1703</c:v>
                </c:pt>
                <c:pt idx="17">
                  <c:v>2672.75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5088</c:v>
                </c:pt>
                <c:pt idx="22">
                  <c:v>7630.75</c:v>
                </c:pt>
                <c:pt idx="23">
                  <c:v>158</c:v>
                </c:pt>
                <c:pt idx="24">
                  <c:v>835</c:v>
                </c:pt>
                <c:pt idx="25">
                  <c:v>202509</c:v>
                </c:pt>
                <c:pt idx="26">
                  <c:v>15906</c:v>
                </c:pt>
                <c:pt idx="27">
                  <c:v>351.25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731647"/>
        <c:axId val="62724116"/>
      </c:barChart>
      <c:catAx>
        <c:axId val="217316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24116"/>
        <c:crosses val="autoZero"/>
        <c:auto val="1"/>
        <c:lblAlgn val="ctr"/>
        <c:lblOffset val="100"/>
        <c:noMultiLvlLbl val="0"/>
      </c:catAx>
      <c:valAx>
        <c:axId val="627241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316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67</c:v>
                </c:pt>
                <c:pt idx="1">
                  <c:v>60</c:v>
                </c:pt>
                <c:pt idx="2">
                  <c:v>103</c:v>
                </c:pt>
                <c:pt idx="3">
                  <c:v>52</c:v>
                </c:pt>
                <c:pt idx="4">
                  <c:v>2133</c:v>
                </c:pt>
                <c:pt idx="5">
                  <c:v>150</c:v>
                </c:pt>
                <c:pt idx="6">
                  <c:v>2467</c:v>
                </c:pt>
                <c:pt idx="7">
                  <c:v>568</c:v>
                </c:pt>
                <c:pt idx="8">
                  <c:v>169</c:v>
                </c:pt>
                <c:pt idx="9">
                  <c:v>184</c:v>
                </c:pt>
                <c:pt idx="10">
                  <c:v>95</c:v>
                </c:pt>
                <c:pt idx="11">
                  <c:v>778</c:v>
                </c:pt>
                <c:pt idx="12">
                  <c:v>51</c:v>
                </c:pt>
                <c:pt idx="13">
                  <c:v>70</c:v>
                </c:pt>
                <c:pt idx="14">
                  <c:v>165</c:v>
                </c:pt>
                <c:pt idx="15">
                  <c:v>1208</c:v>
                </c:pt>
                <c:pt idx="16">
                  <c:v>112</c:v>
                </c:pt>
                <c:pt idx="17">
                  <c:v>56</c:v>
                </c:pt>
                <c:pt idx="18">
                  <c:v>61</c:v>
                </c:pt>
                <c:pt idx="19">
                  <c:v>40</c:v>
                </c:pt>
                <c:pt idx="20">
                  <c:v>65</c:v>
                </c:pt>
                <c:pt idx="21">
                  <c:v>1500</c:v>
                </c:pt>
                <c:pt idx="22">
                  <c:v>98</c:v>
                </c:pt>
                <c:pt idx="23">
                  <c:v>70</c:v>
                </c:pt>
                <c:pt idx="24">
                  <c:v>146</c:v>
                </c:pt>
                <c:pt idx="25">
                  <c:v>592</c:v>
                </c:pt>
                <c:pt idx="26">
                  <c:v>115</c:v>
                </c:pt>
                <c:pt idx="2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81</c:v>
                </c:pt>
                <c:pt idx="1">
                  <c:v>64</c:v>
                </c:pt>
                <c:pt idx="2">
                  <c:v>110</c:v>
                </c:pt>
                <c:pt idx="3">
                  <c:v>59</c:v>
                </c:pt>
                <c:pt idx="4">
                  <c:v>2467</c:v>
                </c:pt>
                <c:pt idx="5">
                  <c:v>143</c:v>
                </c:pt>
                <c:pt idx="6">
                  <c:v>2982</c:v>
                </c:pt>
                <c:pt idx="7">
                  <c:v>553</c:v>
                </c:pt>
                <c:pt idx="8">
                  <c:v>189</c:v>
                </c:pt>
                <c:pt idx="9">
                  <c:v>168</c:v>
                </c:pt>
                <c:pt idx="10">
                  <c:v>100</c:v>
                </c:pt>
                <c:pt idx="11">
                  <c:v>871</c:v>
                </c:pt>
                <c:pt idx="12">
                  <c:v>54</c:v>
                </c:pt>
                <c:pt idx="13">
                  <c:v>86</c:v>
                </c:pt>
                <c:pt idx="14">
                  <c:v>167</c:v>
                </c:pt>
                <c:pt idx="15">
                  <c:v>1260</c:v>
                </c:pt>
                <c:pt idx="16">
                  <c:v>94</c:v>
                </c:pt>
                <c:pt idx="17">
                  <c:v>36</c:v>
                </c:pt>
                <c:pt idx="18">
                  <c:v>69</c:v>
                </c:pt>
                <c:pt idx="19">
                  <c:v>71</c:v>
                </c:pt>
                <c:pt idx="20">
                  <c:v>51</c:v>
                </c:pt>
                <c:pt idx="21">
                  <c:v>1503</c:v>
                </c:pt>
                <c:pt idx="22">
                  <c:v>103</c:v>
                </c:pt>
                <c:pt idx="23">
                  <c:v>56</c:v>
                </c:pt>
                <c:pt idx="24">
                  <c:v>175</c:v>
                </c:pt>
                <c:pt idx="25">
                  <c:v>556</c:v>
                </c:pt>
                <c:pt idx="26">
                  <c:v>124</c:v>
                </c:pt>
                <c:pt idx="2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190928"/>
        <c:axId val="60653304"/>
      </c:barChart>
      <c:catAx>
        <c:axId val="251909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653304"/>
        <c:crosses val="autoZero"/>
        <c:auto val="1"/>
        <c:lblAlgn val="ctr"/>
        <c:lblOffset val="100"/>
        <c:noMultiLvlLbl val="0"/>
      </c:catAx>
      <c:valAx>
        <c:axId val="606533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909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845491</c:v>
                </c:pt>
                <c:pt idx="1">
                  <c:v>195217</c:v>
                </c:pt>
                <c:pt idx="2">
                  <c:v>370454</c:v>
                </c:pt>
                <c:pt idx="3">
                  <c:v>379830</c:v>
                </c:pt>
                <c:pt idx="4">
                  <c:v>6464767</c:v>
                </c:pt>
                <c:pt idx="5">
                  <c:v>372099</c:v>
                </c:pt>
                <c:pt idx="6">
                  <c:v>1034074</c:v>
                </c:pt>
                <c:pt idx="7">
                  <c:v>5358581</c:v>
                </c:pt>
                <c:pt idx="8">
                  <c:v>2162772</c:v>
                </c:pt>
                <c:pt idx="9">
                  <c:v>3138100</c:v>
                </c:pt>
                <c:pt idx="10">
                  <c:v>1475909</c:v>
                </c:pt>
                <c:pt idx="11">
                  <c:v>102991</c:v>
                </c:pt>
                <c:pt idx="12">
                  <c:v>496339</c:v>
                </c:pt>
                <c:pt idx="13">
                  <c:v>903029</c:v>
                </c:pt>
                <c:pt idx="14">
                  <c:v>2436619</c:v>
                </c:pt>
                <c:pt idx="15">
                  <c:v>2429446</c:v>
                </c:pt>
                <c:pt idx="16">
                  <c:v>511282</c:v>
                </c:pt>
                <c:pt idx="17">
                  <c:v>164021</c:v>
                </c:pt>
                <c:pt idx="18">
                  <c:v>48341</c:v>
                </c:pt>
                <c:pt idx="19">
                  <c:v>250078</c:v>
                </c:pt>
                <c:pt idx="20">
                  <c:v>249763</c:v>
                </c:pt>
                <c:pt idx="21">
                  <c:v>1045101</c:v>
                </c:pt>
                <c:pt idx="22">
                  <c:v>543934</c:v>
                </c:pt>
                <c:pt idx="23">
                  <c:v>337198</c:v>
                </c:pt>
                <c:pt idx="24">
                  <c:v>2461197</c:v>
                </c:pt>
                <c:pt idx="25">
                  <c:v>5735503</c:v>
                </c:pt>
                <c:pt idx="26">
                  <c:v>304688</c:v>
                </c:pt>
                <c:pt idx="27">
                  <c:v>101087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776737</c:v>
                </c:pt>
                <c:pt idx="1">
                  <c:v>209666</c:v>
                </c:pt>
                <c:pt idx="2">
                  <c:v>350523</c:v>
                </c:pt>
                <c:pt idx="3">
                  <c:v>366409</c:v>
                </c:pt>
                <c:pt idx="4">
                  <c:v>7646863</c:v>
                </c:pt>
                <c:pt idx="5">
                  <c:v>469793</c:v>
                </c:pt>
                <c:pt idx="6">
                  <c:v>1234685</c:v>
                </c:pt>
                <c:pt idx="7">
                  <c:v>4689956</c:v>
                </c:pt>
                <c:pt idx="8">
                  <c:v>2386800</c:v>
                </c:pt>
                <c:pt idx="9">
                  <c:v>3132595</c:v>
                </c:pt>
                <c:pt idx="10">
                  <c:v>1472105</c:v>
                </c:pt>
                <c:pt idx="11">
                  <c:v>96305</c:v>
                </c:pt>
                <c:pt idx="12">
                  <c:v>407068</c:v>
                </c:pt>
                <c:pt idx="13">
                  <c:v>1342837</c:v>
                </c:pt>
                <c:pt idx="14">
                  <c:v>2554319</c:v>
                </c:pt>
                <c:pt idx="15">
                  <c:v>2895520</c:v>
                </c:pt>
                <c:pt idx="16">
                  <c:v>398506</c:v>
                </c:pt>
                <c:pt idx="17">
                  <c:v>179277</c:v>
                </c:pt>
                <c:pt idx="18">
                  <c:v>44272</c:v>
                </c:pt>
                <c:pt idx="19">
                  <c:v>207702</c:v>
                </c:pt>
                <c:pt idx="20">
                  <c:v>206556</c:v>
                </c:pt>
                <c:pt idx="21">
                  <c:v>1200774</c:v>
                </c:pt>
                <c:pt idx="22">
                  <c:v>412513</c:v>
                </c:pt>
                <c:pt idx="23">
                  <c:v>298904</c:v>
                </c:pt>
                <c:pt idx="24">
                  <c:v>2327148</c:v>
                </c:pt>
                <c:pt idx="25">
                  <c:v>6213883</c:v>
                </c:pt>
                <c:pt idx="26">
                  <c:v>319275</c:v>
                </c:pt>
                <c:pt idx="27">
                  <c:v>90795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106122"/>
        <c:axId val="56252304"/>
      </c:barChart>
      <c:catAx>
        <c:axId val="321061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52304"/>
        <c:crosses val="autoZero"/>
        <c:auto val="1"/>
        <c:lblAlgn val="ctr"/>
        <c:lblOffset val="100"/>
        <c:noMultiLvlLbl val="0"/>
      </c:catAx>
      <c:valAx>
        <c:axId val="562523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061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1300271</c:v>
                </c:pt>
                <c:pt idx="1">
                  <c:v>1351065</c:v>
                </c:pt>
                <c:pt idx="2">
                  <c:v>1707917</c:v>
                </c:pt>
                <c:pt idx="3">
                  <c:v>429744</c:v>
                </c:pt>
                <c:pt idx="4">
                  <c:v>37291060</c:v>
                </c:pt>
                <c:pt idx="5">
                  <c:v>2013021</c:v>
                </c:pt>
                <c:pt idx="6">
                  <c:v>14300264</c:v>
                </c:pt>
                <c:pt idx="7">
                  <c:v>23846179</c:v>
                </c:pt>
                <c:pt idx="8">
                  <c:v>3312239</c:v>
                </c:pt>
                <c:pt idx="9">
                  <c:v>3530272</c:v>
                </c:pt>
                <c:pt idx="10">
                  <c:v>1544872</c:v>
                </c:pt>
                <c:pt idx="11">
                  <c:v>5679004</c:v>
                </c:pt>
                <c:pt idx="12">
                  <c:v>986288</c:v>
                </c:pt>
                <c:pt idx="13">
                  <c:v>1153705</c:v>
                </c:pt>
                <c:pt idx="14">
                  <c:v>2966115</c:v>
                </c:pt>
                <c:pt idx="15">
                  <c:v>30128249</c:v>
                </c:pt>
                <c:pt idx="16">
                  <c:v>5518125</c:v>
                </c:pt>
                <c:pt idx="17">
                  <c:v>336334</c:v>
                </c:pt>
                <c:pt idx="18">
                  <c:v>1721232</c:v>
                </c:pt>
                <c:pt idx="19">
                  <c:v>575904</c:v>
                </c:pt>
                <c:pt idx="20">
                  <c:v>444773</c:v>
                </c:pt>
                <c:pt idx="21">
                  <c:v>23989781</c:v>
                </c:pt>
                <c:pt idx="22">
                  <c:v>1661034</c:v>
                </c:pt>
                <c:pt idx="23">
                  <c:v>413024</c:v>
                </c:pt>
                <c:pt idx="24">
                  <c:v>3079411</c:v>
                </c:pt>
                <c:pt idx="25">
                  <c:v>22290606</c:v>
                </c:pt>
                <c:pt idx="26">
                  <c:v>2638459</c:v>
                </c:pt>
                <c:pt idx="27">
                  <c:v>276333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1209395</c:v>
                </c:pt>
                <c:pt idx="1">
                  <c:v>702046</c:v>
                </c:pt>
                <c:pt idx="2">
                  <c:v>2016323</c:v>
                </c:pt>
                <c:pt idx="3">
                  <c:v>469747</c:v>
                </c:pt>
                <c:pt idx="4">
                  <c:v>43900862</c:v>
                </c:pt>
                <c:pt idx="5">
                  <c:v>1878269</c:v>
                </c:pt>
                <c:pt idx="6">
                  <c:v>16795202</c:v>
                </c:pt>
                <c:pt idx="7">
                  <c:v>22236443</c:v>
                </c:pt>
                <c:pt idx="8">
                  <c:v>3527561</c:v>
                </c:pt>
                <c:pt idx="9">
                  <c:v>3916849</c:v>
                </c:pt>
                <c:pt idx="10">
                  <c:v>1633351</c:v>
                </c:pt>
                <c:pt idx="11">
                  <c:v>6302437</c:v>
                </c:pt>
                <c:pt idx="12">
                  <c:v>678852</c:v>
                </c:pt>
                <c:pt idx="13">
                  <c:v>1397922</c:v>
                </c:pt>
                <c:pt idx="14">
                  <c:v>3120988</c:v>
                </c:pt>
                <c:pt idx="15">
                  <c:v>32114039</c:v>
                </c:pt>
                <c:pt idx="16">
                  <c:v>4116828</c:v>
                </c:pt>
                <c:pt idx="17">
                  <c:v>279013</c:v>
                </c:pt>
                <c:pt idx="18">
                  <c:v>1912089</c:v>
                </c:pt>
                <c:pt idx="19">
                  <c:v>1112336</c:v>
                </c:pt>
                <c:pt idx="20">
                  <c:v>411650</c:v>
                </c:pt>
                <c:pt idx="21">
                  <c:v>21464567</c:v>
                </c:pt>
                <c:pt idx="22">
                  <c:v>1617738</c:v>
                </c:pt>
                <c:pt idx="23">
                  <c:v>419906</c:v>
                </c:pt>
                <c:pt idx="24">
                  <c:v>3355802</c:v>
                </c:pt>
                <c:pt idx="25">
                  <c:v>21690169</c:v>
                </c:pt>
                <c:pt idx="26">
                  <c:v>2990320</c:v>
                </c:pt>
                <c:pt idx="27">
                  <c:v>161592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191840"/>
        <c:axId val="58594419"/>
      </c:barChart>
      <c:catAx>
        <c:axId val="181918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594419"/>
        <c:crosses val="autoZero"/>
        <c:auto val="1"/>
        <c:lblAlgn val="ctr"/>
        <c:lblOffset val="100"/>
        <c:noMultiLvlLbl val="0"/>
      </c:catAx>
      <c:valAx>
        <c:axId val="585944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918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</c:v>
                </c:pt>
                <c:pt idx="6">
                  <c:v>9</c:v>
                </c:pt>
                <c:pt idx="7">
                  <c:v>32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122</c:v>
                </c:pt>
                <c:pt idx="16">
                  <c:v>15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110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15</c:v>
                </c:pt>
                <c:pt idx="26">
                  <c:v>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15</c:v>
                </c:pt>
                <c:pt idx="7">
                  <c:v>23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110</c:v>
                </c:pt>
                <c:pt idx="16">
                  <c:v>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10</c:v>
                </c:pt>
                <c:pt idx="26">
                  <c:v>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30219"/>
        <c:axId val="43018063"/>
      </c:barChart>
      <c:catAx>
        <c:axId val="14302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018063"/>
        <c:crosses val="autoZero"/>
        <c:auto val="1"/>
        <c:lblAlgn val="ctr"/>
        <c:lblOffset val="100"/>
        <c:noMultiLvlLbl val="0"/>
      </c:catAx>
      <c:valAx>
        <c:axId val="430180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302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5529</c:v>
                </c:pt>
                <c:pt idx="1">
                  <c:v>24247</c:v>
                </c:pt>
                <c:pt idx="2">
                  <c:v>36765</c:v>
                </c:pt>
                <c:pt idx="3">
                  <c:v>0</c:v>
                </c:pt>
                <c:pt idx="4">
                  <c:v>384444</c:v>
                </c:pt>
                <c:pt idx="5">
                  <c:v>20312</c:v>
                </c:pt>
                <c:pt idx="6">
                  <c:v>244907</c:v>
                </c:pt>
                <c:pt idx="7">
                  <c:v>208160</c:v>
                </c:pt>
                <c:pt idx="8">
                  <c:v>3843</c:v>
                </c:pt>
                <c:pt idx="9">
                  <c:v>4125</c:v>
                </c:pt>
                <c:pt idx="10">
                  <c:v>0</c:v>
                </c:pt>
                <c:pt idx="11">
                  <c:v>124506</c:v>
                </c:pt>
                <c:pt idx="12">
                  <c:v>0</c:v>
                </c:pt>
                <c:pt idx="13">
                  <c:v>0</c:v>
                </c:pt>
                <c:pt idx="14">
                  <c:v>2836</c:v>
                </c:pt>
                <c:pt idx="15">
                  <c:v>456599</c:v>
                </c:pt>
                <c:pt idx="16">
                  <c:v>55706</c:v>
                </c:pt>
                <c:pt idx="17">
                  <c:v>0</c:v>
                </c:pt>
                <c:pt idx="18">
                  <c:v>47821</c:v>
                </c:pt>
                <c:pt idx="19">
                  <c:v>9283</c:v>
                </c:pt>
                <c:pt idx="20">
                  <c:v>0</c:v>
                </c:pt>
                <c:pt idx="21">
                  <c:v>695320</c:v>
                </c:pt>
                <c:pt idx="22">
                  <c:v>6256</c:v>
                </c:pt>
                <c:pt idx="23">
                  <c:v>0</c:v>
                </c:pt>
                <c:pt idx="24">
                  <c:v>0</c:v>
                </c:pt>
                <c:pt idx="25">
                  <c:v>77777</c:v>
                </c:pt>
                <c:pt idx="26">
                  <c:v>5495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5677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15114</c:v>
                </c:pt>
                <c:pt idx="6">
                  <c:v>308099</c:v>
                </c:pt>
                <c:pt idx="7">
                  <c:v>179492</c:v>
                </c:pt>
                <c:pt idx="8">
                  <c:v>4367</c:v>
                </c:pt>
                <c:pt idx="9">
                  <c:v>8115</c:v>
                </c:pt>
                <c:pt idx="10">
                  <c:v>0</c:v>
                </c:pt>
                <c:pt idx="11">
                  <c:v>147737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416063</c:v>
                </c:pt>
                <c:pt idx="16">
                  <c:v>38904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685942</c:v>
                </c:pt>
                <c:pt idx="22">
                  <c:v>6048</c:v>
                </c:pt>
                <c:pt idx="23">
                  <c:v>295</c:v>
                </c:pt>
                <c:pt idx="24">
                  <c:v>0</c:v>
                </c:pt>
                <c:pt idx="25">
                  <c:v>69434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91950"/>
        <c:axId val="38820653"/>
      </c:barChart>
      <c:catAx>
        <c:axId val="161919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820653"/>
        <c:crosses val="autoZero"/>
        <c:auto val="1"/>
        <c:lblAlgn val="ctr"/>
        <c:lblOffset val="100"/>
        <c:noMultiLvlLbl val="0"/>
      </c:catAx>
      <c:valAx>
        <c:axId val="388206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919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13083</c:v>
                </c:pt>
                <c:pt idx="2">
                  <c:v>36765</c:v>
                </c:pt>
                <c:pt idx="3">
                  <c:v>0</c:v>
                </c:pt>
                <c:pt idx="4">
                  <c:v>384444</c:v>
                </c:pt>
                <c:pt idx="5">
                  <c:v>2991</c:v>
                </c:pt>
                <c:pt idx="6">
                  <c:v>224815</c:v>
                </c:pt>
                <c:pt idx="7">
                  <c:v>71304</c:v>
                </c:pt>
                <c:pt idx="8">
                  <c:v>3843</c:v>
                </c:pt>
                <c:pt idx="9">
                  <c:v>0</c:v>
                </c:pt>
                <c:pt idx="10">
                  <c:v>0</c:v>
                </c:pt>
                <c:pt idx="11">
                  <c:v>124506</c:v>
                </c:pt>
                <c:pt idx="12">
                  <c:v>0</c:v>
                </c:pt>
                <c:pt idx="13">
                  <c:v>0</c:v>
                </c:pt>
                <c:pt idx="14">
                  <c:v>2836</c:v>
                </c:pt>
                <c:pt idx="15">
                  <c:v>85833</c:v>
                </c:pt>
                <c:pt idx="16">
                  <c:v>27632</c:v>
                </c:pt>
                <c:pt idx="17">
                  <c:v>0</c:v>
                </c:pt>
                <c:pt idx="18">
                  <c:v>46784</c:v>
                </c:pt>
                <c:pt idx="19">
                  <c:v>9283</c:v>
                </c:pt>
                <c:pt idx="20">
                  <c:v>0</c:v>
                </c:pt>
                <c:pt idx="21">
                  <c:v>412389</c:v>
                </c:pt>
                <c:pt idx="22">
                  <c:v>5378</c:v>
                </c:pt>
                <c:pt idx="23">
                  <c:v>0</c:v>
                </c:pt>
                <c:pt idx="24">
                  <c:v>0</c:v>
                </c:pt>
                <c:pt idx="25">
                  <c:v>53787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2595</c:v>
                </c:pt>
                <c:pt idx="6">
                  <c:v>256861</c:v>
                </c:pt>
                <c:pt idx="7">
                  <c:v>68438</c:v>
                </c:pt>
                <c:pt idx="8">
                  <c:v>4367</c:v>
                </c:pt>
                <c:pt idx="9">
                  <c:v>0</c:v>
                </c:pt>
                <c:pt idx="10">
                  <c:v>0</c:v>
                </c:pt>
                <c:pt idx="11">
                  <c:v>146889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97332</c:v>
                </c:pt>
                <c:pt idx="16">
                  <c:v>26476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430337</c:v>
                </c:pt>
                <c:pt idx="22">
                  <c:v>6048</c:v>
                </c:pt>
                <c:pt idx="23">
                  <c:v>0</c:v>
                </c:pt>
                <c:pt idx="24">
                  <c:v>0</c:v>
                </c:pt>
                <c:pt idx="25">
                  <c:v>50706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447319"/>
        <c:axId val="62742194"/>
      </c:barChart>
      <c:catAx>
        <c:axId val="304473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42194"/>
        <c:crosses val="autoZero"/>
        <c:auto val="1"/>
        <c:lblAlgn val="ctr"/>
        <c:lblOffset val="100"/>
        <c:noMultiLvlLbl val="0"/>
      </c:catAx>
      <c:valAx>
        <c:axId val="6274219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4473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5529</c:v>
                </c:pt>
                <c:pt idx="1">
                  <c:v>11164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17321</c:v>
                </c:pt>
                <c:pt idx="6">
                  <c:v>20092</c:v>
                </c:pt>
                <c:pt idx="7">
                  <c:v>136856</c:v>
                </c:pt>
                <c:pt idx="8">
                  <c:v>0</c:v>
                </c:pt>
                <c:pt idx="9">
                  <c:v>4125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370766</c:v>
                </c:pt>
                <c:pt idx="16">
                  <c:v>28074</c:v>
                </c:pt>
                <c:pt idx="17">
                  <c:v>0</c:v>
                </c:pt>
                <c:pt idx="18">
                  <c:v>1037</c:v>
                </c:pt>
                <c:pt idx="19">
                  <c:v>0</c:v>
                </c:pt>
                <c:pt idx="20">
                  <c:v>0</c:v>
                </c:pt>
                <c:pt idx="21">
                  <c:v>282931</c:v>
                </c:pt>
                <c:pt idx="22">
                  <c:v>878</c:v>
                </c:pt>
                <c:pt idx="23">
                  <c:v>0</c:v>
                </c:pt>
                <c:pt idx="24">
                  <c:v>0</c:v>
                </c:pt>
                <c:pt idx="25">
                  <c:v>23990</c:v>
                </c:pt>
                <c:pt idx="26">
                  <c:v>5495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5677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12519</c:v>
                </c:pt>
                <c:pt idx="6">
                  <c:v>51238</c:v>
                </c:pt>
                <c:pt idx="7">
                  <c:v>111054</c:v>
                </c:pt>
                <c:pt idx="8">
                  <c:v>0</c:v>
                </c:pt>
                <c:pt idx="9">
                  <c:v>8115</c:v>
                </c:pt>
                <c:pt idx="10">
                  <c:v>0</c:v>
                </c:pt>
                <c:pt idx="11">
                  <c:v>848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318731</c:v>
                </c:pt>
                <c:pt idx="16">
                  <c:v>12428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255605</c:v>
                </c:pt>
                <c:pt idx="22">
                  <c:v>0</c:v>
                </c:pt>
                <c:pt idx="23">
                  <c:v>295</c:v>
                </c:pt>
                <c:pt idx="24">
                  <c:v>0</c:v>
                </c:pt>
                <c:pt idx="25">
                  <c:v>18728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622576"/>
        <c:axId val="16890205"/>
      </c:barChart>
      <c:catAx>
        <c:axId val="246225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90205"/>
        <c:crosses val="autoZero"/>
        <c:auto val="1"/>
        <c:lblAlgn val="ctr"/>
        <c:lblOffset val="100"/>
        <c:noMultiLvlLbl val="0"/>
      </c:catAx>
      <c:valAx>
        <c:axId val="168902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225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6193</c:v>
                </c:pt>
                <c:pt idx="2">
                  <c:v>11030</c:v>
                </c:pt>
                <c:pt idx="3">
                  <c:v>0</c:v>
                </c:pt>
                <c:pt idx="4">
                  <c:v>89951</c:v>
                </c:pt>
                <c:pt idx="5">
                  <c:v>1817</c:v>
                </c:pt>
                <c:pt idx="6">
                  <c:v>60530</c:v>
                </c:pt>
                <c:pt idx="7">
                  <c:v>24957</c:v>
                </c:pt>
                <c:pt idx="8">
                  <c:v>1966</c:v>
                </c:pt>
                <c:pt idx="9">
                  <c:v>0</c:v>
                </c:pt>
                <c:pt idx="10">
                  <c:v>0</c:v>
                </c:pt>
                <c:pt idx="11">
                  <c:v>30557</c:v>
                </c:pt>
                <c:pt idx="12">
                  <c:v>0</c:v>
                </c:pt>
                <c:pt idx="13">
                  <c:v>0</c:v>
                </c:pt>
                <c:pt idx="14">
                  <c:v>1818</c:v>
                </c:pt>
                <c:pt idx="15">
                  <c:v>40388</c:v>
                </c:pt>
                <c:pt idx="16">
                  <c:v>6543</c:v>
                </c:pt>
                <c:pt idx="17">
                  <c:v>0</c:v>
                </c:pt>
                <c:pt idx="18">
                  <c:v>12688</c:v>
                </c:pt>
                <c:pt idx="19">
                  <c:v>3096</c:v>
                </c:pt>
                <c:pt idx="20">
                  <c:v>0</c:v>
                </c:pt>
                <c:pt idx="21">
                  <c:v>126302</c:v>
                </c:pt>
                <c:pt idx="22">
                  <c:v>2506</c:v>
                </c:pt>
                <c:pt idx="23">
                  <c:v>0</c:v>
                </c:pt>
                <c:pt idx="24">
                  <c:v>0</c:v>
                </c:pt>
                <c:pt idx="25">
                  <c:v>17425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3946</c:v>
                </c:pt>
                <c:pt idx="2">
                  <c:v>12275</c:v>
                </c:pt>
                <c:pt idx="3">
                  <c:v>0</c:v>
                </c:pt>
                <c:pt idx="4">
                  <c:v>92495</c:v>
                </c:pt>
                <c:pt idx="5">
                  <c:v>1569</c:v>
                </c:pt>
                <c:pt idx="6">
                  <c:v>65907</c:v>
                </c:pt>
                <c:pt idx="7">
                  <c:v>23870</c:v>
                </c:pt>
                <c:pt idx="8">
                  <c:v>1952</c:v>
                </c:pt>
                <c:pt idx="9">
                  <c:v>0</c:v>
                </c:pt>
                <c:pt idx="10">
                  <c:v>0</c:v>
                </c:pt>
                <c:pt idx="11">
                  <c:v>39466</c:v>
                </c:pt>
                <c:pt idx="12">
                  <c:v>0</c:v>
                </c:pt>
                <c:pt idx="13">
                  <c:v>0</c:v>
                </c:pt>
                <c:pt idx="14">
                  <c:v>1759</c:v>
                </c:pt>
                <c:pt idx="15">
                  <c:v>43718</c:v>
                </c:pt>
                <c:pt idx="16">
                  <c:v>5891</c:v>
                </c:pt>
                <c:pt idx="17">
                  <c:v>0</c:v>
                </c:pt>
                <c:pt idx="18">
                  <c:v>10620</c:v>
                </c:pt>
                <c:pt idx="19">
                  <c:v>2112</c:v>
                </c:pt>
                <c:pt idx="20">
                  <c:v>0</c:v>
                </c:pt>
                <c:pt idx="21">
                  <c:v>130692</c:v>
                </c:pt>
                <c:pt idx="22">
                  <c:v>2872</c:v>
                </c:pt>
                <c:pt idx="23">
                  <c:v>0</c:v>
                </c:pt>
                <c:pt idx="24">
                  <c:v>0</c:v>
                </c:pt>
                <c:pt idx="25">
                  <c:v>15720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712161"/>
        <c:axId val="44324802"/>
      </c:barChart>
      <c:catAx>
        <c:axId val="607121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24802"/>
        <c:crosses val="autoZero"/>
        <c:auto val="1"/>
        <c:lblAlgn val="ctr"/>
        <c:lblOffset val="100"/>
        <c:noMultiLvlLbl val="0"/>
      </c:catAx>
      <c:valAx>
        <c:axId val="443248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7121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349</c:v>
                </c:pt>
                <c:pt idx="2">
                  <c:v>191</c:v>
                </c:pt>
                <c:pt idx="3">
                  <c:v>0</c:v>
                </c:pt>
                <c:pt idx="4">
                  <c:v>459</c:v>
                </c:pt>
                <c:pt idx="5">
                  <c:v>1072</c:v>
                </c:pt>
                <c:pt idx="6">
                  <c:v>5498</c:v>
                </c:pt>
                <c:pt idx="7">
                  <c:v>42779</c:v>
                </c:pt>
                <c:pt idx="8">
                  <c:v>689</c:v>
                </c:pt>
                <c:pt idx="9">
                  <c:v>0</c:v>
                </c:pt>
                <c:pt idx="10">
                  <c:v>39</c:v>
                </c:pt>
                <c:pt idx="11">
                  <c:v>408</c:v>
                </c:pt>
                <c:pt idx="12">
                  <c:v>0</c:v>
                </c:pt>
                <c:pt idx="13">
                  <c:v>1</c:v>
                </c:pt>
                <c:pt idx="14">
                  <c:v>2894</c:v>
                </c:pt>
                <c:pt idx="15">
                  <c:v>20505</c:v>
                </c:pt>
                <c:pt idx="16">
                  <c:v>7622</c:v>
                </c:pt>
                <c:pt idx="17">
                  <c:v>33</c:v>
                </c:pt>
                <c:pt idx="18">
                  <c:v>133</c:v>
                </c:pt>
                <c:pt idx="19">
                  <c:v>1</c:v>
                </c:pt>
                <c:pt idx="20">
                  <c:v>12460</c:v>
                </c:pt>
                <c:pt idx="21">
                  <c:v>5339</c:v>
                </c:pt>
                <c:pt idx="22">
                  <c:v>18290</c:v>
                </c:pt>
                <c:pt idx="23">
                  <c:v>2090</c:v>
                </c:pt>
                <c:pt idx="24">
                  <c:v>20523</c:v>
                </c:pt>
                <c:pt idx="25">
                  <c:v>35803</c:v>
                </c:pt>
                <c:pt idx="26">
                  <c:v>39204</c:v>
                </c:pt>
                <c:pt idx="2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544</c:v>
                </c:pt>
                <c:pt idx="2">
                  <c:v>604</c:v>
                </c:pt>
                <c:pt idx="3">
                  <c:v>0</c:v>
                </c:pt>
                <c:pt idx="4">
                  <c:v>449</c:v>
                </c:pt>
                <c:pt idx="5">
                  <c:v>1258</c:v>
                </c:pt>
                <c:pt idx="6">
                  <c:v>5542</c:v>
                </c:pt>
                <c:pt idx="7">
                  <c:v>42823</c:v>
                </c:pt>
                <c:pt idx="8">
                  <c:v>826</c:v>
                </c:pt>
                <c:pt idx="9">
                  <c:v>0</c:v>
                </c:pt>
                <c:pt idx="10">
                  <c:v>8</c:v>
                </c:pt>
                <c:pt idx="11">
                  <c:v>93</c:v>
                </c:pt>
                <c:pt idx="12">
                  <c:v>0</c:v>
                </c:pt>
                <c:pt idx="13">
                  <c:v>13</c:v>
                </c:pt>
                <c:pt idx="14">
                  <c:v>840</c:v>
                </c:pt>
                <c:pt idx="15">
                  <c:v>25324</c:v>
                </c:pt>
                <c:pt idx="16">
                  <c:v>7890</c:v>
                </c:pt>
                <c:pt idx="17">
                  <c:v>5</c:v>
                </c:pt>
                <c:pt idx="18">
                  <c:v>181</c:v>
                </c:pt>
                <c:pt idx="19">
                  <c:v>4</c:v>
                </c:pt>
                <c:pt idx="20">
                  <c:v>11380</c:v>
                </c:pt>
                <c:pt idx="21">
                  <c:v>6878</c:v>
                </c:pt>
                <c:pt idx="22">
                  <c:v>14737</c:v>
                </c:pt>
                <c:pt idx="23">
                  <c:v>479</c:v>
                </c:pt>
                <c:pt idx="24">
                  <c:v>18942</c:v>
                </c:pt>
                <c:pt idx="25">
                  <c:v>38523</c:v>
                </c:pt>
                <c:pt idx="26">
                  <c:v>34202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227768"/>
        <c:axId val="50094952"/>
      </c:barChart>
      <c:catAx>
        <c:axId val="442277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94952"/>
        <c:crosses val="autoZero"/>
        <c:auto val="1"/>
        <c:lblAlgn val="ctr"/>
        <c:lblOffset val="100"/>
        <c:noMultiLvlLbl val="0"/>
      </c:catAx>
      <c:valAx>
        <c:axId val="500949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277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509189</c:v>
                </c:pt>
                <c:pt idx="1">
                  <c:v>21181</c:v>
                </c:pt>
                <c:pt idx="2">
                  <c:v>44772</c:v>
                </c:pt>
                <c:pt idx="3">
                  <c:v>264318</c:v>
                </c:pt>
                <c:pt idx="4">
                  <c:v>1314956</c:v>
                </c:pt>
                <c:pt idx="5">
                  <c:v>95262</c:v>
                </c:pt>
                <c:pt idx="6">
                  <c:v>6456</c:v>
                </c:pt>
                <c:pt idx="7">
                  <c:v>1400197</c:v>
                </c:pt>
                <c:pt idx="8">
                  <c:v>1385977</c:v>
                </c:pt>
                <c:pt idx="9">
                  <c:v>2115542</c:v>
                </c:pt>
                <c:pt idx="10">
                  <c:v>1039804</c:v>
                </c:pt>
                <c:pt idx="11">
                  <c:v>48492</c:v>
                </c:pt>
                <c:pt idx="12">
                  <c:v>328538</c:v>
                </c:pt>
                <c:pt idx="13">
                  <c:v>614226</c:v>
                </c:pt>
                <c:pt idx="14">
                  <c:v>1286644</c:v>
                </c:pt>
                <c:pt idx="15">
                  <c:v>146383</c:v>
                </c:pt>
                <c:pt idx="16">
                  <c:v>29722</c:v>
                </c:pt>
                <c:pt idx="17">
                  <c:v>112150</c:v>
                </c:pt>
                <c:pt idx="18">
                  <c:v>0</c:v>
                </c:pt>
                <c:pt idx="19">
                  <c:v>96940</c:v>
                </c:pt>
                <c:pt idx="20">
                  <c:v>165547</c:v>
                </c:pt>
                <c:pt idx="21">
                  <c:v>96019</c:v>
                </c:pt>
                <c:pt idx="22">
                  <c:v>303367</c:v>
                </c:pt>
                <c:pt idx="23">
                  <c:v>119342</c:v>
                </c:pt>
                <c:pt idx="24">
                  <c:v>1726166</c:v>
                </c:pt>
                <c:pt idx="25">
                  <c:v>1298690</c:v>
                </c:pt>
                <c:pt idx="26">
                  <c:v>116990</c:v>
                </c:pt>
                <c:pt idx="27">
                  <c:v>55617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F-4A24-A91C-665939D358E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484985</c:v>
                </c:pt>
                <c:pt idx="1">
                  <c:v>78717</c:v>
                </c:pt>
                <c:pt idx="2">
                  <c:v>69081</c:v>
                </c:pt>
                <c:pt idx="3">
                  <c:v>159708</c:v>
                </c:pt>
                <c:pt idx="4">
                  <c:v>1383704</c:v>
                </c:pt>
                <c:pt idx="5">
                  <c:v>131185</c:v>
                </c:pt>
                <c:pt idx="6">
                  <c:v>16267</c:v>
                </c:pt>
                <c:pt idx="7">
                  <c:v>1314973</c:v>
                </c:pt>
                <c:pt idx="8">
                  <c:v>1594245</c:v>
                </c:pt>
                <c:pt idx="9">
                  <c:v>2243247</c:v>
                </c:pt>
                <c:pt idx="10">
                  <c:v>1074793</c:v>
                </c:pt>
                <c:pt idx="11">
                  <c:v>7125</c:v>
                </c:pt>
                <c:pt idx="12">
                  <c:v>245799</c:v>
                </c:pt>
                <c:pt idx="13">
                  <c:v>960951</c:v>
                </c:pt>
                <c:pt idx="14">
                  <c:v>1469616</c:v>
                </c:pt>
                <c:pt idx="15">
                  <c:v>153293</c:v>
                </c:pt>
                <c:pt idx="16">
                  <c:v>93940</c:v>
                </c:pt>
                <c:pt idx="17">
                  <c:v>124738</c:v>
                </c:pt>
                <c:pt idx="18">
                  <c:v>0</c:v>
                </c:pt>
                <c:pt idx="19">
                  <c:v>119790</c:v>
                </c:pt>
                <c:pt idx="20">
                  <c:v>155520</c:v>
                </c:pt>
                <c:pt idx="21">
                  <c:v>99096</c:v>
                </c:pt>
                <c:pt idx="22">
                  <c:v>192448</c:v>
                </c:pt>
                <c:pt idx="23">
                  <c:v>134139</c:v>
                </c:pt>
                <c:pt idx="24">
                  <c:v>1792370</c:v>
                </c:pt>
                <c:pt idx="25">
                  <c:v>1343317</c:v>
                </c:pt>
                <c:pt idx="26">
                  <c:v>121689</c:v>
                </c:pt>
                <c:pt idx="27">
                  <c:v>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F-4A24-A91C-665939D35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761470"/>
        <c:axId val="9736623"/>
      </c:barChart>
      <c:catAx>
        <c:axId val="1576147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36623"/>
        <c:crosses val="autoZero"/>
        <c:auto val="1"/>
        <c:lblAlgn val="ctr"/>
        <c:lblOffset val="100"/>
        <c:noMultiLvlLbl val="0"/>
      </c:catAx>
      <c:valAx>
        <c:axId val="97366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6147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242663</c:v>
                </c:pt>
                <c:pt idx="1">
                  <c:v>2100</c:v>
                </c:pt>
                <c:pt idx="2">
                  <c:v>6600</c:v>
                </c:pt>
                <c:pt idx="3">
                  <c:v>15046</c:v>
                </c:pt>
                <c:pt idx="4">
                  <c:v>861862</c:v>
                </c:pt>
                <c:pt idx="5">
                  <c:v>4697</c:v>
                </c:pt>
                <c:pt idx="6">
                  <c:v>0</c:v>
                </c:pt>
                <c:pt idx="7">
                  <c:v>646674</c:v>
                </c:pt>
                <c:pt idx="8">
                  <c:v>982597</c:v>
                </c:pt>
                <c:pt idx="9">
                  <c:v>1472030</c:v>
                </c:pt>
                <c:pt idx="10">
                  <c:v>551439</c:v>
                </c:pt>
                <c:pt idx="11">
                  <c:v>48347</c:v>
                </c:pt>
                <c:pt idx="12">
                  <c:v>182751</c:v>
                </c:pt>
                <c:pt idx="13">
                  <c:v>96558</c:v>
                </c:pt>
                <c:pt idx="14">
                  <c:v>1044448</c:v>
                </c:pt>
                <c:pt idx="15">
                  <c:v>85341</c:v>
                </c:pt>
                <c:pt idx="16">
                  <c:v>8594</c:v>
                </c:pt>
                <c:pt idx="17">
                  <c:v>0</c:v>
                </c:pt>
                <c:pt idx="18">
                  <c:v>0</c:v>
                </c:pt>
                <c:pt idx="19">
                  <c:v>83803</c:v>
                </c:pt>
                <c:pt idx="20">
                  <c:v>0</c:v>
                </c:pt>
                <c:pt idx="21">
                  <c:v>59572</c:v>
                </c:pt>
                <c:pt idx="22">
                  <c:v>14418</c:v>
                </c:pt>
                <c:pt idx="23">
                  <c:v>40576</c:v>
                </c:pt>
                <c:pt idx="24">
                  <c:v>1006197</c:v>
                </c:pt>
                <c:pt idx="25">
                  <c:v>270614</c:v>
                </c:pt>
                <c:pt idx="26">
                  <c:v>0</c:v>
                </c:pt>
                <c:pt idx="27">
                  <c:v>24280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0-43E9-B322-D41A8F38BA4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353040</c:v>
                </c:pt>
                <c:pt idx="1">
                  <c:v>0</c:v>
                </c:pt>
                <c:pt idx="2">
                  <c:v>0</c:v>
                </c:pt>
                <c:pt idx="3">
                  <c:v>27068</c:v>
                </c:pt>
                <c:pt idx="4">
                  <c:v>868151</c:v>
                </c:pt>
                <c:pt idx="5">
                  <c:v>6686</c:v>
                </c:pt>
                <c:pt idx="6">
                  <c:v>9492</c:v>
                </c:pt>
                <c:pt idx="7">
                  <c:v>455045</c:v>
                </c:pt>
                <c:pt idx="8">
                  <c:v>1196471</c:v>
                </c:pt>
                <c:pt idx="9">
                  <c:v>1824662</c:v>
                </c:pt>
                <c:pt idx="10">
                  <c:v>603302</c:v>
                </c:pt>
                <c:pt idx="11">
                  <c:v>6990</c:v>
                </c:pt>
                <c:pt idx="12">
                  <c:v>171157</c:v>
                </c:pt>
                <c:pt idx="13">
                  <c:v>113352</c:v>
                </c:pt>
                <c:pt idx="14">
                  <c:v>1064222</c:v>
                </c:pt>
                <c:pt idx="15">
                  <c:v>94077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73422</c:v>
                </c:pt>
                <c:pt idx="20">
                  <c:v>0</c:v>
                </c:pt>
                <c:pt idx="21">
                  <c:v>52756</c:v>
                </c:pt>
                <c:pt idx="22">
                  <c:v>21630</c:v>
                </c:pt>
                <c:pt idx="23">
                  <c:v>18175</c:v>
                </c:pt>
                <c:pt idx="24">
                  <c:v>1160306</c:v>
                </c:pt>
                <c:pt idx="25">
                  <c:v>262429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70-43E9-B322-D41A8F38B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684850"/>
        <c:axId val="11312928"/>
      </c:barChart>
      <c:catAx>
        <c:axId val="396848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12928"/>
        <c:crosses val="autoZero"/>
        <c:auto val="1"/>
        <c:lblAlgn val="ctr"/>
        <c:lblOffset val="100"/>
        <c:noMultiLvlLbl val="0"/>
      </c:catAx>
      <c:valAx>
        <c:axId val="113129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6848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241546</c:v>
                </c:pt>
                <c:pt idx="1">
                  <c:v>4500</c:v>
                </c:pt>
                <c:pt idx="2">
                  <c:v>6300</c:v>
                </c:pt>
                <c:pt idx="3">
                  <c:v>151001</c:v>
                </c:pt>
                <c:pt idx="4">
                  <c:v>9343</c:v>
                </c:pt>
                <c:pt idx="5">
                  <c:v>85950</c:v>
                </c:pt>
                <c:pt idx="6">
                  <c:v>5967</c:v>
                </c:pt>
                <c:pt idx="7">
                  <c:v>131445</c:v>
                </c:pt>
                <c:pt idx="8">
                  <c:v>172969</c:v>
                </c:pt>
                <c:pt idx="9">
                  <c:v>613264</c:v>
                </c:pt>
                <c:pt idx="10">
                  <c:v>480243</c:v>
                </c:pt>
                <c:pt idx="11">
                  <c:v>0</c:v>
                </c:pt>
                <c:pt idx="12">
                  <c:v>133695</c:v>
                </c:pt>
                <c:pt idx="13">
                  <c:v>479516</c:v>
                </c:pt>
                <c:pt idx="14">
                  <c:v>210397</c:v>
                </c:pt>
                <c:pt idx="15">
                  <c:v>29413</c:v>
                </c:pt>
                <c:pt idx="16">
                  <c:v>3532</c:v>
                </c:pt>
                <c:pt idx="17">
                  <c:v>69920</c:v>
                </c:pt>
                <c:pt idx="18">
                  <c:v>0</c:v>
                </c:pt>
                <c:pt idx="19">
                  <c:v>9531</c:v>
                </c:pt>
                <c:pt idx="20">
                  <c:v>76323</c:v>
                </c:pt>
                <c:pt idx="21">
                  <c:v>14198</c:v>
                </c:pt>
                <c:pt idx="22">
                  <c:v>239697</c:v>
                </c:pt>
                <c:pt idx="23">
                  <c:v>72777</c:v>
                </c:pt>
                <c:pt idx="24">
                  <c:v>642105</c:v>
                </c:pt>
                <c:pt idx="25">
                  <c:v>115916</c:v>
                </c:pt>
                <c:pt idx="26">
                  <c:v>0</c:v>
                </c:pt>
                <c:pt idx="27">
                  <c:v>15498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E-4338-89CA-A75F2F1A7DE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120066</c:v>
                </c:pt>
                <c:pt idx="1">
                  <c:v>59830</c:v>
                </c:pt>
                <c:pt idx="2">
                  <c:v>8801</c:v>
                </c:pt>
                <c:pt idx="3">
                  <c:v>125332</c:v>
                </c:pt>
                <c:pt idx="4">
                  <c:v>6679</c:v>
                </c:pt>
                <c:pt idx="5">
                  <c:v>119756</c:v>
                </c:pt>
                <c:pt idx="6">
                  <c:v>6640</c:v>
                </c:pt>
                <c:pt idx="7">
                  <c:v>217288</c:v>
                </c:pt>
                <c:pt idx="8">
                  <c:v>122473</c:v>
                </c:pt>
                <c:pt idx="9">
                  <c:v>379159</c:v>
                </c:pt>
                <c:pt idx="10">
                  <c:v>466698</c:v>
                </c:pt>
                <c:pt idx="11">
                  <c:v>0</c:v>
                </c:pt>
                <c:pt idx="12">
                  <c:v>71161</c:v>
                </c:pt>
                <c:pt idx="13">
                  <c:v>806175</c:v>
                </c:pt>
                <c:pt idx="14">
                  <c:v>403888</c:v>
                </c:pt>
                <c:pt idx="15">
                  <c:v>27101</c:v>
                </c:pt>
                <c:pt idx="16">
                  <c:v>78351</c:v>
                </c:pt>
                <c:pt idx="17">
                  <c:v>92996</c:v>
                </c:pt>
                <c:pt idx="18">
                  <c:v>0</c:v>
                </c:pt>
                <c:pt idx="19">
                  <c:v>13973</c:v>
                </c:pt>
                <c:pt idx="20">
                  <c:v>91379</c:v>
                </c:pt>
                <c:pt idx="21">
                  <c:v>18359</c:v>
                </c:pt>
                <c:pt idx="22">
                  <c:v>124833</c:v>
                </c:pt>
                <c:pt idx="23">
                  <c:v>114127</c:v>
                </c:pt>
                <c:pt idx="24">
                  <c:v>549599</c:v>
                </c:pt>
                <c:pt idx="25">
                  <c:v>112829</c:v>
                </c:pt>
                <c:pt idx="26">
                  <c:v>4346</c:v>
                </c:pt>
                <c:pt idx="27">
                  <c:v>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4E-4338-89CA-A75F2F1A7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749974"/>
        <c:axId val="60889678"/>
      </c:barChart>
      <c:catAx>
        <c:axId val="587499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889678"/>
        <c:crosses val="autoZero"/>
        <c:auto val="1"/>
        <c:lblAlgn val="ctr"/>
        <c:lblOffset val="100"/>
        <c:noMultiLvlLbl val="0"/>
      </c:catAx>
      <c:valAx>
        <c:axId val="608896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7499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514226</c:v>
                </c:pt>
                <c:pt idx="1">
                  <c:v>8225</c:v>
                </c:pt>
                <c:pt idx="2">
                  <c:v>6600</c:v>
                </c:pt>
                <c:pt idx="3">
                  <c:v>43421</c:v>
                </c:pt>
                <c:pt idx="4">
                  <c:v>1794591</c:v>
                </c:pt>
                <c:pt idx="5">
                  <c:v>57211</c:v>
                </c:pt>
                <c:pt idx="6">
                  <c:v>38441</c:v>
                </c:pt>
                <c:pt idx="7">
                  <c:v>1338995</c:v>
                </c:pt>
                <c:pt idx="8">
                  <c:v>1336587</c:v>
                </c:pt>
                <c:pt idx="9">
                  <c:v>2151721</c:v>
                </c:pt>
                <c:pt idx="10">
                  <c:v>821398</c:v>
                </c:pt>
                <c:pt idx="11">
                  <c:v>60640</c:v>
                </c:pt>
                <c:pt idx="12">
                  <c:v>236045</c:v>
                </c:pt>
                <c:pt idx="13">
                  <c:v>163456</c:v>
                </c:pt>
                <c:pt idx="14">
                  <c:v>1950854</c:v>
                </c:pt>
                <c:pt idx="15">
                  <c:v>806299</c:v>
                </c:pt>
                <c:pt idx="16">
                  <c:v>10411</c:v>
                </c:pt>
                <c:pt idx="17">
                  <c:v>0</c:v>
                </c:pt>
                <c:pt idx="18">
                  <c:v>7708</c:v>
                </c:pt>
                <c:pt idx="19">
                  <c:v>185608</c:v>
                </c:pt>
                <c:pt idx="20">
                  <c:v>0</c:v>
                </c:pt>
                <c:pt idx="21">
                  <c:v>316453</c:v>
                </c:pt>
                <c:pt idx="22">
                  <c:v>17112</c:v>
                </c:pt>
                <c:pt idx="23">
                  <c:v>42770</c:v>
                </c:pt>
                <c:pt idx="24">
                  <c:v>1352262</c:v>
                </c:pt>
                <c:pt idx="25">
                  <c:v>400087</c:v>
                </c:pt>
                <c:pt idx="26">
                  <c:v>0</c:v>
                </c:pt>
                <c:pt idx="27">
                  <c:v>24280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503931</c:v>
                </c:pt>
                <c:pt idx="1">
                  <c:v>4031</c:v>
                </c:pt>
                <c:pt idx="2">
                  <c:v>0</c:v>
                </c:pt>
                <c:pt idx="3">
                  <c:v>32180</c:v>
                </c:pt>
                <c:pt idx="4">
                  <c:v>2208287</c:v>
                </c:pt>
                <c:pt idx="5">
                  <c:v>32846</c:v>
                </c:pt>
                <c:pt idx="6">
                  <c:v>142236</c:v>
                </c:pt>
                <c:pt idx="7">
                  <c:v>711291</c:v>
                </c:pt>
                <c:pt idx="8">
                  <c:v>1480144</c:v>
                </c:pt>
                <c:pt idx="9">
                  <c:v>2487900</c:v>
                </c:pt>
                <c:pt idx="10">
                  <c:v>829377</c:v>
                </c:pt>
                <c:pt idx="11">
                  <c:v>43767</c:v>
                </c:pt>
                <c:pt idx="12">
                  <c:v>190166</c:v>
                </c:pt>
                <c:pt idx="13">
                  <c:v>125812</c:v>
                </c:pt>
                <c:pt idx="14">
                  <c:v>1849987</c:v>
                </c:pt>
                <c:pt idx="15">
                  <c:v>917064</c:v>
                </c:pt>
                <c:pt idx="16">
                  <c:v>17664</c:v>
                </c:pt>
                <c:pt idx="17">
                  <c:v>0</c:v>
                </c:pt>
                <c:pt idx="18">
                  <c:v>4578</c:v>
                </c:pt>
                <c:pt idx="19">
                  <c:v>111691</c:v>
                </c:pt>
                <c:pt idx="20">
                  <c:v>0</c:v>
                </c:pt>
                <c:pt idx="21">
                  <c:v>410718</c:v>
                </c:pt>
                <c:pt idx="22">
                  <c:v>23670</c:v>
                </c:pt>
                <c:pt idx="23">
                  <c:v>20670</c:v>
                </c:pt>
                <c:pt idx="24">
                  <c:v>1613941</c:v>
                </c:pt>
                <c:pt idx="25">
                  <c:v>341288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477425"/>
        <c:axId val="15604712"/>
      </c:barChart>
      <c:catAx>
        <c:axId val="254774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04712"/>
        <c:crosses val="autoZero"/>
        <c:auto val="1"/>
        <c:lblAlgn val="ctr"/>
        <c:lblOffset val="100"/>
        <c:noMultiLvlLbl val="0"/>
      </c:catAx>
      <c:valAx>
        <c:axId val="156047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4774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24980</c:v>
                </c:pt>
                <c:pt idx="1">
                  <c:v>14581</c:v>
                </c:pt>
                <c:pt idx="2">
                  <c:v>31872</c:v>
                </c:pt>
                <c:pt idx="3">
                  <c:v>98271</c:v>
                </c:pt>
                <c:pt idx="4">
                  <c:v>443751</c:v>
                </c:pt>
                <c:pt idx="5">
                  <c:v>4615</c:v>
                </c:pt>
                <c:pt idx="6">
                  <c:v>489</c:v>
                </c:pt>
                <c:pt idx="7">
                  <c:v>622078</c:v>
                </c:pt>
                <c:pt idx="8">
                  <c:v>230411</c:v>
                </c:pt>
                <c:pt idx="9">
                  <c:v>30248</c:v>
                </c:pt>
                <c:pt idx="10">
                  <c:v>8122</c:v>
                </c:pt>
                <c:pt idx="11">
                  <c:v>145</c:v>
                </c:pt>
                <c:pt idx="12">
                  <c:v>12092</c:v>
                </c:pt>
                <c:pt idx="13">
                  <c:v>38152</c:v>
                </c:pt>
                <c:pt idx="14">
                  <c:v>31799</c:v>
                </c:pt>
                <c:pt idx="15">
                  <c:v>31629</c:v>
                </c:pt>
                <c:pt idx="16">
                  <c:v>17596</c:v>
                </c:pt>
                <c:pt idx="17">
                  <c:v>42230</c:v>
                </c:pt>
                <c:pt idx="18">
                  <c:v>0</c:v>
                </c:pt>
                <c:pt idx="19">
                  <c:v>3606</c:v>
                </c:pt>
                <c:pt idx="20">
                  <c:v>89224</c:v>
                </c:pt>
                <c:pt idx="21">
                  <c:v>22249</c:v>
                </c:pt>
                <c:pt idx="22">
                  <c:v>49252</c:v>
                </c:pt>
                <c:pt idx="23">
                  <c:v>5989</c:v>
                </c:pt>
                <c:pt idx="24">
                  <c:v>77864</c:v>
                </c:pt>
                <c:pt idx="25">
                  <c:v>912160</c:v>
                </c:pt>
                <c:pt idx="26">
                  <c:v>116990</c:v>
                </c:pt>
                <c:pt idx="27">
                  <c:v>15839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9-4BA0-BB9B-A141B1C5D16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11879</c:v>
                </c:pt>
                <c:pt idx="1">
                  <c:v>18887</c:v>
                </c:pt>
                <c:pt idx="2">
                  <c:v>60280</c:v>
                </c:pt>
                <c:pt idx="3">
                  <c:v>7308</c:v>
                </c:pt>
                <c:pt idx="4">
                  <c:v>508874</c:v>
                </c:pt>
                <c:pt idx="5">
                  <c:v>4743</c:v>
                </c:pt>
                <c:pt idx="6">
                  <c:v>135</c:v>
                </c:pt>
                <c:pt idx="7">
                  <c:v>642640</c:v>
                </c:pt>
                <c:pt idx="8">
                  <c:v>275301</c:v>
                </c:pt>
                <c:pt idx="9">
                  <c:v>39426</c:v>
                </c:pt>
                <c:pt idx="10">
                  <c:v>4793</c:v>
                </c:pt>
                <c:pt idx="11">
                  <c:v>135</c:v>
                </c:pt>
                <c:pt idx="12">
                  <c:v>3481</c:v>
                </c:pt>
                <c:pt idx="13">
                  <c:v>41424</c:v>
                </c:pt>
                <c:pt idx="14">
                  <c:v>1506</c:v>
                </c:pt>
                <c:pt idx="15">
                  <c:v>32115</c:v>
                </c:pt>
                <c:pt idx="16">
                  <c:v>9213</c:v>
                </c:pt>
                <c:pt idx="17">
                  <c:v>31742</c:v>
                </c:pt>
                <c:pt idx="18">
                  <c:v>0</c:v>
                </c:pt>
                <c:pt idx="19">
                  <c:v>32395</c:v>
                </c:pt>
                <c:pt idx="20">
                  <c:v>64141</c:v>
                </c:pt>
                <c:pt idx="21">
                  <c:v>27981</c:v>
                </c:pt>
                <c:pt idx="22">
                  <c:v>45985</c:v>
                </c:pt>
                <c:pt idx="23">
                  <c:v>1837</c:v>
                </c:pt>
                <c:pt idx="24">
                  <c:v>82465</c:v>
                </c:pt>
                <c:pt idx="25">
                  <c:v>968059</c:v>
                </c:pt>
                <c:pt idx="26">
                  <c:v>117343</c:v>
                </c:pt>
                <c:pt idx="27">
                  <c:v>18944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D9-4BA0-BB9B-A141B1C5D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738707"/>
        <c:axId val="22414030"/>
      </c:barChart>
      <c:catAx>
        <c:axId val="637387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14030"/>
        <c:crosses val="autoZero"/>
        <c:auto val="1"/>
        <c:lblAlgn val="ctr"/>
        <c:lblOffset val="100"/>
        <c:noMultiLvlLbl val="0"/>
      </c:catAx>
      <c:valAx>
        <c:axId val="224140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7387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165106</c:v>
                </c:pt>
                <c:pt idx="1">
                  <c:v>90272</c:v>
                </c:pt>
                <c:pt idx="2">
                  <c:v>222953</c:v>
                </c:pt>
                <c:pt idx="3">
                  <c:v>100870</c:v>
                </c:pt>
                <c:pt idx="4">
                  <c:v>540872</c:v>
                </c:pt>
                <c:pt idx="5">
                  <c:v>48706</c:v>
                </c:pt>
                <c:pt idx="6">
                  <c:v>215</c:v>
                </c:pt>
                <c:pt idx="7">
                  <c:v>863746</c:v>
                </c:pt>
                <c:pt idx="8">
                  <c:v>494321</c:v>
                </c:pt>
                <c:pt idx="9">
                  <c:v>714856</c:v>
                </c:pt>
                <c:pt idx="10">
                  <c:v>217667</c:v>
                </c:pt>
                <c:pt idx="11">
                  <c:v>6004</c:v>
                </c:pt>
                <c:pt idx="12">
                  <c:v>160349</c:v>
                </c:pt>
                <c:pt idx="13">
                  <c:v>160111</c:v>
                </c:pt>
                <c:pt idx="14">
                  <c:v>309575</c:v>
                </c:pt>
                <c:pt idx="15">
                  <c:v>34844</c:v>
                </c:pt>
                <c:pt idx="16">
                  <c:v>73868</c:v>
                </c:pt>
                <c:pt idx="17">
                  <c:v>45212</c:v>
                </c:pt>
                <c:pt idx="18">
                  <c:v>0</c:v>
                </c:pt>
                <c:pt idx="19">
                  <c:v>42612</c:v>
                </c:pt>
                <c:pt idx="20">
                  <c:v>70097</c:v>
                </c:pt>
                <c:pt idx="21">
                  <c:v>22097</c:v>
                </c:pt>
                <c:pt idx="22">
                  <c:v>144179</c:v>
                </c:pt>
                <c:pt idx="23">
                  <c:v>61776</c:v>
                </c:pt>
                <c:pt idx="24">
                  <c:v>212094</c:v>
                </c:pt>
                <c:pt idx="25">
                  <c:v>1002333</c:v>
                </c:pt>
                <c:pt idx="26">
                  <c:v>103020</c:v>
                </c:pt>
                <c:pt idx="27">
                  <c:v>18798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A-4DBE-83AD-68F3402FE71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117795</c:v>
                </c:pt>
                <c:pt idx="1">
                  <c:v>7513</c:v>
                </c:pt>
                <c:pt idx="2">
                  <c:v>161521</c:v>
                </c:pt>
                <c:pt idx="3">
                  <c:v>204118</c:v>
                </c:pt>
                <c:pt idx="4">
                  <c:v>663328</c:v>
                </c:pt>
                <c:pt idx="5">
                  <c:v>107501</c:v>
                </c:pt>
                <c:pt idx="6">
                  <c:v>653</c:v>
                </c:pt>
                <c:pt idx="7">
                  <c:v>837980</c:v>
                </c:pt>
                <c:pt idx="8">
                  <c:v>611540</c:v>
                </c:pt>
                <c:pt idx="9">
                  <c:v>617245</c:v>
                </c:pt>
                <c:pt idx="10">
                  <c:v>231288</c:v>
                </c:pt>
                <c:pt idx="11">
                  <c:v>0</c:v>
                </c:pt>
                <c:pt idx="12">
                  <c:v>121676</c:v>
                </c:pt>
                <c:pt idx="13">
                  <c:v>293707</c:v>
                </c:pt>
                <c:pt idx="14">
                  <c:v>518213</c:v>
                </c:pt>
                <c:pt idx="15">
                  <c:v>37516</c:v>
                </c:pt>
                <c:pt idx="16">
                  <c:v>24869</c:v>
                </c:pt>
                <c:pt idx="17">
                  <c:v>47129</c:v>
                </c:pt>
                <c:pt idx="18">
                  <c:v>0</c:v>
                </c:pt>
                <c:pt idx="19">
                  <c:v>21864</c:v>
                </c:pt>
                <c:pt idx="20">
                  <c:v>47410</c:v>
                </c:pt>
                <c:pt idx="21">
                  <c:v>30383</c:v>
                </c:pt>
                <c:pt idx="22">
                  <c:v>132849</c:v>
                </c:pt>
                <c:pt idx="23">
                  <c:v>52582</c:v>
                </c:pt>
                <c:pt idx="24">
                  <c:v>289997</c:v>
                </c:pt>
                <c:pt idx="25">
                  <c:v>1140926</c:v>
                </c:pt>
                <c:pt idx="26">
                  <c:v>106363</c:v>
                </c:pt>
                <c:pt idx="27">
                  <c:v>29763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2A-4DBE-83AD-68F3402FE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611481"/>
        <c:axId val="57698813"/>
      </c:barChart>
      <c:catAx>
        <c:axId val="256114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698813"/>
        <c:crosses val="autoZero"/>
        <c:auto val="1"/>
        <c:lblAlgn val="ctr"/>
        <c:lblOffset val="100"/>
        <c:noMultiLvlLbl val="0"/>
      </c:catAx>
      <c:valAx>
        <c:axId val="576988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6114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113034</c:v>
                </c:pt>
                <c:pt idx="1">
                  <c:v>78</c:v>
                </c:pt>
                <c:pt idx="2">
                  <c:v>0</c:v>
                </c:pt>
                <c:pt idx="3">
                  <c:v>23235</c:v>
                </c:pt>
                <c:pt idx="4">
                  <c:v>195892</c:v>
                </c:pt>
                <c:pt idx="5">
                  <c:v>0</c:v>
                </c:pt>
                <c:pt idx="6">
                  <c:v>0</c:v>
                </c:pt>
                <c:pt idx="7">
                  <c:v>60945</c:v>
                </c:pt>
                <c:pt idx="8">
                  <c:v>181084</c:v>
                </c:pt>
                <c:pt idx="9">
                  <c:v>475941</c:v>
                </c:pt>
                <c:pt idx="10">
                  <c:v>126538</c:v>
                </c:pt>
                <c:pt idx="11">
                  <c:v>6004</c:v>
                </c:pt>
                <c:pt idx="12">
                  <c:v>49290</c:v>
                </c:pt>
                <c:pt idx="13">
                  <c:v>4845</c:v>
                </c:pt>
                <c:pt idx="14">
                  <c:v>220225</c:v>
                </c:pt>
                <c:pt idx="15">
                  <c:v>22001</c:v>
                </c:pt>
                <c:pt idx="16">
                  <c:v>1817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14288</c:v>
                </c:pt>
                <c:pt idx="22">
                  <c:v>0</c:v>
                </c:pt>
                <c:pt idx="23">
                  <c:v>0</c:v>
                </c:pt>
                <c:pt idx="24">
                  <c:v>145813</c:v>
                </c:pt>
                <c:pt idx="25">
                  <c:v>59900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D-486A-8F8E-64FA3AB3350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64335</c:v>
                </c:pt>
                <c:pt idx="1">
                  <c:v>0</c:v>
                </c:pt>
                <c:pt idx="2">
                  <c:v>0</c:v>
                </c:pt>
                <c:pt idx="3">
                  <c:v>5112</c:v>
                </c:pt>
                <c:pt idx="4">
                  <c:v>237322</c:v>
                </c:pt>
                <c:pt idx="5">
                  <c:v>0</c:v>
                </c:pt>
                <c:pt idx="6">
                  <c:v>0</c:v>
                </c:pt>
                <c:pt idx="7">
                  <c:v>15103</c:v>
                </c:pt>
                <c:pt idx="8">
                  <c:v>208274</c:v>
                </c:pt>
                <c:pt idx="9">
                  <c:v>419856</c:v>
                </c:pt>
                <c:pt idx="10">
                  <c:v>80595</c:v>
                </c:pt>
                <c:pt idx="11">
                  <c:v>0</c:v>
                </c:pt>
                <c:pt idx="12">
                  <c:v>15707</c:v>
                </c:pt>
                <c:pt idx="13">
                  <c:v>6759</c:v>
                </c:pt>
                <c:pt idx="14">
                  <c:v>337775</c:v>
                </c:pt>
                <c:pt idx="15">
                  <c:v>17738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23996</c:v>
                </c:pt>
                <c:pt idx="22">
                  <c:v>0</c:v>
                </c:pt>
                <c:pt idx="23">
                  <c:v>0</c:v>
                </c:pt>
                <c:pt idx="24">
                  <c:v>230801</c:v>
                </c:pt>
                <c:pt idx="25">
                  <c:v>12676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1D-486A-8F8E-64FA3AB33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819218"/>
        <c:axId val="24706581"/>
      </c:barChart>
      <c:catAx>
        <c:axId val="518192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706581"/>
        <c:crosses val="autoZero"/>
        <c:auto val="1"/>
        <c:lblAlgn val="ctr"/>
        <c:lblOffset val="100"/>
        <c:noMultiLvlLbl val="0"/>
      </c:catAx>
      <c:valAx>
        <c:axId val="247065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192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38378</c:v>
                </c:pt>
                <c:pt idx="1">
                  <c:v>84889</c:v>
                </c:pt>
                <c:pt idx="2">
                  <c:v>197096</c:v>
                </c:pt>
                <c:pt idx="3">
                  <c:v>47119</c:v>
                </c:pt>
                <c:pt idx="4">
                  <c:v>6</c:v>
                </c:pt>
                <c:pt idx="5">
                  <c:v>37791</c:v>
                </c:pt>
                <c:pt idx="6">
                  <c:v>0</c:v>
                </c:pt>
                <c:pt idx="7">
                  <c:v>138218</c:v>
                </c:pt>
                <c:pt idx="8">
                  <c:v>144339</c:v>
                </c:pt>
                <c:pt idx="9">
                  <c:v>227836</c:v>
                </c:pt>
                <c:pt idx="10">
                  <c:v>43150</c:v>
                </c:pt>
                <c:pt idx="11">
                  <c:v>0</c:v>
                </c:pt>
                <c:pt idx="12">
                  <c:v>70533</c:v>
                </c:pt>
                <c:pt idx="13">
                  <c:v>108012</c:v>
                </c:pt>
                <c:pt idx="14">
                  <c:v>81538</c:v>
                </c:pt>
                <c:pt idx="15">
                  <c:v>0</c:v>
                </c:pt>
                <c:pt idx="16">
                  <c:v>39458</c:v>
                </c:pt>
                <c:pt idx="17">
                  <c:v>0</c:v>
                </c:pt>
                <c:pt idx="18">
                  <c:v>0</c:v>
                </c:pt>
                <c:pt idx="19">
                  <c:v>42612</c:v>
                </c:pt>
                <c:pt idx="20">
                  <c:v>3809</c:v>
                </c:pt>
                <c:pt idx="21">
                  <c:v>0</c:v>
                </c:pt>
                <c:pt idx="22">
                  <c:v>54445</c:v>
                </c:pt>
                <c:pt idx="23">
                  <c:v>27530</c:v>
                </c:pt>
                <c:pt idx="24">
                  <c:v>48198</c:v>
                </c:pt>
                <c:pt idx="25">
                  <c:v>35564</c:v>
                </c:pt>
                <c:pt idx="26">
                  <c:v>0</c:v>
                </c:pt>
                <c:pt idx="27">
                  <c:v>2817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3-4CE3-9E89-0321A4C61C6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50450</c:v>
                </c:pt>
                <c:pt idx="1">
                  <c:v>0</c:v>
                </c:pt>
                <c:pt idx="2">
                  <c:v>124339</c:v>
                </c:pt>
                <c:pt idx="3">
                  <c:v>106517</c:v>
                </c:pt>
                <c:pt idx="4">
                  <c:v>0</c:v>
                </c:pt>
                <c:pt idx="5">
                  <c:v>89506</c:v>
                </c:pt>
                <c:pt idx="6">
                  <c:v>0</c:v>
                </c:pt>
                <c:pt idx="7">
                  <c:v>89654</c:v>
                </c:pt>
                <c:pt idx="8">
                  <c:v>187627</c:v>
                </c:pt>
                <c:pt idx="9">
                  <c:v>166566</c:v>
                </c:pt>
                <c:pt idx="10">
                  <c:v>86597</c:v>
                </c:pt>
                <c:pt idx="11">
                  <c:v>0</c:v>
                </c:pt>
                <c:pt idx="12">
                  <c:v>61304</c:v>
                </c:pt>
                <c:pt idx="13">
                  <c:v>230904</c:v>
                </c:pt>
                <c:pt idx="14">
                  <c:v>154211</c:v>
                </c:pt>
                <c:pt idx="15">
                  <c:v>0</c:v>
                </c:pt>
                <c:pt idx="16">
                  <c:v>11560</c:v>
                </c:pt>
                <c:pt idx="17">
                  <c:v>0</c:v>
                </c:pt>
                <c:pt idx="18">
                  <c:v>0</c:v>
                </c:pt>
                <c:pt idx="19">
                  <c:v>16019</c:v>
                </c:pt>
                <c:pt idx="20">
                  <c:v>0</c:v>
                </c:pt>
                <c:pt idx="21">
                  <c:v>892</c:v>
                </c:pt>
                <c:pt idx="22">
                  <c:v>39146</c:v>
                </c:pt>
                <c:pt idx="23">
                  <c:v>41208</c:v>
                </c:pt>
                <c:pt idx="24">
                  <c:v>6685</c:v>
                </c:pt>
                <c:pt idx="25">
                  <c:v>66147</c:v>
                </c:pt>
                <c:pt idx="26">
                  <c:v>0</c:v>
                </c:pt>
                <c:pt idx="27">
                  <c:v>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3-4CE3-9E89-0321A4C61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263819"/>
        <c:axId val="51271325"/>
      </c:barChart>
      <c:catAx>
        <c:axId val="512638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271325"/>
        <c:crosses val="autoZero"/>
        <c:auto val="1"/>
        <c:lblAlgn val="ctr"/>
        <c:lblOffset val="100"/>
        <c:noMultiLvlLbl val="0"/>
      </c:catAx>
      <c:valAx>
        <c:axId val="512713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2638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13694</c:v>
                </c:pt>
                <c:pt idx="1">
                  <c:v>5305</c:v>
                </c:pt>
                <c:pt idx="2">
                  <c:v>25857</c:v>
                </c:pt>
                <c:pt idx="3">
                  <c:v>30516</c:v>
                </c:pt>
                <c:pt idx="4">
                  <c:v>344974</c:v>
                </c:pt>
                <c:pt idx="5">
                  <c:v>10915</c:v>
                </c:pt>
                <c:pt idx="6">
                  <c:v>215</c:v>
                </c:pt>
                <c:pt idx="7">
                  <c:v>664583</c:v>
                </c:pt>
                <c:pt idx="8">
                  <c:v>168898</c:v>
                </c:pt>
                <c:pt idx="9">
                  <c:v>11079</c:v>
                </c:pt>
                <c:pt idx="10">
                  <c:v>47979</c:v>
                </c:pt>
                <c:pt idx="11">
                  <c:v>0</c:v>
                </c:pt>
                <c:pt idx="12">
                  <c:v>40526</c:v>
                </c:pt>
                <c:pt idx="13">
                  <c:v>47254</c:v>
                </c:pt>
                <c:pt idx="14">
                  <c:v>7812</c:v>
                </c:pt>
                <c:pt idx="15">
                  <c:v>12843</c:v>
                </c:pt>
                <c:pt idx="16">
                  <c:v>32593</c:v>
                </c:pt>
                <c:pt idx="17">
                  <c:v>45212</c:v>
                </c:pt>
                <c:pt idx="18">
                  <c:v>0</c:v>
                </c:pt>
                <c:pt idx="19">
                  <c:v>0</c:v>
                </c:pt>
                <c:pt idx="20">
                  <c:v>66288</c:v>
                </c:pt>
                <c:pt idx="21">
                  <c:v>7809</c:v>
                </c:pt>
                <c:pt idx="22">
                  <c:v>89734</c:v>
                </c:pt>
                <c:pt idx="23">
                  <c:v>34246</c:v>
                </c:pt>
                <c:pt idx="24">
                  <c:v>18083</c:v>
                </c:pt>
                <c:pt idx="25">
                  <c:v>906869</c:v>
                </c:pt>
                <c:pt idx="26">
                  <c:v>103020</c:v>
                </c:pt>
                <c:pt idx="27">
                  <c:v>15981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E-44D3-8C60-7905934AC94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3010</c:v>
                </c:pt>
                <c:pt idx="1">
                  <c:v>7513</c:v>
                </c:pt>
                <c:pt idx="2">
                  <c:v>37182</c:v>
                </c:pt>
                <c:pt idx="3">
                  <c:v>92489</c:v>
                </c:pt>
                <c:pt idx="4">
                  <c:v>426006</c:v>
                </c:pt>
                <c:pt idx="5">
                  <c:v>17995</c:v>
                </c:pt>
                <c:pt idx="6">
                  <c:v>653</c:v>
                </c:pt>
                <c:pt idx="7">
                  <c:v>733223</c:v>
                </c:pt>
                <c:pt idx="8">
                  <c:v>215639</c:v>
                </c:pt>
                <c:pt idx="9">
                  <c:v>30823</c:v>
                </c:pt>
                <c:pt idx="10">
                  <c:v>64096</c:v>
                </c:pt>
                <c:pt idx="11">
                  <c:v>0</c:v>
                </c:pt>
                <c:pt idx="12">
                  <c:v>44665</c:v>
                </c:pt>
                <c:pt idx="13">
                  <c:v>56044</c:v>
                </c:pt>
                <c:pt idx="14">
                  <c:v>26227</c:v>
                </c:pt>
                <c:pt idx="15">
                  <c:v>19778</c:v>
                </c:pt>
                <c:pt idx="16">
                  <c:v>10600</c:v>
                </c:pt>
                <c:pt idx="17">
                  <c:v>47129</c:v>
                </c:pt>
                <c:pt idx="18">
                  <c:v>0</c:v>
                </c:pt>
                <c:pt idx="19">
                  <c:v>5845</c:v>
                </c:pt>
                <c:pt idx="20">
                  <c:v>47410</c:v>
                </c:pt>
                <c:pt idx="21">
                  <c:v>5495</c:v>
                </c:pt>
                <c:pt idx="22">
                  <c:v>93703</c:v>
                </c:pt>
                <c:pt idx="23">
                  <c:v>11374</c:v>
                </c:pt>
                <c:pt idx="24">
                  <c:v>52511</c:v>
                </c:pt>
                <c:pt idx="25">
                  <c:v>1062103</c:v>
                </c:pt>
                <c:pt idx="26">
                  <c:v>106363</c:v>
                </c:pt>
                <c:pt idx="27">
                  <c:v>26349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FE-44D3-8C60-7905934AC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740498"/>
        <c:axId val="33048615"/>
      </c:barChart>
      <c:catAx>
        <c:axId val="427404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048615"/>
        <c:crosses val="autoZero"/>
        <c:auto val="1"/>
        <c:lblAlgn val="ctr"/>
        <c:lblOffset val="100"/>
        <c:noMultiLvlLbl val="0"/>
      </c:catAx>
      <c:valAx>
        <c:axId val="330486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404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41220075.630000003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322-41E6-8203-7F212692E737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43146229.679999992</c:v>
              </c:pt>
              <c:pt idx="1">
                <c:v>43910717.419</c:v>
              </c:pt>
              <c:pt idx="2">
                <c:v>47856127.259000003</c:v>
              </c:pt>
              <c:pt idx="3">
                <c:v>47631888.524999991</c:v>
              </c:pt>
              <c:pt idx="4">
                <c:v>47742054.229999997</c:v>
              </c:pt>
              <c:pt idx="5">
                <c:v>45300730.362000003</c:v>
              </c:pt>
              <c:pt idx="6">
                <c:v>48574710.611000001</c:v>
              </c:pt>
              <c:pt idx="7">
                <c:v>44631208.075999998</c:v>
              </c:pt>
              <c:pt idx="8">
                <c:v>46725475.266000003</c:v>
              </c:pt>
              <c:pt idx="9">
                <c:v>48893459.386999987</c:v>
              </c:pt>
              <c:pt idx="10">
                <c:v>46824915.766000003</c:v>
              </c:pt>
              <c:pt idx="11">
                <c:v>44978300.986000001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322-41E6-8203-7F212692E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31576"/>
        <c:axId val="14593484"/>
      </c:lineChart>
      <c:catAx>
        <c:axId val="636315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93484"/>
        <c:crosses val="autoZero"/>
        <c:auto val="1"/>
        <c:lblAlgn val="ctr"/>
        <c:lblOffset val="100"/>
        <c:noMultiLvlLbl val="0"/>
      </c:catAx>
      <c:valAx>
        <c:axId val="1459348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315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13685401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BC-4F72-B9D9-08348AB9FFED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14112516</c:v>
              </c:pt>
              <c:pt idx="1">
                <c:v>13835065</c:v>
              </c:pt>
              <c:pt idx="2">
                <c:v>15341530</c:v>
              </c:pt>
              <c:pt idx="3">
                <c:v>15752883</c:v>
              </c:pt>
              <c:pt idx="4">
                <c:v>14865003</c:v>
              </c:pt>
              <c:pt idx="5">
                <c:v>13382025</c:v>
              </c:pt>
              <c:pt idx="6">
                <c:v>16366262</c:v>
              </c:pt>
              <c:pt idx="7">
                <c:v>14901108</c:v>
              </c:pt>
              <c:pt idx="8">
                <c:v>15032735</c:v>
              </c:pt>
              <c:pt idx="9">
                <c:v>16736158</c:v>
              </c:pt>
              <c:pt idx="10">
                <c:v>14903114</c:v>
              </c:pt>
              <c:pt idx="11">
                <c:v>15761046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1BC-4F72-B9D9-08348AB9F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353666"/>
        <c:axId val="20176955"/>
      </c:lineChart>
      <c:catAx>
        <c:axId val="563536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76955"/>
        <c:crosses val="autoZero"/>
        <c:auto val="1"/>
        <c:lblAlgn val="ctr"/>
        <c:lblOffset val="100"/>
        <c:noMultiLvlLbl val="0"/>
      </c:catAx>
      <c:valAx>
        <c:axId val="2017695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35366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6244502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3C-49DA-AC11-6A17EA16000D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6164452</c:v>
              </c:pt>
              <c:pt idx="1">
                <c:v>6738460</c:v>
              </c:pt>
              <c:pt idx="2">
                <c:v>7341603</c:v>
              </c:pt>
              <c:pt idx="3">
                <c:v>6633645</c:v>
              </c:pt>
              <c:pt idx="4">
                <c:v>6510902</c:v>
              </c:pt>
              <c:pt idx="5">
                <c:v>6456124</c:v>
              </c:pt>
              <c:pt idx="6">
                <c:v>6414055</c:v>
              </c:pt>
              <c:pt idx="7">
                <c:v>6273282</c:v>
              </c:pt>
              <c:pt idx="8">
                <c:v>7778514</c:v>
              </c:pt>
              <c:pt idx="9">
                <c:v>7313082</c:v>
              </c:pt>
              <c:pt idx="10">
                <c:v>7521627</c:v>
              </c:pt>
              <c:pt idx="11">
                <c:v>6587851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03C-49DA-AC11-6A17EA160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03662"/>
        <c:axId val="43295076"/>
      </c:lineChart>
      <c:catAx>
        <c:axId val="3920366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95076"/>
        <c:crosses val="autoZero"/>
        <c:auto val="1"/>
        <c:lblAlgn val="ctr"/>
        <c:lblOffset val="100"/>
        <c:noMultiLvlLbl val="0"/>
      </c:catAx>
      <c:valAx>
        <c:axId val="4329507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20366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19988008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D9-4611-A09B-55BEE6C0D678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21654818</c:v>
              </c:pt>
              <c:pt idx="1">
                <c:v>22034177</c:v>
              </c:pt>
              <c:pt idx="2">
                <c:v>23918775</c:v>
              </c:pt>
              <c:pt idx="3">
                <c:v>23955786</c:v>
              </c:pt>
              <c:pt idx="4">
                <c:v>25114483</c:v>
              </c:pt>
              <c:pt idx="5">
                <c:v>24216798</c:v>
              </c:pt>
              <c:pt idx="6">
                <c:v>24445623</c:v>
              </c:pt>
              <c:pt idx="7">
                <c:v>22172318</c:v>
              </c:pt>
              <c:pt idx="8">
                <c:v>22620863</c:v>
              </c:pt>
              <c:pt idx="9">
                <c:v>23340379</c:v>
              </c:pt>
              <c:pt idx="10">
                <c:v>23079937</c:v>
              </c:pt>
              <c:pt idx="11">
                <c:v>21374962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6D9-4611-A09B-55BEE6C0D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49760"/>
        <c:axId val="62413387"/>
      </c:lineChart>
      <c:catAx>
        <c:axId val="3394976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13387"/>
        <c:crosses val="autoZero"/>
        <c:auto val="1"/>
        <c:lblAlgn val="ctr"/>
        <c:lblOffset val="100"/>
        <c:noMultiLvlLbl val="0"/>
      </c:catAx>
      <c:valAx>
        <c:axId val="6241338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4976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13892634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73-429F-A5D6-617DF0C2159F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15058689</c:v>
              </c:pt>
              <c:pt idx="1">
                <c:v>14894033</c:v>
              </c:pt>
              <c:pt idx="2">
                <c:v>16086318</c:v>
              </c:pt>
              <c:pt idx="3">
                <c:v>16485083</c:v>
              </c:pt>
              <c:pt idx="4">
                <c:v>16956814</c:v>
              </c:pt>
              <c:pt idx="5">
                <c:v>16462575</c:v>
              </c:pt>
              <c:pt idx="6">
                <c:v>16728099</c:v>
              </c:pt>
              <c:pt idx="7">
                <c:v>15799225</c:v>
              </c:pt>
              <c:pt idx="8">
                <c:v>15309989</c:v>
              </c:pt>
              <c:pt idx="9">
                <c:v>16029462</c:v>
              </c:pt>
              <c:pt idx="10">
                <c:v>15828751</c:v>
              </c:pt>
              <c:pt idx="11">
                <c:v>14683119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173-429F-A5D6-617DF0C21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25743"/>
        <c:axId val="41833543"/>
      </c:lineChart>
      <c:catAx>
        <c:axId val="3642574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833543"/>
        <c:crosses val="autoZero"/>
        <c:auto val="1"/>
        <c:lblAlgn val="ctr"/>
        <c:lblOffset val="100"/>
        <c:noMultiLvlLbl val="0"/>
      </c:catAx>
      <c:valAx>
        <c:axId val="4183354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42574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292591</c:v>
                </c:pt>
                <c:pt idx="1">
                  <c:v>89389</c:v>
                </c:pt>
                <c:pt idx="2">
                  <c:v>263139</c:v>
                </c:pt>
                <c:pt idx="3">
                  <c:v>207614</c:v>
                </c:pt>
                <c:pt idx="4">
                  <c:v>12087</c:v>
                </c:pt>
                <c:pt idx="5">
                  <c:v>132913</c:v>
                </c:pt>
                <c:pt idx="6">
                  <c:v>20022</c:v>
                </c:pt>
                <c:pt idx="7">
                  <c:v>276203</c:v>
                </c:pt>
                <c:pt idx="8">
                  <c:v>319596</c:v>
                </c:pt>
                <c:pt idx="9">
                  <c:v>941325</c:v>
                </c:pt>
                <c:pt idx="10">
                  <c:v>562546</c:v>
                </c:pt>
                <c:pt idx="11">
                  <c:v>745</c:v>
                </c:pt>
                <c:pt idx="12">
                  <c:v>204228</c:v>
                </c:pt>
                <c:pt idx="13">
                  <c:v>644327</c:v>
                </c:pt>
                <c:pt idx="14">
                  <c:v>334480</c:v>
                </c:pt>
                <c:pt idx="15">
                  <c:v>42976</c:v>
                </c:pt>
                <c:pt idx="16">
                  <c:v>45690</c:v>
                </c:pt>
                <c:pt idx="17">
                  <c:v>69920</c:v>
                </c:pt>
                <c:pt idx="18">
                  <c:v>5000</c:v>
                </c:pt>
                <c:pt idx="19">
                  <c:v>57143</c:v>
                </c:pt>
                <c:pt idx="20">
                  <c:v>84106</c:v>
                </c:pt>
                <c:pt idx="21">
                  <c:v>17188</c:v>
                </c:pt>
                <c:pt idx="22">
                  <c:v>294142</c:v>
                </c:pt>
                <c:pt idx="23">
                  <c:v>142881</c:v>
                </c:pt>
                <c:pt idx="24">
                  <c:v>1000898</c:v>
                </c:pt>
                <c:pt idx="25">
                  <c:v>156110</c:v>
                </c:pt>
                <c:pt idx="26">
                  <c:v>5918</c:v>
                </c:pt>
                <c:pt idx="27">
                  <c:v>21325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257913</c:v>
                </c:pt>
                <c:pt idx="1">
                  <c:v>94885</c:v>
                </c:pt>
                <c:pt idx="2">
                  <c:v>206004</c:v>
                </c:pt>
                <c:pt idx="3">
                  <c:v>231849</c:v>
                </c:pt>
                <c:pt idx="4">
                  <c:v>16144</c:v>
                </c:pt>
                <c:pt idx="5">
                  <c:v>233593</c:v>
                </c:pt>
                <c:pt idx="6">
                  <c:v>28459</c:v>
                </c:pt>
                <c:pt idx="7">
                  <c:v>311158</c:v>
                </c:pt>
                <c:pt idx="8">
                  <c:v>321031</c:v>
                </c:pt>
                <c:pt idx="9">
                  <c:v>562966</c:v>
                </c:pt>
                <c:pt idx="10">
                  <c:v>556584</c:v>
                </c:pt>
                <c:pt idx="11">
                  <c:v>1300</c:v>
                </c:pt>
                <c:pt idx="12">
                  <c:v>165665</c:v>
                </c:pt>
                <c:pt idx="13">
                  <c:v>1106568</c:v>
                </c:pt>
                <c:pt idx="14">
                  <c:v>582799</c:v>
                </c:pt>
                <c:pt idx="15">
                  <c:v>37376</c:v>
                </c:pt>
                <c:pt idx="16">
                  <c:v>89911</c:v>
                </c:pt>
                <c:pt idx="17">
                  <c:v>92996</c:v>
                </c:pt>
                <c:pt idx="18">
                  <c:v>0</c:v>
                </c:pt>
                <c:pt idx="19">
                  <c:v>29992</c:v>
                </c:pt>
                <c:pt idx="20">
                  <c:v>91379</c:v>
                </c:pt>
                <c:pt idx="21">
                  <c:v>42931</c:v>
                </c:pt>
                <c:pt idx="22">
                  <c:v>163979</c:v>
                </c:pt>
                <c:pt idx="23">
                  <c:v>160057</c:v>
                </c:pt>
                <c:pt idx="24">
                  <c:v>560417</c:v>
                </c:pt>
                <c:pt idx="25">
                  <c:v>183698</c:v>
                </c:pt>
                <c:pt idx="26">
                  <c:v>16587</c:v>
                </c:pt>
                <c:pt idx="27">
                  <c:v>18211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566605"/>
        <c:axId val="3443618"/>
      </c:barChart>
      <c:catAx>
        <c:axId val="575666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3618"/>
        <c:crosses val="autoZero"/>
        <c:auto val="1"/>
        <c:lblAlgn val="ctr"/>
        <c:lblOffset val="100"/>
        <c:noMultiLvlLbl val="0"/>
      </c:catAx>
      <c:valAx>
        <c:axId val="34436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666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1370343.75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B8-4D01-83CE-BA161890807C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1415610.25</c:v>
              </c:pt>
              <c:pt idx="1">
                <c:v>1416801</c:v>
              </c:pt>
              <c:pt idx="2">
                <c:v>1503744</c:v>
              </c:pt>
              <c:pt idx="3">
                <c:v>1569684.75</c:v>
              </c:pt>
              <c:pt idx="4">
                <c:v>1672864.25</c:v>
              </c:pt>
              <c:pt idx="5">
                <c:v>1617119.75</c:v>
              </c:pt>
              <c:pt idx="6">
                <c:v>1674934.5</c:v>
              </c:pt>
              <c:pt idx="7">
                <c:v>1600807.25</c:v>
              </c:pt>
              <c:pt idx="8">
                <c:v>1552177.75</c:v>
              </c:pt>
              <c:pt idx="9">
                <c:v>1614202.75</c:v>
              </c:pt>
              <c:pt idx="10">
                <c:v>1574623.75</c:v>
              </c:pt>
              <c:pt idx="11">
                <c:v>1411125.25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BB8-4D01-83CE-BA1618908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65702"/>
        <c:axId val="44625359"/>
      </c:lineChart>
      <c:catAx>
        <c:axId val="79657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25359"/>
        <c:crosses val="autoZero"/>
        <c:auto val="1"/>
        <c:lblAlgn val="ctr"/>
        <c:lblOffset val="100"/>
        <c:noMultiLvlLbl val="0"/>
      </c:catAx>
      <c:valAx>
        <c:axId val="4462535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6570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-4.4642465037746937E-2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A5-4A93-B049-2B2701559703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-5.7988822251020637E-2</c:v>
              </c:pt>
              <c:pt idx="1">
                <c:v>-2.0248991331363379E-2</c:v>
              </c:pt>
              <c:pt idx="2">
                <c:v>-9.8732651637478686E-3</c:v>
              </c:pt>
              <c:pt idx="3">
                <c:v>-1.499849281367616E-2</c:v>
              </c:pt>
              <c:pt idx="4">
                <c:v>-2.6224983485109269E-2</c:v>
              </c:pt>
              <c:pt idx="5">
                <c:v>-2.909632045266786E-2</c:v>
              </c:pt>
              <c:pt idx="6">
                <c:v>-2.0767580335094959E-2</c:v>
              </c:pt>
              <c:pt idx="7">
                <c:v>-2.245235977768878E-2</c:v>
              </c:pt>
              <c:pt idx="8">
                <c:v>-1.657139465316726E-2</c:v>
              </c:pt>
              <c:pt idx="9">
                <c:v>-8.9718229821059703E-3</c:v>
              </c:pt>
              <c:pt idx="10">
                <c:v>-3.8995445456330162E-3</c:v>
              </c:pt>
              <c:pt idx="11">
                <c:v>-2.7646279572236532E-3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CA5-4A93-B049-2B2701559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9828"/>
        <c:axId val="19157958"/>
      </c:lineChart>
      <c:catAx>
        <c:axId val="1680982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57958"/>
        <c:crosses val="autoZero"/>
        <c:auto val="1"/>
        <c:lblAlgn val="ctr"/>
        <c:lblOffset val="100"/>
        <c:noMultiLvlLbl val="0"/>
      </c:catAx>
      <c:valAx>
        <c:axId val="1915795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0982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-3.0264978973274511E-2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8A9-49C0-809B-3FF39FBA3F2F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-0.1013604988642292</c:v>
              </c:pt>
              <c:pt idx="1">
                <c:v>-6.5290572801721791E-2</c:v>
              </c:pt>
              <c:pt idx="2">
                <c:v>-3.9078925471504163E-2</c:v>
              </c:pt>
              <c:pt idx="3">
                <c:v>-2.9901918410967229E-2</c:v>
              </c:pt>
              <c:pt idx="4">
                <c:v>-3.8197312019894958E-2</c:v>
              </c:pt>
              <c:pt idx="5">
                <c:v>-4.9352954861718312E-2</c:v>
              </c:pt>
              <c:pt idx="6">
                <c:v>-2.8707988573090759E-2</c:v>
              </c:pt>
              <c:pt idx="7">
                <c:v>-2.8002871184562569E-2</c:v>
              </c:pt>
              <c:pt idx="8">
                <c:v>-1.6413268162954409E-2</c:v>
              </c:pt>
              <c:pt idx="9">
                <c:v>3.9161973685952764E-3</c:v>
              </c:pt>
              <c:pt idx="10">
                <c:v>6.4977635010696746E-3</c:v>
              </c:pt>
              <c:pt idx="11">
                <c:v>1.231317558750877E-2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8A9-49C0-809B-3FF39FBA3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164352"/>
        <c:axId val="59377252"/>
      </c:lineChart>
      <c:catAx>
        <c:axId val="651643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377252"/>
        <c:crosses val="autoZero"/>
        <c:auto val="1"/>
        <c:lblAlgn val="ctr"/>
        <c:lblOffset val="100"/>
        <c:noMultiLvlLbl val="0"/>
      </c:catAx>
      <c:valAx>
        <c:axId val="5937725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1643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1.29857447182653E-2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28-446C-B4DA-0E78ED66E281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-0.18080437410946909</c:v>
              </c:pt>
              <c:pt idx="1">
                <c:v>-5.1861118273618612E-2</c:v>
              </c:pt>
              <c:pt idx="2">
                <c:v>8.4484303638032721E-4</c:v>
              </c:pt>
              <c:pt idx="3">
                <c:v>-1.2450007370390259E-2</c:v>
              </c:pt>
              <c:pt idx="4">
                <c:v>-4.6386121709339867E-2</c:v>
              </c:pt>
              <c:pt idx="5">
                <c:v>-4.9250003847602468E-2</c:v>
              </c:pt>
              <c:pt idx="6">
                <c:v>-5.9055105777691692E-2</c:v>
              </c:pt>
              <c:pt idx="7">
                <c:v>-6.7618894490499293E-2</c:v>
              </c:pt>
              <c:pt idx="8">
                <c:v>-5.4557401738286493E-2</c:v>
              </c:pt>
              <c:pt idx="9">
                <c:v>-4.6081783305947137E-2</c:v>
              </c:pt>
              <c:pt idx="10">
                <c:v>-3.5410351257972428E-2</c:v>
              </c:pt>
              <c:pt idx="11">
                <c:v>-3.5746363588883938E-2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128-446C-B4DA-0E78ED66E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5279"/>
        <c:axId val="32937449"/>
      </c:lineChart>
      <c:catAx>
        <c:axId val="344652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937449"/>
        <c:crosses val="autoZero"/>
        <c:auto val="1"/>
        <c:lblAlgn val="ctr"/>
        <c:lblOffset val="100"/>
        <c:noMultiLvlLbl val="0"/>
      </c:catAx>
      <c:valAx>
        <c:axId val="3293744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6527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-7.6971785216573996E-2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C8-479A-B274-8FD0BCD14B6C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2.1295282127941739E-2</c:v>
              </c:pt>
              <c:pt idx="1">
                <c:v>2.0662477750319489E-2</c:v>
              </c:pt>
              <c:pt idx="2">
                <c:v>5.3837914146910304E-3</c:v>
              </c:pt>
              <c:pt idx="3">
                <c:v>-5.0615149312560606E-3</c:v>
              </c:pt>
              <c:pt idx="4">
                <c:v>-1.174744410496387E-2</c:v>
              </c:pt>
              <c:pt idx="5">
                <c:v>-9.2227792178796175E-3</c:v>
              </c:pt>
              <c:pt idx="6">
                <c:v>-3.494689920401584E-3</c:v>
              </c:pt>
              <c:pt idx="7">
                <c:v>-4.6044285947923758E-3</c:v>
              </c:pt>
              <c:pt idx="8">
                <c:v>-4.5590387116506434E-3</c:v>
              </c:pt>
              <c:pt idx="9">
                <c:v>-5.5860297256211666E-3</c:v>
              </c:pt>
              <c:pt idx="10">
                <c:v>-5.6617997334196257E-4</c:v>
              </c:pt>
              <c:pt idx="11">
                <c:v>-2.080031927243819E-3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FC8-479A-B274-8FD0BCD14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63768"/>
        <c:axId val="24373914"/>
      </c:lineChart>
      <c:catAx>
        <c:axId val="398637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73914"/>
        <c:crosses val="autoZero"/>
        <c:auto val="1"/>
        <c:lblAlgn val="ctr"/>
        <c:lblOffset val="100"/>
        <c:noMultiLvlLbl val="0"/>
      </c:catAx>
      <c:valAx>
        <c:axId val="2437391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6376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-7.7434031607930831E-2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467-4FDD-9944-52C083C94050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2.5727359184185561E-2</c:v>
              </c:pt>
              <c:pt idx="1">
                <c:v>9.7434250944319345E-3</c:v>
              </c:pt>
              <c:pt idx="2">
                <c:v>-1.282105025036462E-2</c:v>
              </c:pt>
              <c:pt idx="3">
                <c:v>-1.882230441441057E-2</c:v>
              </c:pt>
              <c:pt idx="4">
                <c:v>-2.4921285220546149E-2</c:v>
              </c:pt>
              <c:pt idx="5">
                <c:v>-2.536616711247874E-2</c:v>
              </c:pt>
              <c:pt idx="6">
                <c:v>-1.8281776843974251E-2</c:v>
              </c:pt>
              <c:pt idx="7">
                <c:v>-1.8538133254411449E-2</c:v>
              </c:pt>
              <c:pt idx="8">
                <c:v>-1.9473614202043299E-2</c:v>
              </c:pt>
              <c:pt idx="9">
                <c:v>-1.9160671989302599E-2</c:v>
              </c:pt>
              <c:pt idx="10">
                <c:v>-1.214799157011837E-2</c:v>
              </c:pt>
              <c:pt idx="11">
                <c:v>-1.382259234292282E-2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467-4FDD-9944-52C083C94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96672"/>
        <c:axId val="51107551"/>
      </c:lineChart>
      <c:catAx>
        <c:axId val="576966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07551"/>
        <c:crosses val="autoZero"/>
        <c:auto val="1"/>
        <c:lblAlgn val="ctr"/>
        <c:lblOffset val="100"/>
        <c:noMultiLvlLbl val="0"/>
      </c:catAx>
      <c:valAx>
        <c:axId val="5110755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69667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-3.197666871937388E-2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75-49DE-BD7F-2993045D35F2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4.982459171826692E-2</c:v>
              </c:pt>
              <c:pt idx="1">
                <c:v>3.2766712840290417E-2</c:v>
              </c:pt>
              <c:pt idx="2">
                <c:v>8.0529762157648399E-3</c:v>
              </c:pt>
              <c:pt idx="3">
                <c:v>4.9867394226896788E-3</c:v>
              </c:pt>
              <c:pt idx="4">
                <c:v>3.0077842344025112E-3</c:v>
              </c:pt>
              <c:pt idx="5">
                <c:v>5.5216177617267714E-3</c:v>
              </c:pt>
              <c:pt idx="6">
                <c:v>1.758761554038046E-2</c:v>
              </c:pt>
              <c:pt idx="7">
                <c:v>2.0114237632729019E-2</c:v>
              </c:pt>
              <c:pt idx="8">
                <c:v>2.1504133346896381E-2</c:v>
              </c:pt>
              <c:pt idx="9">
                <c:v>2.3460196126355411E-2</c:v>
              </c:pt>
              <c:pt idx="10">
                <c:v>3.054736526108259E-2</c:v>
              </c:pt>
              <c:pt idx="11">
                <c:v>2.7105220307444441E-2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175-49DE-BD7F-2993045D3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85714"/>
        <c:axId val="14579857"/>
      </c:lineChart>
      <c:catAx>
        <c:axId val="1858571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79857"/>
        <c:crosses val="autoZero"/>
        <c:auto val="1"/>
        <c:lblAlgn val="ctr"/>
        <c:lblOffset val="100"/>
        <c:noMultiLvlLbl val="0"/>
      </c:catAx>
      <c:valAx>
        <c:axId val="1457985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8571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F2-4EE3-940F-916A3BB0804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F2-4EE3-940F-916A3BB0804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F2-4EE3-940F-916A3BB08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F2-4EE3-940F-916A3BB0804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F2-4EE3-940F-916A3BB0804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F2-4EE3-940F-916A3BB0804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F2-4EE3-940F-916A3BB0804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F2-4EE3-940F-916A3BB0804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F2-4EE3-940F-916A3BB0804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F2-4EE3-940F-916A3BB0804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F2-4EE3-940F-916A3BB0804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555.95856207199972</c:v>
              </c:pt>
              <c:pt idx="1">
                <c:v>556.41249519199982</c:v>
              </c:pt>
              <c:pt idx="2">
                <c:v>554.9782214439997</c:v>
              </c:pt>
              <c:pt idx="3">
                <c:v>551.55589197399979</c:v>
              </c:pt>
              <c:pt idx="4">
                <c:v>549.49891759799993</c:v>
              </c:pt>
              <c:pt idx="5">
                <c:v>550.88296664299992</c:v>
              </c:pt>
              <c:pt idx="6">
                <c:v>549.28734028399992</c:v>
              </c:pt>
              <c:pt idx="7">
                <c:v>550.75604978599972</c:v>
              </c:pt>
              <c:pt idx="8">
                <c:v>553.55346208899994</c:v>
              </c:pt>
              <c:pt idx="9">
                <c:v>555.75641239299989</c:v>
              </c:pt>
              <c:pt idx="10">
                <c:v>556.21581756699982</c:v>
              </c:pt>
              <c:pt idx="11">
                <c:v>554.28966351699989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CF2-4EE3-940F-916A3BB080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9572137"/>
        <c:axId val="3084896"/>
      </c:lineChart>
      <c:catAx>
        <c:axId val="395721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4896"/>
        <c:crosses val="autoZero"/>
        <c:auto val="1"/>
        <c:lblAlgn val="ctr"/>
        <c:lblOffset val="100"/>
        <c:noMultiLvlLbl val="0"/>
      </c:catAx>
      <c:valAx>
        <c:axId val="30848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7213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6C-4E2F-AE5D-68DC502BFD6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6C-4E2F-AE5D-68DC502BFD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6C-4E2F-AE5D-68DC502BFD6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6C-4E2F-AE5D-68DC502BFD6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6C-4E2F-AE5D-68DC502BFD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6C-4E2F-AE5D-68DC502BFD6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6C-4E2F-AE5D-68DC502BFD6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6C-4E2F-AE5D-68DC502BFD6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6C-4E2F-AE5D-68DC502BFD6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6C-4E2F-AE5D-68DC502BFD6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6C-4E2F-AE5D-68DC502BFD6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176.835825</c:v>
              </c:pt>
              <c:pt idx="1">
                <c:v>177.02750700000001</c:v>
              </c:pt>
              <c:pt idx="2">
                <c:v>176.96811</c:v>
              </c:pt>
              <c:pt idx="3">
                <c:v>175.852833</c:v>
              </c:pt>
              <c:pt idx="4">
                <c:v>174.25637699999999</c:v>
              </c:pt>
              <c:pt idx="5">
                <c:v>175.72431</c:v>
              </c:pt>
              <c:pt idx="6">
                <c:v>175.372432</c:v>
              </c:pt>
              <c:pt idx="7">
                <c:v>176.558774</c:v>
              </c:pt>
              <c:pt idx="8">
                <c:v>179.374404</c:v>
              </c:pt>
              <c:pt idx="9">
                <c:v>179.854681</c:v>
              </c:pt>
              <c:pt idx="10">
                <c:v>180.98944499999999</c:v>
              </c:pt>
              <c:pt idx="11">
                <c:v>180.56233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36C-4E2F-AE5D-68DC502BFD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2767383"/>
        <c:axId val="18616261"/>
      </c:lineChart>
      <c:catAx>
        <c:axId val="627673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16261"/>
        <c:crosses val="autoZero"/>
        <c:auto val="1"/>
        <c:lblAlgn val="ctr"/>
        <c:lblOffset val="100"/>
        <c:noMultiLvlLbl val="0"/>
      </c:catAx>
      <c:valAx>
        <c:axId val="1861626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673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27-433B-AD19-DA73768276D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27-433B-AD19-DA73768276D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27-433B-AD19-DA73768276D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27-433B-AD19-DA73768276D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27-433B-AD19-DA73768276D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27-433B-AD19-DA73768276D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27-433B-AD19-DA73768276D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27-433B-AD19-DA73768276D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27-433B-AD19-DA73768276D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27-433B-AD19-DA73768276D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27-433B-AD19-DA73768276D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84.057825999999991</c:v>
              </c:pt>
              <c:pt idx="1">
                <c:v>84.780676</c:v>
              </c:pt>
              <c:pt idx="2">
                <c:v>84.424734999999998</c:v>
              </c:pt>
              <c:pt idx="3">
                <c:v>83.139460999999997</c:v>
              </c:pt>
              <c:pt idx="4">
                <c:v>82.699557999999996</c:v>
              </c:pt>
              <c:pt idx="5">
                <c:v>81.860287999999997</c:v>
              </c:pt>
              <c:pt idx="6">
                <c:v>80.953780999999992</c:v>
              </c:pt>
              <c:pt idx="7">
                <c:v>81.283298000000002</c:v>
              </c:pt>
              <c:pt idx="8">
                <c:v>81.496808000000001</c:v>
              </c:pt>
              <c:pt idx="9">
                <c:v>82.004965999999996</c:v>
              </c:pt>
              <c:pt idx="10">
                <c:v>81.733597000000003</c:v>
              </c:pt>
              <c:pt idx="11">
                <c:v>81.813647000000003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627-433B-AD19-DA73768276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338190"/>
        <c:axId val="5986562"/>
      </c:lineChart>
      <c:catAx>
        <c:axId val="3133819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86562"/>
        <c:crosses val="autoZero"/>
        <c:auto val="1"/>
        <c:lblAlgn val="ctr"/>
        <c:lblOffset val="100"/>
        <c:noMultiLvlLbl val="0"/>
      </c:catAx>
      <c:valAx>
        <c:axId val="598656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33819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38674</c:v>
                </c:pt>
                <c:pt idx="1">
                  <c:v>97603</c:v>
                </c:pt>
                <c:pt idx="2">
                  <c:v>100715</c:v>
                </c:pt>
                <c:pt idx="3">
                  <c:v>128795</c:v>
                </c:pt>
                <c:pt idx="4">
                  <c:v>4658089</c:v>
                </c:pt>
                <c:pt idx="5">
                  <c:v>181975</c:v>
                </c:pt>
                <c:pt idx="6">
                  <c:v>975611</c:v>
                </c:pt>
                <c:pt idx="7">
                  <c:v>3743383</c:v>
                </c:pt>
                <c:pt idx="8">
                  <c:v>506589</c:v>
                </c:pt>
                <c:pt idx="9">
                  <c:v>45054</c:v>
                </c:pt>
                <c:pt idx="10">
                  <c:v>91965</c:v>
                </c:pt>
                <c:pt idx="11">
                  <c:v>41606</c:v>
                </c:pt>
                <c:pt idx="12">
                  <c:v>56066</c:v>
                </c:pt>
                <c:pt idx="13">
                  <c:v>95246</c:v>
                </c:pt>
                <c:pt idx="14">
                  <c:v>151285</c:v>
                </c:pt>
                <c:pt idx="15">
                  <c:v>1580171</c:v>
                </c:pt>
                <c:pt idx="16">
                  <c:v>455181</c:v>
                </c:pt>
                <c:pt idx="17">
                  <c:v>94101</c:v>
                </c:pt>
                <c:pt idx="18">
                  <c:v>35633</c:v>
                </c:pt>
                <c:pt idx="19">
                  <c:v>7327</c:v>
                </c:pt>
                <c:pt idx="20">
                  <c:v>165657</c:v>
                </c:pt>
                <c:pt idx="21">
                  <c:v>711460</c:v>
                </c:pt>
                <c:pt idx="22">
                  <c:v>232680</c:v>
                </c:pt>
                <c:pt idx="23">
                  <c:v>151547</c:v>
                </c:pt>
                <c:pt idx="24">
                  <c:v>108037</c:v>
                </c:pt>
                <c:pt idx="25">
                  <c:v>5179306</c:v>
                </c:pt>
                <c:pt idx="26">
                  <c:v>298770</c:v>
                </c:pt>
                <c:pt idx="27">
                  <c:v>55482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14893</c:v>
                </c:pt>
                <c:pt idx="1">
                  <c:v>110750</c:v>
                </c:pt>
                <c:pt idx="2">
                  <c:v>144519</c:v>
                </c:pt>
                <c:pt idx="3">
                  <c:v>102380</c:v>
                </c:pt>
                <c:pt idx="4">
                  <c:v>5422432</c:v>
                </c:pt>
                <c:pt idx="5">
                  <c:v>203354</c:v>
                </c:pt>
                <c:pt idx="6">
                  <c:v>1063990</c:v>
                </c:pt>
                <c:pt idx="7">
                  <c:v>3667507</c:v>
                </c:pt>
                <c:pt idx="8">
                  <c:v>585625</c:v>
                </c:pt>
                <c:pt idx="9">
                  <c:v>81729</c:v>
                </c:pt>
                <c:pt idx="10">
                  <c:v>86144</c:v>
                </c:pt>
                <c:pt idx="11">
                  <c:v>51238</c:v>
                </c:pt>
                <c:pt idx="12">
                  <c:v>51237</c:v>
                </c:pt>
                <c:pt idx="13">
                  <c:v>110457</c:v>
                </c:pt>
                <c:pt idx="14">
                  <c:v>121533</c:v>
                </c:pt>
                <c:pt idx="15">
                  <c:v>1941080</c:v>
                </c:pt>
                <c:pt idx="16">
                  <c:v>290931</c:v>
                </c:pt>
                <c:pt idx="17">
                  <c:v>86281</c:v>
                </c:pt>
                <c:pt idx="18">
                  <c:v>39694</c:v>
                </c:pt>
                <c:pt idx="19">
                  <c:v>66019</c:v>
                </c:pt>
                <c:pt idx="20">
                  <c:v>115177</c:v>
                </c:pt>
                <c:pt idx="21">
                  <c:v>747125</c:v>
                </c:pt>
                <c:pt idx="22">
                  <c:v>224864</c:v>
                </c:pt>
                <c:pt idx="23">
                  <c:v>118177</c:v>
                </c:pt>
                <c:pt idx="24">
                  <c:v>152790</c:v>
                </c:pt>
                <c:pt idx="25">
                  <c:v>5688897</c:v>
                </c:pt>
                <c:pt idx="26">
                  <c:v>302688</c:v>
                </c:pt>
                <c:pt idx="27">
                  <c:v>63307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460146"/>
        <c:axId val="55967887"/>
      </c:barChart>
      <c:catAx>
        <c:axId val="364601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967887"/>
        <c:crosses val="autoZero"/>
        <c:auto val="1"/>
        <c:lblAlgn val="ctr"/>
        <c:lblOffset val="100"/>
        <c:noMultiLvlLbl val="0"/>
      </c:catAx>
      <c:valAx>
        <c:axId val="559678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4601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57-47CB-A4C9-C8E5924A29F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57-47CB-A4C9-C8E5924A29F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57-47CB-A4C9-C8E5924A29F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57-47CB-A4C9-C8E5924A29F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57-47CB-A4C9-C8E5924A29F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57-47CB-A4C9-C8E5924A29F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57-47CB-A4C9-C8E5924A29F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57-47CB-A4C9-C8E5924A29F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57-47CB-A4C9-C8E5924A29F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57-47CB-A4C9-C8E5924A29F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57-47CB-A4C9-C8E5924A29F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279.392673</c:v>
              </c:pt>
              <c:pt idx="1">
                <c:v>278.87026200000003</c:v>
              </c:pt>
              <c:pt idx="2">
                <c:v>278.042417</c:v>
              </c:pt>
              <c:pt idx="3">
                <c:v>277.121263</c:v>
              </c:pt>
              <c:pt idx="4">
                <c:v>277.196687</c:v>
              </c:pt>
              <c:pt idx="5">
                <c:v>277.92838499999999</c:v>
              </c:pt>
              <c:pt idx="6">
                <c:v>277.64084200000002</c:v>
              </c:pt>
              <c:pt idx="7">
                <c:v>277.54583000000002</c:v>
              </c:pt>
              <c:pt idx="8">
                <c:v>277.19670600000001</c:v>
              </c:pt>
              <c:pt idx="9">
                <c:v>278.362887</c:v>
              </c:pt>
              <c:pt idx="10">
                <c:v>277.92891900000001</c:v>
              </c:pt>
              <c:pt idx="11">
                <c:v>276.26210900000001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457-47CB-A4C9-C8E5924A29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031811"/>
        <c:axId val="35362671"/>
      </c:lineChart>
      <c:catAx>
        <c:axId val="170318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62671"/>
        <c:crosses val="autoZero"/>
        <c:auto val="1"/>
        <c:lblAlgn val="ctr"/>
        <c:lblOffset val="100"/>
        <c:noMultiLvlLbl val="0"/>
      </c:catAx>
      <c:valAx>
        <c:axId val="3536267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318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00-447D-B6FF-702A0AE5EE0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00-447D-B6FF-702A0AE5EE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00-447D-B6FF-702A0AE5EE0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00-447D-B6FF-702A0AE5EE0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00-447D-B6FF-702A0AE5EE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00-447D-B6FF-702A0AE5EE0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00-447D-B6FF-702A0AE5EE0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00-447D-B6FF-702A0AE5EE0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00-447D-B6FF-702A0AE5EE0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00-447D-B6FF-702A0AE5EE0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00-447D-B6FF-702A0AE5EE0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193.27880200000001</c:v>
              </c:pt>
              <c:pt idx="1">
                <c:v>192.391841</c:v>
              </c:pt>
              <c:pt idx="2">
                <c:v>191.79035200000001</c:v>
              </c:pt>
              <c:pt idx="3">
                <c:v>190.958384</c:v>
              </c:pt>
              <c:pt idx="4">
                <c:v>190.492716</c:v>
              </c:pt>
              <c:pt idx="5">
                <c:v>190.89158</c:v>
              </c:pt>
              <c:pt idx="6">
                <c:v>190.56318200000001</c:v>
              </c:pt>
              <c:pt idx="7">
                <c:v>190.13423599999999</c:v>
              </c:pt>
              <c:pt idx="8">
                <c:v>189.867886</c:v>
              </c:pt>
              <c:pt idx="9">
                <c:v>190.82987600000001</c:v>
              </c:pt>
              <c:pt idx="10">
                <c:v>190.322157</c:v>
              </c:pt>
              <c:pt idx="11">
                <c:v>189.156102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800-447D-B6FF-702A0AE5EE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306920"/>
        <c:axId val="21377201"/>
      </c:lineChart>
      <c:catAx>
        <c:axId val="3430692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77201"/>
        <c:crosses val="autoZero"/>
        <c:auto val="1"/>
        <c:lblAlgn val="ctr"/>
        <c:lblOffset val="100"/>
        <c:noMultiLvlLbl val="0"/>
      </c:catAx>
      <c:valAx>
        <c:axId val="2137720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30692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61-415B-BC9E-A8CF5087B96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61-415B-BC9E-A8CF5087B96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61-415B-BC9E-A8CF5087B96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61-415B-BC9E-A8CF5087B96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61-415B-BC9E-A8CF5087B9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61-415B-BC9E-A8CF5087B96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61-415B-BC9E-A8CF5087B96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61-415B-BC9E-A8CF5087B96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61-415B-BC9E-A8CF5087B96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61-415B-BC9E-A8CF5087B96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61-415B-BC9E-A8CF5087B96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18.222081750000001</c:v>
              </c:pt>
              <c:pt idx="1">
                <c:v>18.166857499999999</c:v>
              </c:pt>
              <c:pt idx="2">
                <c:v>18.161522250000001</c:v>
              </c:pt>
              <c:pt idx="3">
                <c:v>18.15494425</c:v>
              </c:pt>
              <c:pt idx="4">
                <c:v>18.182714499999999</c:v>
              </c:pt>
              <c:pt idx="5">
                <c:v>18.320103750000001</c:v>
              </c:pt>
              <c:pt idx="6">
                <c:v>18.378127249999999</c:v>
              </c:pt>
              <c:pt idx="7">
                <c:v>18.4274375</c:v>
              </c:pt>
              <c:pt idx="8">
                <c:v>18.490677250000001</c:v>
              </c:pt>
              <c:pt idx="9">
                <c:v>18.6424305</c:v>
              </c:pt>
              <c:pt idx="10">
                <c:v>18.623695250000001</c:v>
              </c:pt>
              <c:pt idx="11">
                <c:v>18.57842875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F61-415B-BC9E-A8CF5087B9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639893"/>
        <c:axId val="57466527"/>
      </c:lineChart>
      <c:catAx>
        <c:axId val="366398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466527"/>
        <c:crosses val="autoZero"/>
        <c:auto val="1"/>
        <c:lblAlgn val="ctr"/>
        <c:lblOffset val="100"/>
        <c:noMultiLvlLbl val="0"/>
      </c:catAx>
      <c:valAx>
        <c:axId val="5746652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398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4A-4959-9E54-7F16434971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4A-4959-9E54-7F164349712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4A-4959-9E54-7F164349712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4A-4959-9E54-7F164349712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4A-4959-9E54-7F164349712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4A-4959-9E54-7F164349712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4A-4959-9E54-7F164349712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4A-4959-9E54-7F164349712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4A-4959-9E54-7F164349712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4A-4959-9E54-7F164349712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4A-4959-9E54-7F164349712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1.9499098078884801E-2</c:v>
              </c:pt>
              <c:pt idx="1">
                <c:v>2.0488480892856119E-2</c:v>
              </c:pt>
              <c:pt idx="2">
                <c:v>1.389703146347181E-2</c:v>
              </c:pt>
              <c:pt idx="3">
                <c:v>4.8538867159643868E-4</c:v>
              </c:pt>
              <c:pt idx="4">
                <c:v>-6.0525177983884208E-3</c:v>
              </c:pt>
              <c:pt idx="5">
                <c:v>-4.7876384210410357E-3</c:v>
              </c:pt>
              <c:pt idx="6">
                <c:v>-1.022923724140575E-2</c:v>
              </c:pt>
              <c:pt idx="7">
                <c:v>-9.7158339524647738E-3</c:v>
              </c:pt>
              <c:pt idx="8">
                <c:v>-6.3516902573485558E-3</c:v>
              </c:pt>
              <c:pt idx="9">
                <c:v>-1.650735068991588E-3</c:v>
              </c:pt>
              <c:pt idx="10">
                <c:v>-2.7646279572225538E-3</c:v>
              </c:pt>
              <c:pt idx="11">
                <c:v>-1.463026193995823E-3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94A-4959-9E54-7F16434971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8691407"/>
        <c:axId val="56614306"/>
      </c:lineChart>
      <c:catAx>
        <c:axId val="5869140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614306"/>
        <c:crosses val="autoZero"/>
        <c:auto val="1"/>
        <c:lblAlgn val="ctr"/>
        <c:lblOffset val="100"/>
        <c:noMultiLvlLbl val="0"/>
      </c:catAx>
      <c:valAx>
        <c:axId val="5661430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9140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A9-4B5E-98EF-02F87F82FE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A9-4B5E-98EF-02F87F82FE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A9-4B5E-98EF-02F87F82FE3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A9-4B5E-98EF-02F87F82FE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A9-4B5E-98EF-02F87F82FE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A9-4B5E-98EF-02F87F82FE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A9-4B5E-98EF-02F87F82FE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A9-4B5E-98EF-02F87F82FE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A9-4B5E-98EF-02F87F82FE3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A9-4B5E-98EF-02F87F82FE3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A9-4B5E-98EF-02F87F82FE3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9.1209476501698181E-3</c:v>
              </c:pt>
              <c:pt idx="1">
                <c:v>9.044817986852513E-3</c:v>
              </c:pt>
              <c:pt idx="2">
                <c:v>8.4140305378518042E-3</c:v>
              </c:pt>
              <c:pt idx="3">
                <c:v>-7.7016964049473379E-3</c:v>
              </c:pt>
              <c:pt idx="4">
                <c:v>-2.5169607987353231E-2</c:v>
              </c:pt>
              <c:pt idx="5">
                <c:v>-1.7043429102086161E-2</c:v>
              </c:pt>
              <c:pt idx="6">
                <c:v>-2.192947376637009E-2</c:v>
              </c:pt>
              <c:pt idx="7">
                <c:v>-1.463532313120351E-2</c:v>
              </c:pt>
              <c:pt idx="8">
                <c:v>4.2854732164082678E-3</c:v>
              </c:pt>
              <c:pt idx="9">
                <c:v>7.376611003084739E-3</c:v>
              </c:pt>
              <c:pt idx="10">
                <c:v>1.231317558750882E-2</c:v>
              </c:pt>
              <c:pt idx="11">
                <c:v>1.899662633848807E-2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2A9-4B5E-98EF-02F87F82FE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3870883"/>
        <c:axId val="64852881"/>
      </c:lineChart>
      <c:catAx>
        <c:axId val="238708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52881"/>
        <c:crosses val="autoZero"/>
        <c:auto val="1"/>
        <c:lblAlgn val="ctr"/>
        <c:lblOffset val="100"/>
        <c:noMultiLvlLbl val="0"/>
      </c:catAx>
      <c:valAx>
        <c:axId val="6485288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708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A-405D-BA8C-B4DC497B239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A-405D-BA8C-B4DC497B239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A-405D-BA8C-B4DC497B239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A-405D-BA8C-B4DC497B239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A-405D-BA8C-B4DC497B239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A-405D-BA8C-B4DC497B239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A-405D-BA8C-B4DC497B239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A-405D-BA8C-B4DC497B239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8A-405D-BA8C-B4DC497B239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8A-405D-BA8C-B4DC497B239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8A-405D-BA8C-B4DC497B239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-5.4665509998374127E-2</c:v>
              </c:pt>
              <c:pt idx="1">
                <c:v>-2.8069402399055931E-2</c:v>
              </c:pt>
              <c:pt idx="2">
                <c:v>-2.419439148981567E-2</c:v>
              </c:pt>
              <c:pt idx="3">
                <c:v>-4.2829137722537047E-2</c:v>
              </c:pt>
              <c:pt idx="4">
                <c:v>-3.0144353523021229E-2</c:v>
              </c:pt>
              <c:pt idx="5">
                <c:v>-3.8604858720803319E-2</c:v>
              </c:pt>
              <c:pt idx="6">
                <c:v>-4.5815512408026858E-2</c:v>
              </c:pt>
              <c:pt idx="7">
                <c:v>-4.2283212581041348E-2</c:v>
              </c:pt>
              <c:pt idx="8">
                <c:v>-3.9236806787068722E-2</c:v>
              </c:pt>
              <c:pt idx="9">
                <c:v>-3.3954183198057222E-2</c:v>
              </c:pt>
              <c:pt idx="10">
                <c:v>-3.5746363588883993E-2</c:v>
              </c:pt>
              <c:pt idx="11">
                <c:v>-1.905669305815293E-2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38A-405D-BA8C-B4DC497B23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365875"/>
        <c:axId val="25680913"/>
      </c:lineChart>
      <c:catAx>
        <c:axId val="343658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680913"/>
        <c:crosses val="autoZero"/>
        <c:auto val="1"/>
        <c:lblAlgn val="ctr"/>
        <c:lblOffset val="100"/>
        <c:noMultiLvlLbl val="0"/>
      </c:catAx>
      <c:valAx>
        <c:axId val="2568091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3658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E7-4231-A4DE-8CCA81B8DB2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E7-4231-A4DE-8CCA81B8DB2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E7-4231-A4DE-8CCA81B8DB2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E7-4231-A4DE-8CCA81B8DB2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E7-4231-A4DE-8CCA81B8DB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E7-4231-A4DE-8CCA81B8DB2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E7-4231-A4DE-8CCA81B8DB2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E7-4231-A4DE-8CCA81B8DB2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E7-4231-A4DE-8CCA81B8DB2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E7-4231-A4DE-8CCA81B8DB2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E7-4231-A4DE-8CCA81B8DB2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5.2316031868746581E-2</c:v>
              </c:pt>
              <c:pt idx="1">
                <c:v>4.4198166796082662E-2</c:v>
              </c:pt>
              <c:pt idx="2">
                <c:v>3.1312579509070619E-2</c:v>
              </c:pt>
              <c:pt idx="3">
                <c:v>2.097333160327676E-2</c:v>
              </c:pt>
              <c:pt idx="4">
                <c:v>1.552976421058737E-2</c:v>
              </c:pt>
              <c:pt idx="5">
                <c:v>1.5223261359516811E-2</c:v>
              </c:pt>
              <c:pt idx="6">
                <c:v>9.6758502681147836E-3</c:v>
              </c:pt>
              <c:pt idx="7">
                <c:v>4.621527540300434E-3</c:v>
              </c:pt>
              <c:pt idx="8">
                <c:v>-2.0288648651964748E-3</c:v>
              </c:pt>
              <c:pt idx="9">
                <c:v>3.3684006760129901E-3</c:v>
              </c:pt>
              <c:pt idx="10">
                <c:v>-2.0800319272438E-3</c:v>
              </c:pt>
              <c:pt idx="11">
                <c:v>-9.6703770047403426E-3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8E7-4231-A4DE-8CCA81B8DB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501028"/>
        <c:axId val="34268680"/>
      </c:lineChart>
      <c:catAx>
        <c:axId val="1150102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68680"/>
        <c:crosses val="autoZero"/>
        <c:auto val="1"/>
        <c:lblAlgn val="ctr"/>
        <c:lblOffset val="100"/>
        <c:noMultiLvlLbl val="0"/>
      </c:catAx>
      <c:valAx>
        <c:axId val="3426868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102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34-4578-BE21-CAD3AE7ACE3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34-4578-BE21-CAD3AE7ACE3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34-4578-BE21-CAD3AE7ACE3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34-4578-BE21-CAD3AE7ACE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34-4578-BE21-CAD3AE7ACE3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34-4578-BE21-CAD3AE7ACE3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34-4578-BE21-CAD3AE7ACE3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34-4578-BE21-CAD3AE7ACE3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34-4578-BE21-CAD3AE7ACE3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34-4578-BE21-CAD3AE7ACE3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34-4578-BE21-CAD3AE7ACE3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6.6240037816449771E-2</c:v>
              </c:pt>
              <c:pt idx="1">
                <c:v>5.0227571421355692E-2</c:v>
              </c:pt>
              <c:pt idx="2">
                <c:v>3.6124448522977567E-2</c:v>
              </c:pt>
              <c:pt idx="3">
                <c:v>2.314339292758253E-2</c:v>
              </c:pt>
              <c:pt idx="4">
                <c:v>1.020421637498967E-2</c:v>
              </c:pt>
              <c:pt idx="5">
                <c:v>8.3908102269368724E-3</c:v>
              </c:pt>
              <c:pt idx="6">
                <c:v>8.6120587757844574E-5</c:v>
              </c:pt>
              <c:pt idx="7">
                <c:v>-8.1137647767567517E-3</c:v>
              </c:pt>
              <c:pt idx="8">
                <c:v>-1.4833875881208009E-2</c:v>
              </c:pt>
              <c:pt idx="9">
                <c:v>-8.4106452754121874E-3</c:v>
              </c:pt>
              <c:pt idx="10">
                <c:v>-1.3822592342922871E-2</c:v>
              </c:pt>
              <c:pt idx="11">
                <c:v>-2.177913794904468E-2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534-4578-BE21-CAD3AE7ACE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623551"/>
        <c:axId val="33987444"/>
      </c:lineChart>
      <c:catAx>
        <c:axId val="5562355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87444"/>
        <c:crosses val="autoZero"/>
        <c:auto val="1"/>
        <c:lblAlgn val="ctr"/>
        <c:lblOffset val="100"/>
        <c:noMultiLvlLbl val="0"/>
      </c:catAx>
      <c:valAx>
        <c:axId val="3398744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62355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9E-4FA0-A352-26D56B8EC7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9E-4FA0-A352-26D56B8EC71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9E-4FA0-A352-26D56B8EC71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9E-4FA0-A352-26D56B8EC71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9E-4FA0-A352-26D56B8EC7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9E-4FA0-A352-26D56B8EC71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9E-4FA0-A352-26D56B8EC71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9E-4FA0-A352-26D56B8EC71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9E-4FA0-A352-26D56B8EC71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9E-4FA0-A352-26D56B8EC71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9E-4FA0-A352-26D56B8EC71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9.6412391329860972E-2</c:v>
              </c:pt>
              <c:pt idx="1">
                <c:v>8.1020864321549438E-2</c:v>
              </c:pt>
              <c:pt idx="2">
                <c:v>6.7265373316250487E-2</c:v>
              </c:pt>
              <c:pt idx="3">
                <c:v>5.4159949013456693E-2</c:v>
              </c:pt>
              <c:pt idx="4">
                <c:v>4.326325683926089E-2</c:v>
              </c:pt>
              <c:pt idx="5">
                <c:v>4.5309353471552842E-2</c:v>
              </c:pt>
              <c:pt idx="6">
                <c:v>3.9993744122736291E-2</c:v>
              </c:pt>
              <c:pt idx="7">
                <c:v>3.2999578460185787E-2</c:v>
              </c:pt>
              <c:pt idx="8">
                <c:v>2.7455434780404169E-2</c:v>
              </c:pt>
              <c:pt idx="9">
                <c:v>3.3516409313607283E-2</c:v>
              </c:pt>
              <c:pt idx="10">
                <c:v>2.7105220307444469E-2</c:v>
              </c:pt>
              <c:pt idx="11">
                <c:v>2.0826315875292E-2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59E-4FA0-A352-26D56B8EC7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23998"/>
        <c:axId val="66298683"/>
      </c:lineChart>
      <c:catAx>
        <c:axId val="64239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298683"/>
        <c:crosses val="autoZero"/>
        <c:auto val="1"/>
        <c:lblAlgn val="ctr"/>
        <c:lblOffset val="100"/>
        <c:noMultiLvlLbl val="0"/>
      </c:catAx>
      <c:valAx>
        <c:axId val="6629868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2399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0</c:v>
                </c:pt>
                <c:pt idx="1">
                  <c:v>89621</c:v>
                </c:pt>
                <c:pt idx="2">
                  <c:v>13073</c:v>
                </c:pt>
                <c:pt idx="3">
                  <c:v>49</c:v>
                </c:pt>
                <c:pt idx="4">
                  <c:v>3642253</c:v>
                </c:pt>
                <c:pt idx="5">
                  <c:v>109544</c:v>
                </c:pt>
                <c:pt idx="6">
                  <c:v>18373</c:v>
                </c:pt>
                <c:pt idx="7">
                  <c:v>2984576</c:v>
                </c:pt>
                <c:pt idx="8">
                  <c:v>308536</c:v>
                </c:pt>
                <c:pt idx="9">
                  <c:v>25473</c:v>
                </c:pt>
                <c:pt idx="10">
                  <c:v>87552</c:v>
                </c:pt>
                <c:pt idx="11">
                  <c:v>5899</c:v>
                </c:pt>
                <c:pt idx="12">
                  <c:v>536</c:v>
                </c:pt>
                <c:pt idx="13">
                  <c:v>67131</c:v>
                </c:pt>
                <c:pt idx="14">
                  <c:v>70542</c:v>
                </c:pt>
                <c:pt idx="15">
                  <c:v>1115562</c:v>
                </c:pt>
                <c:pt idx="16">
                  <c:v>413557</c:v>
                </c:pt>
                <c:pt idx="17">
                  <c:v>34579</c:v>
                </c:pt>
                <c:pt idx="18">
                  <c:v>1914</c:v>
                </c:pt>
                <c:pt idx="19">
                  <c:v>0</c:v>
                </c:pt>
                <c:pt idx="20">
                  <c:v>0</c:v>
                </c:pt>
                <c:pt idx="21">
                  <c:v>338363</c:v>
                </c:pt>
                <c:pt idx="22">
                  <c:v>111544</c:v>
                </c:pt>
                <c:pt idx="23">
                  <c:v>92710</c:v>
                </c:pt>
                <c:pt idx="24">
                  <c:v>6723</c:v>
                </c:pt>
                <c:pt idx="25">
                  <c:v>4139738</c:v>
                </c:pt>
                <c:pt idx="26">
                  <c:v>191840</c:v>
                </c:pt>
                <c:pt idx="27">
                  <c:v>22946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13</c:v>
                </c:pt>
                <c:pt idx="1">
                  <c:v>104065</c:v>
                </c:pt>
                <c:pt idx="2">
                  <c:v>26995</c:v>
                </c:pt>
                <c:pt idx="3">
                  <c:v>0</c:v>
                </c:pt>
                <c:pt idx="4">
                  <c:v>4291947</c:v>
                </c:pt>
                <c:pt idx="5">
                  <c:v>129120</c:v>
                </c:pt>
                <c:pt idx="6">
                  <c:v>21484</c:v>
                </c:pt>
                <c:pt idx="7">
                  <c:v>2859781</c:v>
                </c:pt>
                <c:pt idx="8">
                  <c:v>330707</c:v>
                </c:pt>
                <c:pt idx="9">
                  <c:v>56420</c:v>
                </c:pt>
                <c:pt idx="10">
                  <c:v>85803</c:v>
                </c:pt>
                <c:pt idx="11">
                  <c:v>5754</c:v>
                </c:pt>
                <c:pt idx="12">
                  <c:v>9255</c:v>
                </c:pt>
                <c:pt idx="13">
                  <c:v>78164</c:v>
                </c:pt>
                <c:pt idx="14">
                  <c:v>61816</c:v>
                </c:pt>
                <c:pt idx="15">
                  <c:v>1471119</c:v>
                </c:pt>
                <c:pt idx="16">
                  <c:v>256294</c:v>
                </c:pt>
                <c:pt idx="17">
                  <c:v>35013</c:v>
                </c:pt>
                <c:pt idx="18">
                  <c:v>3406</c:v>
                </c:pt>
                <c:pt idx="19">
                  <c:v>27</c:v>
                </c:pt>
                <c:pt idx="20">
                  <c:v>0</c:v>
                </c:pt>
                <c:pt idx="21">
                  <c:v>351168</c:v>
                </c:pt>
                <c:pt idx="22">
                  <c:v>105628</c:v>
                </c:pt>
                <c:pt idx="23">
                  <c:v>92371</c:v>
                </c:pt>
                <c:pt idx="24">
                  <c:v>7231</c:v>
                </c:pt>
                <c:pt idx="25">
                  <c:v>4457115</c:v>
                </c:pt>
                <c:pt idx="26">
                  <c:v>196751</c:v>
                </c:pt>
                <c:pt idx="27">
                  <c:v>21242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560064"/>
        <c:axId val="47383132"/>
      </c:barChart>
      <c:catAx>
        <c:axId val="145600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83132"/>
        <c:crosses val="autoZero"/>
        <c:auto val="1"/>
        <c:lblAlgn val="ctr"/>
        <c:lblOffset val="100"/>
        <c:noMultiLvlLbl val="0"/>
      </c:catAx>
      <c:valAx>
        <c:axId val="473831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600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839.82600000000002</c:v>
                </c:pt>
                <c:pt idx="1">
                  <c:v>0</c:v>
                </c:pt>
                <c:pt idx="2">
                  <c:v>134.80000000000001</c:v>
                </c:pt>
                <c:pt idx="3">
                  <c:v>405.26100000000002</c:v>
                </c:pt>
                <c:pt idx="4">
                  <c:v>65.731999999999999</c:v>
                </c:pt>
                <c:pt idx="5">
                  <c:v>538.43100000000004</c:v>
                </c:pt>
                <c:pt idx="6">
                  <c:v>47.31</c:v>
                </c:pt>
                <c:pt idx="7">
                  <c:v>0</c:v>
                </c:pt>
                <c:pt idx="8">
                  <c:v>0</c:v>
                </c:pt>
                <c:pt idx="9">
                  <c:v>5.2370000000000001</c:v>
                </c:pt>
                <c:pt idx="10">
                  <c:v>214.65600000000001</c:v>
                </c:pt>
                <c:pt idx="11">
                  <c:v>0</c:v>
                </c:pt>
                <c:pt idx="12">
                  <c:v>9.1509999999999998</c:v>
                </c:pt>
                <c:pt idx="13">
                  <c:v>50.455000000000013</c:v>
                </c:pt>
                <c:pt idx="14">
                  <c:v>6.9139999999999997</c:v>
                </c:pt>
                <c:pt idx="15">
                  <c:v>9.8769999999999989</c:v>
                </c:pt>
                <c:pt idx="16">
                  <c:v>2.242</c:v>
                </c:pt>
                <c:pt idx="17">
                  <c:v>116.92</c:v>
                </c:pt>
                <c:pt idx="18">
                  <c:v>0</c:v>
                </c:pt>
                <c:pt idx="19">
                  <c:v>40.113</c:v>
                </c:pt>
                <c:pt idx="20">
                  <c:v>1069.6569999999999</c:v>
                </c:pt>
                <c:pt idx="21">
                  <c:v>208.886</c:v>
                </c:pt>
                <c:pt idx="22">
                  <c:v>106.51300000000001</c:v>
                </c:pt>
                <c:pt idx="23">
                  <c:v>0</c:v>
                </c:pt>
                <c:pt idx="24">
                  <c:v>69.685000000000002</c:v>
                </c:pt>
                <c:pt idx="25">
                  <c:v>161.51599999999999</c:v>
                </c:pt>
                <c:pt idx="26">
                  <c:v>1532.4480000000001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851.89400000000001</c:v>
                </c:pt>
                <c:pt idx="1">
                  <c:v>0</c:v>
                </c:pt>
                <c:pt idx="2">
                  <c:v>194.137</c:v>
                </c:pt>
                <c:pt idx="3">
                  <c:v>396.87799999999999</c:v>
                </c:pt>
                <c:pt idx="4">
                  <c:v>104.04900000000001</c:v>
                </c:pt>
                <c:pt idx="5">
                  <c:v>721.74</c:v>
                </c:pt>
                <c:pt idx="6">
                  <c:v>78.033000000000001</c:v>
                </c:pt>
                <c:pt idx="7">
                  <c:v>260.96699999999998</c:v>
                </c:pt>
                <c:pt idx="8">
                  <c:v>0</c:v>
                </c:pt>
                <c:pt idx="9">
                  <c:v>6.6509999999999998</c:v>
                </c:pt>
                <c:pt idx="10">
                  <c:v>93.83</c:v>
                </c:pt>
                <c:pt idx="11">
                  <c:v>0</c:v>
                </c:pt>
                <c:pt idx="12">
                  <c:v>15.250999999999999</c:v>
                </c:pt>
                <c:pt idx="13">
                  <c:v>110.68300000000001</c:v>
                </c:pt>
                <c:pt idx="14">
                  <c:v>10.878</c:v>
                </c:pt>
                <c:pt idx="15">
                  <c:v>19.59</c:v>
                </c:pt>
                <c:pt idx="16">
                  <c:v>0.58900000000000008</c:v>
                </c:pt>
                <c:pt idx="17">
                  <c:v>162.154</c:v>
                </c:pt>
                <c:pt idx="18">
                  <c:v>0</c:v>
                </c:pt>
                <c:pt idx="19">
                  <c:v>76.375</c:v>
                </c:pt>
                <c:pt idx="20">
                  <c:v>1200.973</c:v>
                </c:pt>
                <c:pt idx="21">
                  <c:v>235.363</c:v>
                </c:pt>
                <c:pt idx="22">
                  <c:v>222.43600000000001</c:v>
                </c:pt>
                <c:pt idx="23">
                  <c:v>0</c:v>
                </c:pt>
                <c:pt idx="24">
                  <c:v>80.774000000000001</c:v>
                </c:pt>
                <c:pt idx="25">
                  <c:v>78.680999999999997</c:v>
                </c:pt>
                <c:pt idx="26">
                  <c:v>1773.7539999999999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337585"/>
        <c:axId val="35264732"/>
      </c:barChart>
      <c:catAx>
        <c:axId val="623375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264732"/>
        <c:crosses val="autoZero"/>
        <c:auto val="1"/>
        <c:lblAlgn val="ctr"/>
        <c:lblOffset val="100"/>
        <c:noMultiLvlLbl val="0"/>
      </c:catAx>
      <c:valAx>
        <c:axId val="352647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3375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1876</c:v>
                </c:pt>
                <c:pt idx="1">
                  <c:v>2239</c:v>
                </c:pt>
                <c:pt idx="2">
                  <c:v>4771</c:v>
                </c:pt>
                <c:pt idx="3">
                  <c:v>3373</c:v>
                </c:pt>
                <c:pt idx="4">
                  <c:v>252498</c:v>
                </c:pt>
                <c:pt idx="5">
                  <c:v>10255</c:v>
                </c:pt>
                <c:pt idx="6">
                  <c:v>4091</c:v>
                </c:pt>
                <c:pt idx="7">
                  <c:v>113750</c:v>
                </c:pt>
                <c:pt idx="8">
                  <c:v>1638</c:v>
                </c:pt>
                <c:pt idx="9">
                  <c:v>17649</c:v>
                </c:pt>
                <c:pt idx="10">
                  <c:v>1759</c:v>
                </c:pt>
                <c:pt idx="11">
                  <c:v>51403</c:v>
                </c:pt>
                <c:pt idx="12">
                  <c:v>1163</c:v>
                </c:pt>
                <c:pt idx="13">
                  <c:v>0</c:v>
                </c:pt>
                <c:pt idx="14">
                  <c:v>12975</c:v>
                </c:pt>
                <c:pt idx="15">
                  <c:v>240173</c:v>
                </c:pt>
                <c:pt idx="16">
                  <c:v>15237</c:v>
                </c:pt>
                <c:pt idx="17">
                  <c:v>2305</c:v>
                </c:pt>
                <c:pt idx="18">
                  <c:v>30</c:v>
                </c:pt>
                <c:pt idx="19">
                  <c:v>1483</c:v>
                </c:pt>
                <c:pt idx="20">
                  <c:v>2892</c:v>
                </c:pt>
                <c:pt idx="21">
                  <c:v>112192</c:v>
                </c:pt>
                <c:pt idx="22">
                  <c:v>3447</c:v>
                </c:pt>
                <c:pt idx="23">
                  <c:v>13377</c:v>
                </c:pt>
                <c:pt idx="24">
                  <c:v>13840</c:v>
                </c:pt>
                <c:pt idx="25">
                  <c:v>48466</c:v>
                </c:pt>
                <c:pt idx="26">
                  <c:v>9619</c:v>
                </c:pt>
                <c:pt idx="27">
                  <c:v>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3593</c:v>
                </c:pt>
                <c:pt idx="1">
                  <c:v>678</c:v>
                </c:pt>
                <c:pt idx="2">
                  <c:v>5931</c:v>
                </c:pt>
                <c:pt idx="3">
                  <c:v>3880</c:v>
                </c:pt>
                <c:pt idx="4">
                  <c:v>261468</c:v>
                </c:pt>
                <c:pt idx="5">
                  <c:v>8878</c:v>
                </c:pt>
                <c:pt idx="6">
                  <c:v>7831</c:v>
                </c:pt>
                <c:pt idx="7">
                  <c:v>110682</c:v>
                </c:pt>
                <c:pt idx="8">
                  <c:v>1649</c:v>
                </c:pt>
                <c:pt idx="9">
                  <c:v>20139</c:v>
                </c:pt>
                <c:pt idx="10">
                  <c:v>1038</c:v>
                </c:pt>
                <c:pt idx="11">
                  <c:v>59327</c:v>
                </c:pt>
                <c:pt idx="12">
                  <c:v>501</c:v>
                </c:pt>
                <c:pt idx="13">
                  <c:v>6831</c:v>
                </c:pt>
                <c:pt idx="14">
                  <c:v>27416</c:v>
                </c:pt>
                <c:pt idx="15">
                  <c:v>229804</c:v>
                </c:pt>
                <c:pt idx="16">
                  <c:v>3430</c:v>
                </c:pt>
                <c:pt idx="17">
                  <c:v>3456</c:v>
                </c:pt>
                <c:pt idx="18">
                  <c:v>830</c:v>
                </c:pt>
                <c:pt idx="19">
                  <c:v>2113</c:v>
                </c:pt>
                <c:pt idx="20">
                  <c:v>2922</c:v>
                </c:pt>
                <c:pt idx="21">
                  <c:v>65820</c:v>
                </c:pt>
                <c:pt idx="22">
                  <c:v>4145</c:v>
                </c:pt>
                <c:pt idx="23">
                  <c:v>1780</c:v>
                </c:pt>
                <c:pt idx="24">
                  <c:v>9942</c:v>
                </c:pt>
                <c:pt idx="25">
                  <c:v>41870</c:v>
                </c:pt>
                <c:pt idx="26">
                  <c:v>8142</c:v>
                </c:pt>
                <c:pt idx="27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029826"/>
        <c:axId val="40486429"/>
      </c:barChart>
      <c:catAx>
        <c:axId val="310298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486429"/>
        <c:crosses val="autoZero"/>
        <c:auto val="1"/>
        <c:lblAlgn val="ctr"/>
        <c:lblOffset val="100"/>
        <c:noMultiLvlLbl val="0"/>
      </c:catAx>
      <c:valAx>
        <c:axId val="404864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298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1261</c:v>
                </c:pt>
                <c:pt idx="1">
                  <c:v>218</c:v>
                </c:pt>
                <c:pt idx="2">
                  <c:v>2219</c:v>
                </c:pt>
                <c:pt idx="3">
                  <c:v>1405</c:v>
                </c:pt>
                <c:pt idx="4">
                  <c:v>242364</c:v>
                </c:pt>
                <c:pt idx="5">
                  <c:v>1437</c:v>
                </c:pt>
                <c:pt idx="6">
                  <c:v>0</c:v>
                </c:pt>
                <c:pt idx="7">
                  <c:v>90548</c:v>
                </c:pt>
                <c:pt idx="8">
                  <c:v>1415</c:v>
                </c:pt>
                <c:pt idx="9">
                  <c:v>1998</c:v>
                </c:pt>
                <c:pt idx="10">
                  <c:v>0</c:v>
                </c:pt>
                <c:pt idx="11">
                  <c:v>48962</c:v>
                </c:pt>
                <c:pt idx="12">
                  <c:v>694</c:v>
                </c:pt>
                <c:pt idx="13">
                  <c:v>0</c:v>
                </c:pt>
                <c:pt idx="14">
                  <c:v>11182</c:v>
                </c:pt>
                <c:pt idx="15">
                  <c:v>200933</c:v>
                </c:pt>
                <c:pt idx="16">
                  <c:v>10819</c:v>
                </c:pt>
                <c:pt idx="17">
                  <c:v>1567</c:v>
                </c:pt>
                <c:pt idx="18">
                  <c:v>0</c:v>
                </c:pt>
                <c:pt idx="19">
                  <c:v>877</c:v>
                </c:pt>
                <c:pt idx="20">
                  <c:v>1520</c:v>
                </c:pt>
                <c:pt idx="21">
                  <c:v>88502</c:v>
                </c:pt>
                <c:pt idx="22">
                  <c:v>2393</c:v>
                </c:pt>
                <c:pt idx="23">
                  <c:v>8106</c:v>
                </c:pt>
                <c:pt idx="24">
                  <c:v>5745</c:v>
                </c:pt>
                <c:pt idx="25">
                  <c:v>37261</c:v>
                </c:pt>
                <c:pt idx="26">
                  <c:v>5335</c:v>
                </c:pt>
                <c:pt idx="2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2764</c:v>
                </c:pt>
                <c:pt idx="1">
                  <c:v>89</c:v>
                </c:pt>
                <c:pt idx="2">
                  <c:v>2529</c:v>
                </c:pt>
                <c:pt idx="3">
                  <c:v>1363</c:v>
                </c:pt>
                <c:pt idx="4">
                  <c:v>250027</c:v>
                </c:pt>
                <c:pt idx="5">
                  <c:v>1974</c:v>
                </c:pt>
                <c:pt idx="6">
                  <c:v>0</c:v>
                </c:pt>
                <c:pt idx="7">
                  <c:v>92239</c:v>
                </c:pt>
                <c:pt idx="8">
                  <c:v>1406</c:v>
                </c:pt>
                <c:pt idx="9">
                  <c:v>1208</c:v>
                </c:pt>
                <c:pt idx="10">
                  <c:v>0</c:v>
                </c:pt>
                <c:pt idx="11">
                  <c:v>56167</c:v>
                </c:pt>
                <c:pt idx="12">
                  <c:v>343</c:v>
                </c:pt>
                <c:pt idx="13">
                  <c:v>6831</c:v>
                </c:pt>
                <c:pt idx="14">
                  <c:v>23113</c:v>
                </c:pt>
                <c:pt idx="15">
                  <c:v>202243</c:v>
                </c:pt>
                <c:pt idx="16">
                  <c:v>1424</c:v>
                </c:pt>
                <c:pt idx="17">
                  <c:v>2851</c:v>
                </c:pt>
                <c:pt idx="18">
                  <c:v>0</c:v>
                </c:pt>
                <c:pt idx="19">
                  <c:v>1143</c:v>
                </c:pt>
                <c:pt idx="20">
                  <c:v>1239</c:v>
                </c:pt>
                <c:pt idx="21">
                  <c:v>46307</c:v>
                </c:pt>
                <c:pt idx="22">
                  <c:v>2640</c:v>
                </c:pt>
                <c:pt idx="23">
                  <c:v>1106</c:v>
                </c:pt>
                <c:pt idx="24">
                  <c:v>4828</c:v>
                </c:pt>
                <c:pt idx="25">
                  <c:v>32858</c:v>
                </c:pt>
                <c:pt idx="26">
                  <c:v>4421</c:v>
                </c:pt>
                <c:pt idx="27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419612"/>
        <c:axId val="14036464"/>
      </c:barChart>
      <c:catAx>
        <c:axId val="664196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36464"/>
        <c:crosses val="autoZero"/>
        <c:auto val="1"/>
        <c:lblAlgn val="ctr"/>
        <c:lblOffset val="100"/>
        <c:noMultiLvlLbl val="0"/>
      </c:catAx>
      <c:valAx>
        <c:axId val="140364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4196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6BB73CAE-E141-4595-826D-B8596378FE6C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0ED02B05-C4A5-4E72-B472-6E9CC61820B5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1A6C419E-D543-4ED7-9C04-0D0F5D852F1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A7F03906-A53B-4255-AB34-FCEFEDEC483B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CE36A5E1-A565-45D3-A38A-CE45C1A59D1A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1D0BF2C0-E1BF-4A3D-A0E8-EC6EB4518E13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E669AEC3-92BD-4D4D-9266-5ABE98579339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14CED7-98AF-489A-ABFF-F3FEC11E6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82C4706-A613-4850-BC98-375F9D8E3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9EEF6D-3D05-41A0-ABFA-BA4E40AE5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F6BEF9F-73E6-403E-8DE9-44A0C60A7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731AB22-7A68-4E2F-B471-9D7CD7953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A26E4AE-08BF-468F-A519-92388040F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56ECC3C-69CE-4BEC-88D7-42E5DB8BC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7ADEF99-BA92-4D4F-A570-3FB00E5A8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116C89D-F3CF-42C9-BC2F-A59BC03C7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587A460-6542-45A4-8D0D-3A77FE016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E32898-44A1-4DFE-969D-DAB44600D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A3A5C9F-6B96-47CB-A0FB-3795E1070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FB4180-0C44-4D46-8C42-B13A6E493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79305B3-B97A-49F1-B902-1B0CF6D09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BCD2E0-5DB0-4E5F-9AA7-7AEC996F3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8F8D57F-2961-4035-BAB9-A85327B8B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F819CA65-6BD3-4EE4-8AEB-1B9D7284E9D1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24A870D6-EE2F-4A9A-96F6-F4578EF1764B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8A178112-E8C9-4E02-915D-BCDD59FE7325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FE1F478-4004-4B23-90DF-77FB03C6810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1B70369-967F-4EA9-889A-CC980189C37B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79CE9B51-A10F-4740-92C1-C508E9A96120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252CC6DA-9300-474D-8C7B-ADBA7CACE9C5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4EFA4E-C04A-45F2-A506-292F94726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0C94F19-4BA7-4A5E-88A8-503729FCB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6DE45BF-D8A1-4BE1-BD9B-4F208DBF8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A3A3D06-9B70-4E63-808C-B3B1138AC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3412712-F657-49E8-9BE6-BA816089C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D7AC659-D7F6-43A8-914A-10CD31731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1E0CD2-9ECE-4026-9A79-30C49F398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DC1A50D-D9BB-4D91-B663-B244183B6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3A8B4F0-6F2C-4B82-BA5A-313358934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64894D3-5735-4D98-B8D8-980212E89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B09B7BF-8E2F-4CB5-9431-D516FB31C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9CE37F8-4FE0-4408-A9F9-B956EDC39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B7AE9C-F4DD-4E35-8938-0617388B3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A50EF67-E0ED-4A1D-A9A1-A601FE1F2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BF804B-0972-4A57-A511-DCFBACD3C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9113C13-1FE7-45AA-B7D7-1132EBC1A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50A6345-91EF-46FD-95D6-49B836C86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0227236-F804-4210-B164-FC52E4665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4A24A7E-342E-454A-BA3D-B4D1B5BC4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D22CA41-6B4D-414D-9198-5F3B0D11A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BBE08F-69E4-4FEF-AF14-E1819AC21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9C759F40-5783-4910-BE60-6B7A2A16D81E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2F60D7-7FBA-4B43-B9F5-55097799B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818F200-CCEC-4B5B-9E31-C70DCC403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19D40AB-DA0D-4201-AC09-B1BA5B262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141DD4D-FC21-4525-A4A9-46D3D91BA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026020C-B4E9-4F67-9989-51A680C63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F401CB9-6C2E-4E58-AD1F-A3BD68272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77C8AE3-8EE1-4466-80A6-3BE786524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4F6B4-66F3-473C-84A7-28C5363B62EA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EAED3-81CF-4F4C-8201-31A6D4878082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14893</v>
      </c>
      <c r="C7" s="189">
        <v>38674</v>
      </c>
      <c r="D7" s="189">
        <v>14893</v>
      </c>
      <c r="E7" s="189">
        <v>38674</v>
      </c>
      <c r="F7" s="190">
        <v>159.67904384610219</v>
      </c>
      <c r="G7" s="13"/>
    </row>
    <row r="8" spans="1:14" ht="15.6" customHeight="1">
      <c r="A8" s="188" t="s">
        <v>11</v>
      </c>
      <c r="B8" s="189">
        <v>110750</v>
      </c>
      <c r="C8" s="189">
        <v>97603</v>
      </c>
      <c r="D8" s="189">
        <v>110750</v>
      </c>
      <c r="E8" s="189">
        <v>97603</v>
      </c>
      <c r="F8" s="190">
        <v>-11.870880361173819</v>
      </c>
      <c r="G8" s="6"/>
    </row>
    <row r="9" spans="1:14" ht="15.6" customHeight="1">
      <c r="A9" s="188" t="s">
        <v>8</v>
      </c>
      <c r="B9" s="189">
        <v>144519</v>
      </c>
      <c r="C9" s="189">
        <v>100715</v>
      </c>
      <c r="D9" s="189">
        <v>144519</v>
      </c>
      <c r="E9" s="189">
        <v>100715</v>
      </c>
      <c r="F9" s="190">
        <v>-30.31020142680201</v>
      </c>
      <c r="G9" s="6"/>
    </row>
    <row r="10" spans="1:14" ht="15.6" customHeight="1">
      <c r="A10" s="188" t="s">
        <v>10</v>
      </c>
      <c r="B10" s="189">
        <v>102380</v>
      </c>
      <c r="C10" s="189">
        <v>128795</v>
      </c>
      <c r="D10" s="189">
        <v>102380</v>
      </c>
      <c r="E10" s="189">
        <v>128795</v>
      </c>
      <c r="F10" s="190">
        <v>25.800937683141239</v>
      </c>
    </row>
    <row r="11" spans="1:14" ht="15.6" customHeight="1">
      <c r="A11" s="188" t="s">
        <v>9</v>
      </c>
      <c r="B11" s="189">
        <v>5422432</v>
      </c>
      <c r="C11" s="189">
        <v>4658089</v>
      </c>
      <c r="D11" s="189">
        <v>5422432</v>
      </c>
      <c r="E11" s="189">
        <v>4658089</v>
      </c>
      <c r="F11" s="190">
        <v>-14.09594440280671</v>
      </c>
    </row>
    <row r="12" spans="1:14" ht="15.6" customHeight="1">
      <c r="A12" s="188" t="s">
        <v>6</v>
      </c>
      <c r="B12" s="189">
        <v>203354</v>
      </c>
      <c r="C12" s="189">
        <v>181975</v>
      </c>
      <c r="D12" s="189">
        <v>203354</v>
      </c>
      <c r="E12" s="189">
        <v>181975</v>
      </c>
      <c r="F12" s="190">
        <v>-10.513193740964031</v>
      </c>
    </row>
    <row r="13" spans="1:14" ht="15.6" customHeight="1">
      <c r="A13" s="188" t="s">
        <v>175</v>
      </c>
      <c r="B13" s="189">
        <v>1063990</v>
      </c>
      <c r="C13" s="189">
        <v>975611</v>
      </c>
      <c r="D13" s="189">
        <v>1063990</v>
      </c>
      <c r="E13" s="189">
        <v>975611</v>
      </c>
      <c r="F13" s="190">
        <v>-8.3063750599159789</v>
      </c>
    </row>
    <row r="14" spans="1:14" ht="15.6" customHeight="1">
      <c r="A14" s="188" t="s">
        <v>148</v>
      </c>
      <c r="B14" s="189">
        <v>3667507</v>
      </c>
      <c r="C14" s="189">
        <v>3743383</v>
      </c>
      <c r="D14" s="189">
        <v>3667507</v>
      </c>
      <c r="E14" s="189">
        <v>3743383</v>
      </c>
      <c r="F14" s="190">
        <v>2.068871306857758</v>
      </c>
    </row>
    <row r="15" spans="1:14" ht="15.6" customHeight="1">
      <c r="A15" s="188" t="s">
        <v>145</v>
      </c>
      <c r="B15" s="189">
        <v>585625</v>
      </c>
      <c r="C15" s="189">
        <v>506589</v>
      </c>
      <c r="D15" s="189">
        <v>585625</v>
      </c>
      <c r="E15" s="189">
        <v>506589</v>
      </c>
      <c r="F15" s="190">
        <v>-13.49600853788688</v>
      </c>
    </row>
    <row r="16" spans="1:14" ht="15.6" customHeight="1">
      <c r="A16" s="188" t="s">
        <v>144</v>
      </c>
      <c r="B16" s="189">
        <v>81729</v>
      </c>
      <c r="C16" s="189">
        <v>45054</v>
      </c>
      <c r="D16" s="189">
        <v>81729</v>
      </c>
      <c r="E16" s="189">
        <v>45054</v>
      </c>
      <c r="F16" s="190">
        <v>-44.873912564695523</v>
      </c>
      <c r="G16" s="1"/>
    </row>
    <row r="17" spans="1:7" ht="15.6" customHeight="1">
      <c r="A17" s="188" t="s">
        <v>150</v>
      </c>
      <c r="B17" s="189">
        <v>86144</v>
      </c>
      <c r="C17" s="189">
        <v>91965</v>
      </c>
      <c r="D17" s="189">
        <v>86144</v>
      </c>
      <c r="E17" s="189">
        <v>91965</v>
      </c>
      <c r="F17" s="190">
        <v>6.7572901188707277</v>
      </c>
      <c r="G17" s="2"/>
    </row>
    <row r="18" spans="1:7" ht="15.6" customHeight="1">
      <c r="A18" s="188" t="s">
        <v>147</v>
      </c>
      <c r="B18" s="189">
        <v>51238</v>
      </c>
      <c r="C18" s="189">
        <v>41606</v>
      </c>
      <c r="D18" s="189">
        <v>51238</v>
      </c>
      <c r="E18" s="189">
        <v>41606</v>
      </c>
      <c r="F18" s="190">
        <v>-18.798547952691369</v>
      </c>
    </row>
    <row r="19" spans="1:7" ht="15.6" customHeight="1">
      <c r="A19" s="188" t="s">
        <v>143</v>
      </c>
      <c r="B19" s="189">
        <v>51237</v>
      </c>
      <c r="C19" s="189">
        <v>56066</v>
      </c>
      <c r="D19" s="189">
        <v>51237</v>
      </c>
      <c r="E19" s="189">
        <v>56066</v>
      </c>
      <c r="F19" s="190">
        <v>9.4248297129027918</v>
      </c>
    </row>
    <row r="20" spans="1:7" ht="15.6" customHeight="1">
      <c r="A20" s="188" t="s">
        <v>142</v>
      </c>
      <c r="B20" s="189">
        <v>110457</v>
      </c>
      <c r="C20" s="189">
        <v>95246</v>
      </c>
      <c r="D20" s="189">
        <v>110457</v>
      </c>
      <c r="E20" s="189">
        <v>95246</v>
      </c>
      <c r="F20" s="190">
        <v>-13.77096969861574</v>
      </c>
    </row>
    <row r="21" spans="1:7" ht="15.6" customHeight="1">
      <c r="A21" s="188" t="s">
        <v>149</v>
      </c>
      <c r="B21" s="189">
        <v>121533</v>
      </c>
      <c r="C21" s="189">
        <v>151285</v>
      </c>
      <c r="D21" s="189">
        <v>121533</v>
      </c>
      <c r="E21" s="189">
        <v>151285</v>
      </c>
      <c r="F21" s="190">
        <v>24.480593748200079</v>
      </c>
    </row>
    <row r="22" spans="1:7" ht="15.6" customHeight="1">
      <c r="A22" s="188" t="s">
        <v>146</v>
      </c>
      <c r="B22" s="189">
        <v>1941080</v>
      </c>
      <c r="C22" s="189">
        <v>1580171</v>
      </c>
      <c r="D22" s="189">
        <v>1941080</v>
      </c>
      <c r="E22" s="189">
        <v>1580171</v>
      </c>
      <c r="F22" s="190">
        <v>-18.593205844169219</v>
      </c>
    </row>
    <row r="23" spans="1:7" ht="15.6" customHeight="1">
      <c r="A23" s="188" t="s">
        <v>165</v>
      </c>
      <c r="B23" s="189">
        <v>290931</v>
      </c>
      <c r="C23" s="189">
        <v>455181</v>
      </c>
      <c r="D23" s="189">
        <v>290931</v>
      </c>
      <c r="E23" s="189">
        <v>455181</v>
      </c>
      <c r="F23" s="190">
        <v>56.456685605865317</v>
      </c>
    </row>
    <row r="24" spans="1:7" ht="15.6" customHeight="1">
      <c r="A24" s="188" t="s">
        <v>141</v>
      </c>
      <c r="B24" s="189">
        <v>86281</v>
      </c>
      <c r="C24" s="189">
        <v>94101</v>
      </c>
      <c r="D24" s="189">
        <v>86281</v>
      </c>
      <c r="E24" s="189">
        <v>94101</v>
      </c>
      <c r="F24" s="190">
        <v>9.0634090935431857</v>
      </c>
    </row>
    <row r="25" spans="1:7" ht="15.6" customHeight="1">
      <c r="A25" s="188" t="s">
        <v>140</v>
      </c>
      <c r="B25" s="189">
        <v>39694</v>
      </c>
      <c r="C25" s="189">
        <v>35633</v>
      </c>
      <c r="D25" s="189">
        <v>39694</v>
      </c>
      <c r="E25" s="189">
        <v>35633</v>
      </c>
      <c r="F25" s="190">
        <v>-10.230765354965479</v>
      </c>
    </row>
    <row r="26" spans="1:7" ht="15.6" customHeight="1">
      <c r="A26" s="188" t="s">
        <v>152</v>
      </c>
      <c r="B26" s="189">
        <v>66019</v>
      </c>
      <c r="C26" s="189">
        <v>7327</v>
      </c>
      <c r="D26" s="189">
        <v>66019</v>
      </c>
      <c r="E26" s="189">
        <v>7327</v>
      </c>
      <c r="F26" s="190">
        <v>-88.901679819445917</v>
      </c>
    </row>
    <row r="27" spans="1:7" ht="15.6" customHeight="1">
      <c r="A27" s="188" t="s">
        <v>173</v>
      </c>
      <c r="B27" s="189">
        <v>115177</v>
      </c>
      <c r="C27" s="189">
        <v>165657</v>
      </c>
      <c r="D27" s="189">
        <v>115177</v>
      </c>
      <c r="E27" s="189">
        <v>165657</v>
      </c>
      <c r="F27" s="190">
        <v>43.828194865294279</v>
      </c>
    </row>
    <row r="28" spans="1:7" ht="15.6" customHeight="1">
      <c r="A28" s="188" t="s">
        <v>177</v>
      </c>
      <c r="B28" s="189">
        <v>747125</v>
      </c>
      <c r="C28" s="189">
        <v>711460</v>
      </c>
      <c r="D28" s="189">
        <v>747125</v>
      </c>
      <c r="E28" s="189">
        <v>711460</v>
      </c>
      <c r="F28" s="190">
        <v>-4.7736322569851097</v>
      </c>
    </row>
    <row r="29" spans="1:7" ht="15.6" customHeight="1">
      <c r="A29" s="188" t="s">
        <v>178</v>
      </c>
      <c r="B29" s="189">
        <v>224864</v>
      </c>
      <c r="C29" s="189">
        <v>232680</v>
      </c>
      <c r="D29" s="189">
        <v>224864</v>
      </c>
      <c r="E29" s="189">
        <v>232680</v>
      </c>
      <c r="F29" s="190">
        <v>3.475878753379817</v>
      </c>
    </row>
    <row r="30" spans="1:7" ht="15.6" customHeight="1">
      <c r="A30" s="188" t="s">
        <v>179</v>
      </c>
      <c r="B30" s="189">
        <v>118177</v>
      </c>
      <c r="C30" s="189">
        <v>151547</v>
      </c>
      <c r="D30" s="189">
        <v>118177</v>
      </c>
      <c r="E30" s="189">
        <v>151547</v>
      </c>
      <c r="F30" s="190">
        <v>28.237305059360121</v>
      </c>
    </row>
    <row r="31" spans="1:7" ht="15.6" customHeight="1">
      <c r="A31" s="188" t="s">
        <v>180</v>
      </c>
      <c r="B31" s="189">
        <v>152790</v>
      </c>
      <c r="C31" s="189">
        <v>108037</v>
      </c>
      <c r="D31" s="189">
        <v>152790</v>
      </c>
      <c r="E31" s="189">
        <v>108037</v>
      </c>
      <c r="F31" s="190">
        <v>-29.290529484913929</v>
      </c>
    </row>
    <row r="32" spans="1:7" ht="15.6" customHeight="1">
      <c r="A32" s="188" t="s">
        <v>181</v>
      </c>
      <c r="B32" s="189">
        <v>5688897</v>
      </c>
      <c r="C32" s="189">
        <v>5179306</v>
      </c>
      <c r="D32" s="189">
        <v>5688897</v>
      </c>
      <c r="E32" s="189">
        <v>5179306</v>
      </c>
      <c r="F32" s="190">
        <v>-8.957641525237662</v>
      </c>
    </row>
    <row r="33" spans="1:6" ht="15.6" customHeight="1">
      <c r="A33" s="188" t="s">
        <v>182</v>
      </c>
      <c r="B33" s="189">
        <v>302688</v>
      </c>
      <c r="C33" s="189">
        <v>298770</v>
      </c>
      <c r="D33" s="189">
        <v>302688</v>
      </c>
      <c r="E33" s="189">
        <v>298770</v>
      </c>
      <c r="F33" s="190">
        <v>-1.294402156676185</v>
      </c>
    </row>
    <row r="34" spans="1:6" ht="15.6" customHeight="1">
      <c r="A34" s="188" t="s">
        <v>183</v>
      </c>
      <c r="B34" s="189">
        <v>63307</v>
      </c>
      <c r="C34" s="189">
        <v>55482</v>
      </c>
      <c r="D34" s="189">
        <v>63307</v>
      </c>
      <c r="E34" s="189">
        <v>55482</v>
      </c>
      <c r="F34" s="190">
        <v>-12.360402483137721</v>
      </c>
    </row>
    <row r="35" spans="1:6" ht="15.6" customHeight="1">
      <c r="A35" s="156" t="s">
        <v>153</v>
      </c>
      <c r="B35" s="76">
        <f>SUM(B7:B34)</f>
        <v>21654818</v>
      </c>
      <c r="C35" s="77">
        <f>SUM(C7:C34)</f>
        <v>19988008</v>
      </c>
      <c r="D35" s="76">
        <f>SUM(D7:D34)</f>
        <v>21654818</v>
      </c>
      <c r="E35" s="78">
        <f>SUM(E7:E34)</f>
        <v>19988008</v>
      </c>
      <c r="F35" s="177">
        <f>E35*100/D35-100</f>
        <v>-7.697178521657392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6D73-674B-4F6A-AC27-A57105E2A515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13</v>
      </c>
      <c r="C7" s="189">
        <v>0</v>
      </c>
      <c r="D7" s="189">
        <v>13</v>
      </c>
      <c r="E7" s="189">
        <v>0</v>
      </c>
      <c r="F7" s="190">
        <v>-100</v>
      </c>
      <c r="G7" s="13"/>
    </row>
    <row r="8" spans="1:14" ht="15.6" customHeight="1">
      <c r="A8" s="188" t="s">
        <v>11</v>
      </c>
      <c r="B8" s="189">
        <v>104065</v>
      </c>
      <c r="C8" s="189">
        <v>89621</v>
      </c>
      <c r="D8" s="189">
        <v>104065</v>
      </c>
      <c r="E8" s="189">
        <v>89621</v>
      </c>
      <c r="F8" s="190">
        <v>-13.87978667179166</v>
      </c>
      <c r="G8" s="6"/>
    </row>
    <row r="9" spans="1:14" ht="15.6" customHeight="1">
      <c r="A9" s="188" t="s">
        <v>8</v>
      </c>
      <c r="B9" s="189">
        <v>26995</v>
      </c>
      <c r="C9" s="189">
        <v>13073</v>
      </c>
      <c r="D9" s="189">
        <v>26995</v>
      </c>
      <c r="E9" s="189">
        <v>13073</v>
      </c>
      <c r="F9" s="190">
        <v>-51.57251342841267</v>
      </c>
      <c r="G9" s="6"/>
    </row>
    <row r="10" spans="1:14" ht="15.6" customHeight="1">
      <c r="A10" s="188" t="s">
        <v>10</v>
      </c>
      <c r="B10" s="189">
        <v>0</v>
      </c>
      <c r="C10" s="189">
        <v>49</v>
      </c>
      <c r="D10" s="189">
        <v>0</v>
      </c>
      <c r="E10" s="189">
        <v>49</v>
      </c>
      <c r="F10" s="190" t="s">
        <v>151</v>
      </c>
    </row>
    <row r="11" spans="1:14" ht="15.6" customHeight="1">
      <c r="A11" s="188" t="s">
        <v>9</v>
      </c>
      <c r="B11" s="189">
        <v>4291947</v>
      </c>
      <c r="C11" s="189">
        <v>3642253</v>
      </c>
      <c r="D11" s="189">
        <v>4291947</v>
      </c>
      <c r="E11" s="189">
        <v>3642253</v>
      </c>
      <c r="F11" s="190">
        <v>-15.137512182699369</v>
      </c>
    </row>
    <row r="12" spans="1:14" ht="15.6" customHeight="1">
      <c r="A12" s="188" t="s">
        <v>6</v>
      </c>
      <c r="B12" s="189">
        <v>129120</v>
      </c>
      <c r="C12" s="189">
        <v>109544</v>
      </c>
      <c r="D12" s="189">
        <v>129120</v>
      </c>
      <c r="E12" s="189">
        <v>109544</v>
      </c>
      <c r="F12" s="190">
        <v>-15.16109045848823</v>
      </c>
    </row>
    <row r="13" spans="1:14" ht="15.6" customHeight="1">
      <c r="A13" s="188" t="s">
        <v>175</v>
      </c>
      <c r="B13" s="189">
        <v>21484</v>
      </c>
      <c r="C13" s="189">
        <v>18373</v>
      </c>
      <c r="D13" s="189">
        <v>21484</v>
      </c>
      <c r="E13" s="189">
        <v>18373</v>
      </c>
      <c r="F13" s="190">
        <v>-14.480543660398441</v>
      </c>
    </row>
    <row r="14" spans="1:14" ht="15.6" customHeight="1">
      <c r="A14" s="188" t="s">
        <v>148</v>
      </c>
      <c r="B14" s="189">
        <v>2859781</v>
      </c>
      <c r="C14" s="189">
        <v>2984576</v>
      </c>
      <c r="D14" s="189">
        <v>2859781</v>
      </c>
      <c r="E14" s="189">
        <v>2984576</v>
      </c>
      <c r="F14" s="190">
        <v>4.363795689250324</v>
      </c>
    </row>
    <row r="15" spans="1:14" ht="15.6" customHeight="1">
      <c r="A15" s="188" t="s">
        <v>145</v>
      </c>
      <c r="B15" s="189">
        <v>330707</v>
      </c>
      <c r="C15" s="189">
        <v>308536</v>
      </c>
      <c r="D15" s="189">
        <v>330707</v>
      </c>
      <c r="E15" s="189">
        <v>308536</v>
      </c>
      <c r="F15" s="190">
        <v>-6.70412177546892</v>
      </c>
    </row>
    <row r="16" spans="1:14" ht="15.6" customHeight="1">
      <c r="A16" s="188" t="s">
        <v>144</v>
      </c>
      <c r="B16" s="189">
        <v>56420</v>
      </c>
      <c r="C16" s="189">
        <v>25473</v>
      </c>
      <c r="D16" s="189">
        <v>56420</v>
      </c>
      <c r="E16" s="189">
        <v>25473</v>
      </c>
      <c r="F16" s="190">
        <v>-54.851116625310183</v>
      </c>
      <c r="G16" s="1"/>
    </row>
    <row r="17" spans="1:7" ht="15.6" customHeight="1">
      <c r="A17" s="188" t="s">
        <v>150</v>
      </c>
      <c r="B17" s="189">
        <v>85803</v>
      </c>
      <c r="C17" s="189">
        <v>87552</v>
      </c>
      <c r="D17" s="189">
        <v>85803</v>
      </c>
      <c r="E17" s="189">
        <v>87552</v>
      </c>
      <c r="F17" s="190">
        <v>2.038390266074614</v>
      </c>
      <c r="G17" s="2"/>
    </row>
    <row r="18" spans="1:7" ht="15.6" customHeight="1">
      <c r="A18" s="188" t="s">
        <v>147</v>
      </c>
      <c r="B18" s="189">
        <v>5754</v>
      </c>
      <c r="C18" s="189">
        <v>5899</v>
      </c>
      <c r="D18" s="189">
        <v>5754</v>
      </c>
      <c r="E18" s="189">
        <v>5899</v>
      </c>
      <c r="F18" s="190">
        <v>2.5199860966284291</v>
      </c>
    </row>
    <row r="19" spans="1:7" ht="15.6" customHeight="1">
      <c r="A19" s="188" t="s">
        <v>143</v>
      </c>
      <c r="B19" s="189">
        <v>9255</v>
      </c>
      <c r="C19" s="189">
        <v>536</v>
      </c>
      <c r="D19" s="189">
        <v>9255</v>
      </c>
      <c r="E19" s="189">
        <v>536</v>
      </c>
      <c r="F19" s="190">
        <v>-94.208535926526196</v>
      </c>
    </row>
    <row r="20" spans="1:7" ht="15.6" customHeight="1">
      <c r="A20" s="188" t="s">
        <v>142</v>
      </c>
      <c r="B20" s="189">
        <v>78164</v>
      </c>
      <c r="C20" s="189">
        <v>67131</v>
      </c>
      <c r="D20" s="189">
        <v>78164</v>
      </c>
      <c r="E20" s="189">
        <v>67131</v>
      </c>
      <c r="F20" s="190">
        <v>-14.115193695307299</v>
      </c>
    </row>
    <row r="21" spans="1:7" ht="15.6" customHeight="1">
      <c r="A21" s="188" t="s">
        <v>149</v>
      </c>
      <c r="B21" s="189">
        <v>61816</v>
      </c>
      <c r="C21" s="189">
        <v>70542</v>
      </c>
      <c r="D21" s="189">
        <v>61816</v>
      </c>
      <c r="E21" s="189">
        <v>70542</v>
      </c>
      <c r="F21" s="190">
        <v>14.11608645011</v>
      </c>
    </row>
    <row r="22" spans="1:7" ht="15.6" customHeight="1">
      <c r="A22" s="188" t="s">
        <v>146</v>
      </c>
      <c r="B22" s="189">
        <v>1471119</v>
      </c>
      <c r="C22" s="189">
        <v>1115562</v>
      </c>
      <c r="D22" s="189">
        <v>1471119</v>
      </c>
      <c r="E22" s="189">
        <v>1115562</v>
      </c>
      <c r="F22" s="190">
        <v>-24.169152869346391</v>
      </c>
    </row>
    <row r="23" spans="1:7" ht="15.6" customHeight="1">
      <c r="A23" s="188" t="s">
        <v>165</v>
      </c>
      <c r="B23" s="189">
        <v>256294</v>
      </c>
      <c r="C23" s="189">
        <v>413557</v>
      </c>
      <c r="D23" s="189">
        <v>256294</v>
      </c>
      <c r="E23" s="189">
        <v>413557</v>
      </c>
      <c r="F23" s="190">
        <v>61.360390801189247</v>
      </c>
    </row>
    <row r="24" spans="1:7" ht="15.6" customHeight="1">
      <c r="A24" s="188" t="s">
        <v>141</v>
      </c>
      <c r="B24" s="189">
        <v>35013</v>
      </c>
      <c r="C24" s="189">
        <v>34579</v>
      </c>
      <c r="D24" s="189">
        <v>35013</v>
      </c>
      <c r="E24" s="189">
        <v>34579</v>
      </c>
      <c r="F24" s="190">
        <v>-1.2395395995772991</v>
      </c>
    </row>
    <row r="25" spans="1:7" ht="15.6" customHeight="1">
      <c r="A25" s="188" t="s">
        <v>140</v>
      </c>
      <c r="B25" s="189">
        <v>3406</v>
      </c>
      <c r="C25" s="189">
        <v>1914</v>
      </c>
      <c r="D25" s="189">
        <v>3406</v>
      </c>
      <c r="E25" s="189">
        <v>1914</v>
      </c>
      <c r="F25" s="190">
        <v>-43.805049911920143</v>
      </c>
    </row>
    <row r="26" spans="1:7" ht="15.6" customHeight="1">
      <c r="A26" s="188" t="s">
        <v>152</v>
      </c>
      <c r="B26" s="189">
        <v>27</v>
      </c>
      <c r="C26" s="189">
        <v>0</v>
      </c>
      <c r="D26" s="189">
        <v>27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351168</v>
      </c>
      <c r="C28" s="189">
        <v>338363</v>
      </c>
      <c r="D28" s="189">
        <v>351168</v>
      </c>
      <c r="E28" s="189">
        <v>338363</v>
      </c>
      <c r="F28" s="190">
        <v>-3.6464028613085451</v>
      </c>
    </row>
    <row r="29" spans="1:7" ht="15.6" customHeight="1">
      <c r="A29" s="188" t="s">
        <v>178</v>
      </c>
      <c r="B29" s="189">
        <v>105628</v>
      </c>
      <c r="C29" s="189">
        <v>111544</v>
      </c>
      <c r="D29" s="189">
        <v>105628</v>
      </c>
      <c r="E29" s="189">
        <v>111544</v>
      </c>
      <c r="F29" s="190">
        <v>5.6007876699359969</v>
      </c>
    </row>
    <row r="30" spans="1:7" ht="15.6" customHeight="1">
      <c r="A30" s="188" t="s">
        <v>179</v>
      </c>
      <c r="B30" s="189">
        <v>92371</v>
      </c>
      <c r="C30" s="189">
        <v>92710</v>
      </c>
      <c r="D30" s="189">
        <v>92371</v>
      </c>
      <c r="E30" s="189">
        <v>92710</v>
      </c>
      <c r="F30" s="190">
        <v>0.36699830033235509</v>
      </c>
    </row>
    <row r="31" spans="1:7" ht="15.6" customHeight="1">
      <c r="A31" s="188" t="s">
        <v>180</v>
      </c>
      <c r="B31" s="189">
        <v>7231</v>
      </c>
      <c r="C31" s="189">
        <v>6723</v>
      </c>
      <c r="D31" s="189">
        <v>7231</v>
      </c>
      <c r="E31" s="189">
        <v>6723</v>
      </c>
      <c r="F31" s="190">
        <v>-7.0253077029456534</v>
      </c>
    </row>
    <row r="32" spans="1:7" ht="15.6" customHeight="1">
      <c r="A32" s="188" t="s">
        <v>181</v>
      </c>
      <c r="B32" s="189">
        <v>4457115</v>
      </c>
      <c r="C32" s="189">
        <v>4139738</v>
      </c>
      <c r="D32" s="189">
        <v>4457115</v>
      </c>
      <c r="E32" s="189">
        <v>4139738</v>
      </c>
      <c r="F32" s="190">
        <v>-7.1206823247773494</v>
      </c>
    </row>
    <row r="33" spans="1:6" ht="15.6" customHeight="1">
      <c r="A33" s="188" t="s">
        <v>182</v>
      </c>
      <c r="B33" s="189">
        <v>196751</v>
      </c>
      <c r="C33" s="189">
        <v>191840</v>
      </c>
      <c r="D33" s="189">
        <v>196751</v>
      </c>
      <c r="E33" s="189">
        <v>191840</v>
      </c>
      <c r="F33" s="190">
        <v>-2.496048304710015</v>
      </c>
    </row>
    <row r="34" spans="1:6" ht="15.6" customHeight="1">
      <c r="A34" s="188" t="s">
        <v>183</v>
      </c>
      <c r="B34" s="189">
        <v>21242</v>
      </c>
      <c r="C34" s="189">
        <v>22946</v>
      </c>
      <c r="D34" s="189">
        <v>21242</v>
      </c>
      <c r="E34" s="189">
        <v>22946</v>
      </c>
      <c r="F34" s="190">
        <v>8.0218435175595459</v>
      </c>
    </row>
    <row r="35" spans="1:6" ht="15.6" customHeight="1">
      <c r="A35" s="156" t="s">
        <v>153</v>
      </c>
      <c r="B35" s="76">
        <f>SUM(B7:B34)</f>
        <v>15058689</v>
      </c>
      <c r="C35" s="77">
        <f>SUM(C7:C34)</f>
        <v>13892634</v>
      </c>
      <c r="D35" s="178">
        <f>SUM(D7:D34)</f>
        <v>15058689</v>
      </c>
      <c r="E35" s="78">
        <f>SUM(E7:E34)</f>
        <v>13892634</v>
      </c>
      <c r="F35" s="140">
        <f>E35*100/D35-100</f>
        <v>-7.7434031607930791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401FD-4A39-4644-89E1-1BEF1FFA9453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851.89400000000001</v>
      </c>
      <c r="C7" s="189">
        <v>839.82600000000002</v>
      </c>
      <c r="D7" s="189">
        <v>851.89400000000001</v>
      </c>
      <c r="E7" s="189">
        <v>839.82600000000002</v>
      </c>
      <c r="F7" s="190">
        <v>-1.416608169561002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194.137</v>
      </c>
      <c r="C9" s="189">
        <v>134.80000000000001</v>
      </c>
      <c r="D9" s="189">
        <v>194.137</v>
      </c>
      <c r="E9" s="189">
        <v>134.80000000000001</v>
      </c>
      <c r="F9" s="190">
        <v>-30.564498266687949</v>
      </c>
      <c r="G9" s="6"/>
    </row>
    <row r="10" spans="1:14" ht="15.6" customHeight="1">
      <c r="A10" s="188" t="s">
        <v>10</v>
      </c>
      <c r="B10" s="189">
        <v>396.87799999999999</v>
      </c>
      <c r="C10" s="189">
        <v>405.26100000000002</v>
      </c>
      <c r="D10" s="189">
        <v>396.87799999999999</v>
      </c>
      <c r="E10" s="189">
        <v>405.26100000000002</v>
      </c>
      <c r="F10" s="190">
        <v>2.1122360019955981</v>
      </c>
    </row>
    <row r="11" spans="1:14" ht="15.6" customHeight="1">
      <c r="A11" s="188" t="s">
        <v>9</v>
      </c>
      <c r="B11" s="189">
        <v>104.04900000000001</v>
      </c>
      <c r="C11" s="189">
        <v>65.731999999999999</v>
      </c>
      <c r="D11" s="189">
        <v>104.04900000000001</v>
      </c>
      <c r="E11" s="189">
        <v>65.731999999999999</v>
      </c>
      <c r="F11" s="190">
        <v>-36.825918557602677</v>
      </c>
    </row>
    <row r="12" spans="1:14" ht="15.6" customHeight="1">
      <c r="A12" s="188" t="s">
        <v>6</v>
      </c>
      <c r="B12" s="189">
        <v>721.74</v>
      </c>
      <c r="C12" s="189">
        <v>538.43100000000004</v>
      </c>
      <c r="D12" s="189">
        <v>721.74</v>
      </c>
      <c r="E12" s="189">
        <v>538.43100000000004</v>
      </c>
      <c r="F12" s="190">
        <v>-25.39820433951283</v>
      </c>
    </row>
    <row r="13" spans="1:14" ht="15.6" customHeight="1">
      <c r="A13" s="188" t="s">
        <v>175</v>
      </c>
      <c r="B13" s="189">
        <v>78.033000000000001</v>
      </c>
      <c r="C13" s="189">
        <v>47.31</v>
      </c>
      <c r="D13" s="189">
        <v>78.033000000000001</v>
      </c>
      <c r="E13" s="189">
        <v>47.31</v>
      </c>
      <c r="F13" s="190">
        <v>-39.371804236669099</v>
      </c>
    </row>
    <row r="14" spans="1:14" ht="15.6" customHeight="1">
      <c r="A14" s="188" t="s">
        <v>148</v>
      </c>
      <c r="B14" s="189">
        <v>260.96699999999998</v>
      </c>
      <c r="C14" s="189">
        <v>0</v>
      </c>
      <c r="D14" s="189">
        <v>260.96699999999998</v>
      </c>
      <c r="E14" s="189">
        <v>0</v>
      </c>
      <c r="F14" s="190">
        <v>-100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6.6509999999999998</v>
      </c>
      <c r="C16" s="189">
        <v>5.2370000000000001</v>
      </c>
      <c r="D16" s="189">
        <v>6.6509999999999998</v>
      </c>
      <c r="E16" s="189">
        <v>5.2370000000000001</v>
      </c>
      <c r="F16" s="190">
        <v>-21.259960908134101</v>
      </c>
      <c r="G16" s="1"/>
    </row>
    <row r="17" spans="1:7" ht="15.6" customHeight="1">
      <c r="A17" s="188" t="s">
        <v>150</v>
      </c>
      <c r="B17" s="189">
        <v>93.83</v>
      </c>
      <c r="C17" s="189">
        <v>214.65600000000001</v>
      </c>
      <c r="D17" s="189">
        <v>93.83</v>
      </c>
      <c r="E17" s="189">
        <v>214.65600000000001</v>
      </c>
      <c r="F17" s="190">
        <v>128.7711819247576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15.250999999999999</v>
      </c>
      <c r="C19" s="189">
        <v>9.1509999999999998</v>
      </c>
      <c r="D19" s="189">
        <v>15.250999999999999</v>
      </c>
      <c r="E19" s="189">
        <v>9.1509999999999998</v>
      </c>
      <c r="F19" s="190">
        <v>-39.997377221165827</v>
      </c>
    </row>
    <row r="20" spans="1:7" ht="15.6" customHeight="1">
      <c r="A20" s="188" t="s">
        <v>142</v>
      </c>
      <c r="B20" s="189">
        <v>110.68300000000001</v>
      </c>
      <c r="C20" s="189">
        <v>50.455000000000013</v>
      </c>
      <c r="D20" s="189">
        <v>110.68300000000001</v>
      </c>
      <c r="E20" s="189">
        <v>50.455000000000013</v>
      </c>
      <c r="F20" s="190">
        <v>-54.41486045734213</v>
      </c>
    </row>
    <row r="21" spans="1:7" ht="15.6" customHeight="1">
      <c r="A21" s="188" t="s">
        <v>149</v>
      </c>
      <c r="B21" s="189">
        <v>10.878</v>
      </c>
      <c r="C21" s="189">
        <v>6.9139999999999997</v>
      </c>
      <c r="D21" s="189">
        <v>10.878</v>
      </c>
      <c r="E21" s="189">
        <v>6.9139999999999997</v>
      </c>
      <c r="F21" s="190">
        <v>-36.440522154807873</v>
      </c>
    </row>
    <row r="22" spans="1:7" ht="15.6" customHeight="1">
      <c r="A22" s="188" t="s">
        <v>146</v>
      </c>
      <c r="B22" s="189">
        <v>19.59</v>
      </c>
      <c r="C22" s="189">
        <v>9.8769999999999989</v>
      </c>
      <c r="D22" s="189">
        <v>19.59</v>
      </c>
      <c r="E22" s="189">
        <v>9.8769999999999989</v>
      </c>
      <c r="F22" s="190">
        <v>-49.581419091373149</v>
      </c>
    </row>
    <row r="23" spans="1:7" ht="15.6" customHeight="1">
      <c r="A23" s="188" t="s">
        <v>165</v>
      </c>
      <c r="B23" s="189">
        <v>0.58900000000000008</v>
      </c>
      <c r="C23" s="189">
        <v>2.242</v>
      </c>
      <c r="D23" s="189">
        <v>0.58900000000000008</v>
      </c>
      <c r="E23" s="189">
        <v>2.242</v>
      </c>
      <c r="F23" s="190">
        <v>280.64516129032251</v>
      </c>
    </row>
    <row r="24" spans="1:7" ht="15.6" customHeight="1">
      <c r="A24" s="188" t="s">
        <v>141</v>
      </c>
      <c r="B24" s="189">
        <v>162.154</v>
      </c>
      <c r="C24" s="189">
        <v>116.92</v>
      </c>
      <c r="D24" s="189">
        <v>162.154</v>
      </c>
      <c r="E24" s="189">
        <v>116.92</v>
      </c>
      <c r="F24" s="190">
        <v>-27.89570408377222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76.375</v>
      </c>
      <c r="C26" s="189">
        <v>40.113</v>
      </c>
      <c r="D26" s="189">
        <v>76.375</v>
      </c>
      <c r="E26" s="189">
        <v>40.113</v>
      </c>
      <c r="F26" s="190">
        <v>-47.47888707037643</v>
      </c>
    </row>
    <row r="27" spans="1:7" ht="15.6" customHeight="1">
      <c r="A27" s="188" t="s">
        <v>173</v>
      </c>
      <c r="B27" s="189">
        <v>1200.973</v>
      </c>
      <c r="C27" s="189">
        <v>1069.6569999999999</v>
      </c>
      <c r="D27" s="189">
        <v>1200.973</v>
      </c>
      <c r="E27" s="189">
        <v>1069.6569999999999</v>
      </c>
      <c r="F27" s="190">
        <v>-10.934134239487459</v>
      </c>
    </row>
    <row r="28" spans="1:7" ht="15.6" customHeight="1">
      <c r="A28" s="188" t="s">
        <v>177</v>
      </c>
      <c r="B28" s="189">
        <v>235.363</v>
      </c>
      <c r="C28" s="189">
        <v>208.886</v>
      </c>
      <c r="D28" s="189">
        <v>235.363</v>
      </c>
      <c r="E28" s="189">
        <v>208.886</v>
      </c>
      <c r="F28" s="190">
        <v>-11.24943172886138</v>
      </c>
    </row>
    <row r="29" spans="1:7" ht="15.6" customHeight="1">
      <c r="A29" s="188" t="s">
        <v>178</v>
      </c>
      <c r="B29" s="189">
        <v>222.43600000000001</v>
      </c>
      <c r="C29" s="189">
        <v>106.51300000000001</v>
      </c>
      <c r="D29" s="189">
        <v>222.43600000000001</v>
      </c>
      <c r="E29" s="189">
        <v>106.51300000000001</v>
      </c>
      <c r="F29" s="190">
        <v>-52.115215163013168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80.774000000000001</v>
      </c>
      <c r="C31" s="189">
        <v>69.685000000000002</v>
      </c>
      <c r="D31" s="189">
        <v>80.774000000000001</v>
      </c>
      <c r="E31" s="189">
        <v>69.685000000000002</v>
      </c>
      <c r="F31" s="190">
        <v>-13.72842746428306</v>
      </c>
    </row>
    <row r="32" spans="1:7" ht="15.6" customHeight="1">
      <c r="A32" s="188" t="s">
        <v>181</v>
      </c>
      <c r="B32" s="189">
        <v>78.680999999999997</v>
      </c>
      <c r="C32" s="189">
        <v>161.51599999999999</v>
      </c>
      <c r="D32" s="189">
        <v>78.680999999999997</v>
      </c>
      <c r="E32" s="189">
        <v>161.51599999999999</v>
      </c>
      <c r="F32" s="190">
        <v>105.2795465233029</v>
      </c>
    </row>
    <row r="33" spans="1:6" ht="15.6" customHeight="1">
      <c r="A33" s="188" t="s">
        <v>182</v>
      </c>
      <c r="B33" s="189">
        <v>1773.7539999999999</v>
      </c>
      <c r="C33" s="189">
        <v>1532.4480000000001</v>
      </c>
      <c r="D33" s="189">
        <v>1773.7539999999999</v>
      </c>
      <c r="E33" s="189">
        <v>1532.4480000000001</v>
      </c>
      <c r="F33" s="190">
        <v>-13.60425402846167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6695.68</v>
      </c>
      <c r="C35" s="77">
        <f>SUM(C7:C34)</f>
        <v>5635.63</v>
      </c>
      <c r="D35" s="76">
        <f>SUM(D7:D34)</f>
        <v>6695.68</v>
      </c>
      <c r="E35" s="78">
        <f>SUM(E7:E34)</f>
        <v>5635.63</v>
      </c>
      <c r="F35" s="140">
        <f>E35*100/D35-100</f>
        <v>-15.831849789715164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11A97-FE8A-4A88-B682-EF69AAF35951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3593</v>
      </c>
      <c r="C7" s="189">
        <v>1876</v>
      </c>
      <c r="D7" s="189">
        <v>3593</v>
      </c>
      <c r="E7" s="189">
        <v>1876</v>
      </c>
      <c r="F7" s="190">
        <v>-47.787364319510161</v>
      </c>
      <c r="G7" s="37"/>
    </row>
    <row r="8" spans="1:14" ht="15.6" customHeight="1">
      <c r="A8" s="188" t="s">
        <v>11</v>
      </c>
      <c r="B8" s="189">
        <v>678</v>
      </c>
      <c r="C8" s="189">
        <v>2239</v>
      </c>
      <c r="D8" s="189">
        <v>678</v>
      </c>
      <c r="E8" s="189">
        <v>2239</v>
      </c>
      <c r="F8" s="190">
        <v>230.23598820058999</v>
      </c>
      <c r="G8" s="6"/>
    </row>
    <row r="9" spans="1:14" ht="15.6" customHeight="1">
      <c r="A9" s="188" t="s">
        <v>8</v>
      </c>
      <c r="B9" s="189">
        <v>5931</v>
      </c>
      <c r="C9" s="189">
        <v>4771</v>
      </c>
      <c r="D9" s="189">
        <v>5931</v>
      </c>
      <c r="E9" s="189">
        <v>4771</v>
      </c>
      <c r="F9" s="190">
        <v>-19.55825324565841</v>
      </c>
      <c r="G9" s="6"/>
    </row>
    <row r="10" spans="1:14" ht="15.6" customHeight="1">
      <c r="A10" s="188" t="s">
        <v>10</v>
      </c>
      <c r="B10" s="189">
        <v>3880</v>
      </c>
      <c r="C10" s="189">
        <v>3373</v>
      </c>
      <c r="D10" s="189">
        <v>3880</v>
      </c>
      <c r="E10" s="189">
        <v>3373</v>
      </c>
      <c r="F10" s="190">
        <v>-13.06701030927834</v>
      </c>
    </row>
    <row r="11" spans="1:14" ht="15.6" customHeight="1">
      <c r="A11" s="188" t="s">
        <v>9</v>
      </c>
      <c r="B11" s="189">
        <v>261468</v>
      </c>
      <c r="C11" s="189">
        <v>252498</v>
      </c>
      <c r="D11" s="189">
        <v>261468</v>
      </c>
      <c r="E11" s="189">
        <v>252498</v>
      </c>
      <c r="F11" s="190">
        <v>-3.430630134471528</v>
      </c>
    </row>
    <row r="12" spans="1:14" ht="15.6" customHeight="1">
      <c r="A12" s="188" t="s">
        <v>6</v>
      </c>
      <c r="B12" s="189">
        <v>8878</v>
      </c>
      <c r="C12" s="189">
        <v>10255</v>
      </c>
      <c r="D12" s="189">
        <v>8878</v>
      </c>
      <c r="E12" s="189">
        <v>10255</v>
      </c>
      <c r="F12" s="190">
        <v>15.51025005631899</v>
      </c>
    </row>
    <row r="13" spans="1:14" ht="15.6" customHeight="1">
      <c r="A13" s="188" t="s">
        <v>175</v>
      </c>
      <c r="B13" s="189">
        <v>7831</v>
      </c>
      <c r="C13" s="189">
        <v>4091</v>
      </c>
      <c r="D13" s="189">
        <v>7831</v>
      </c>
      <c r="E13" s="189">
        <v>4091</v>
      </c>
      <c r="F13" s="190">
        <v>-47.758906908440807</v>
      </c>
    </row>
    <row r="14" spans="1:14" ht="15.6" customHeight="1">
      <c r="A14" s="188" t="s">
        <v>148</v>
      </c>
      <c r="B14" s="189">
        <v>110682</v>
      </c>
      <c r="C14" s="189">
        <v>113750</v>
      </c>
      <c r="D14" s="189">
        <v>110682</v>
      </c>
      <c r="E14" s="189">
        <v>113750</v>
      </c>
      <c r="F14" s="190">
        <v>2.7719050974864961</v>
      </c>
    </row>
    <row r="15" spans="1:14" ht="15.6" customHeight="1">
      <c r="A15" s="188" t="s">
        <v>145</v>
      </c>
      <c r="B15" s="189">
        <v>1649</v>
      </c>
      <c r="C15" s="189">
        <v>1638</v>
      </c>
      <c r="D15" s="189">
        <v>1649</v>
      </c>
      <c r="E15" s="189">
        <v>1638</v>
      </c>
      <c r="F15" s="190">
        <v>-0.66707095209217471</v>
      </c>
    </row>
    <row r="16" spans="1:14" ht="15.6" customHeight="1">
      <c r="A16" s="188" t="s">
        <v>144</v>
      </c>
      <c r="B16" s="189">
        <v>20139</v>
      </c>
      <c r="C16" s="189">
        <v>17649</v>
      </c>
      <c r="D16" s="189">
        <v>20139</v>
      </c>
      <c r="E16" s="189">
        <v>17649</v>
      </c>
      <c r="F16" s="190">
        <v>-12.364069715477431</v>
      </c>
      <c r="G16" s="1"/>
    </row>
    <row r="17" spans="1:7" ht="15.6" customHeight="1">
      <c r="A17" s="188" t="s">
        <v>150</v>
      </c>
      <c r="B17" s="189">
        <v>1038</v>
      </c>
      <c r="C17" s="189">
        <v>1759</v>
      </c>
      <c r="D17" s="189">
        <v>1038</v>
      </c>
      <c r="E17" s="189">
        <v>1759</v>
      </c>
      <c r="F17" s="190">
        <v>69.460500963391127</v>
      </c>
      <c r="G17" s="2"/>
    </row>
    <row r="18" spans="1:7" ht="15.6" customHeight="1">
      <c r="A18" s="188" t="s">
        <v>147</v>
      </c>
      <c r="B18" s="189">
        <v>59327</v>
      </c>
      <c r="C18" s="189">
        <v>51403</v>
      </c>
      <c r="D18" s="189">
        <v>59327</v>
      </c>
      <c r="E18" s="189">
        <v>51403</v>
      </c>
      <c r="F18" s="190">
        <v>-13.35648187166046</v>
      </c>
    </row>
    <row r="19" spans="1:7" ht="15.6" customHeight="1">
      <c r="A19" s="188" t="s">
        <v>143</v>
      </c>
      <c r="B19" s="189">
        <v>501</v>
      </c>
      <c r="C19" s="189">
        <v>1163</v>
      </c>
      <c r="D19" s="189">
        <v>501</v>
      </c>
      <c r="E19" s="189">
        <v>1163</v>
      </c>
      <c r="F19" s="190">
        <v>132.13572854291419</v>
      </c>
    </row>
    <row r="20" spans="1:7" ht="15.6" customHeight="1">
      <c r="A20" s="188" t="s">
        <v>142</v>
      </c>
      <c r="B20" s="189">
        <v>6831</v>
      </c>
      <c r="C20" s="189">
        <v>0</v>
      </c>
      <c r="D20" s="189">
        <v>6831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27416</v>
      </c>
      <c r="C21" s="189">
        <v>12975</v>
      </c>
      <c r="D21" s="189">
        <v>27416</v>
      </c>
      <c r="E21" s="189">
        <v>12975</v>
      </c>
      <c r="F21" s="190">
        <v>-52.673621243069739</v>
      </c>
    </row>
    <row r="22" spans="1:7" ht="15.6" customHeight="1">
      <c r="A22" s="188" t="s">
        <v>146</v>
      </c>
      <c r="B22" s="189">
        <v>229804</v>
      </c>
      <c r="C22" s="189">
        <v>240173</v>
      </c>
      <c r="D22" s="189">
        <v>229804</v>
      </c>
      <c r="E22" s="189">
        <v>240173</v>
      </c>
      <c r="F22" s="190">
        <v>4.5121059685645122</v>
      </c>
    </row>
    <row r="23" spans="1:7" ht="15.6" customHeight="1">
      <c r="A23" s="188" t="s">
        <v>165</v>
      </c>
      <c r="B23" s="189">
        <v>3430</v>
      </c>
      <c r="C23" s="189">
        <v>15237</v>
      </c>
      <c r="D23" s="189">
        <v>3430</v>
      </c>
      <c r="E23" s="189">
        <v>15237</v>
      </c>
      <c r="F23" s="190">
        <v>344.22740524781352</v>
      </c>
    </row>
    <row r="24" spans="1:7" ht="15.6" customHeight="1">
      <c r="A24" s="188" t="s">
        <v>141</v>
      </c>
      <c r="B24" s="189">
        <v>3456</v>
      </c>
      <c r="C24" s="189">
        <v>2305</v>
      </c>
      <c r="D24" s="189">
        <v>3456</v>
      </c>
      <c r="E24" s="189">
        <v>2305</v>
      </c>
      <c r="F24" s="190">
        <v>-33.304398148148152</v>
      </c>
    </row>
    <row r="25" spans="1:7" ht="15.6" customHeight="1">
      <c r="A25" s="188" t="s">
        <v>140</v>
      </c>
      <c r="B25" s="189">
        <v>830</v>
      </c>
      <c r="C25" s="189">
        <v>30</v>
      </c>
      <c r="D25" s="189">
        <v>830</v>
      </c>
      <c r="E25" s="189">
        <v>30</v>
      </c>
      <c r="F25" s="190">
        <v>-96.385542168674704</v>
      </c>
    </row>
    <row r="26" spans="1:7" ht="15.6" customHeight="1">
      <c r="A26" s="188" t="s">
        <v>152</v>
      </c>
      <c r="B26" s="189">
        <v>2113</v>
      </c>
      <c r="C26" s="189">
        <v>1483</v>
      </c>
      <c r="D26" s="189">
        <v>2113</v>
      </c>
      <c r="E26" s="189">
        <v>1483</v>
      </c>
      <c r="F26" s="190">
        <v>-29.81542830099384</v>
      </c>
    </row>
    <row r="27" spans="1:7" ht="15.6" customHeight="1">
      <c r="A27" s="188" t="s">
        <v>173</v>
      </c>
      <c r="B27" s="189">
        <v>2922</v>
      </c>
      <c r="C27" s="189">
        <v>2892</v>
      </c>
      <c r="D27" s="189">
        <v>2922</v>
      </c>
      <c r="E27" s="189">
        <v>2892</v>
      </c>
      <c r="F27" s="190">
        <v>-1.026694045174537</v>
      </c>
    </row>
    <row r="28" spans="1:7" ht="15.6" customHeight="1">
      <c r="A28" s="188" t="s">
        <v>177</v>
      </c>
      <c r="B28" s="189">
        <v>65820</v>
      </c>
      <c r="C28" s="189">
        <v>112192</v>
      </c>
      <c r="D28" s="189">
        <v>65820</v>
      </c>
      <c r="E28" s="189">
        <v>112192</v>
      </c>
      <c r="F28" s="190">
        <v>70.45274992403526</v>
      </c>
    </row>
    <row r="29" spans="1:7" ht="15.6" customHeight="1">
      <c r="A29" s="188" t="s">
        <v>178</v>
      </c>
      <c r="B29" s="189">
        <v>4145</v>
      </c>
      <c r="C29" s="189">
        <v>3447</v>
      </c>
      <c r="D29" s="189">
        <v>4145</v>
      </c>
      <c r="E29" s="189">
        <v>3447</v>
      </c>
      <c r="F29" s="190">
        <v>-16.839565741857651</v>
      </c>
    </row>
    <row r="30" spans="1:7" ht="15.6" customHeight="1">
      <c r="A30" s="188" t="s">
        <v>179</v>
      </c>
      <c r="B30" s="189">
        <v>1780</v>
      </c>
      <c r="C30" s="189">
        <v>13377</v>
      </c>
      <c r="D30" s="189">
        <v>1780</v>
      </c>
      <c r="E30" s="189">
        <v>13377</v>
      </c>
      <c r="F30" s="190">
        <v>651.51685393258424</v>
      </c>
    </row>
    <row r="31" spans="1:7" ht="15.6" customHeight="1">
      <c r="A31" s="188" t="s">
        <v>180</v>
      </c>
      <c r="B31" s="189">
        <v>9942</v>
      </c>
      <c r="C31" s="189">
        <v>13840</v>
      </c>
      <c r="D31" s="189">
        <v>9942</v>
      </c>
      <c r="E31" s="189">
        <v>13840</v>
      </c>
      <c r="F31" s="190">
        <v>39.2074029370348</v>
      </c>
    </row>
    <row r="32" spans="1:7" ht="15.6" customHeight="1">
      <c r="A32" s="188" t="s">
        <v>181</v>
      </c>
      <c r="B32" s="189">
        <v>41870</v>
      </c>
      <c r="C32" s="189">
        <v>48466</v>
      </c>
      <c r="D32" s="189">
        <v>41870</v>
      </c>
      <c r="E32" s="189">
        <v>48466</v>
      </c>
      <c r="F32" s="190">
        <v>15.753522808693569</v>
      </c>
    </row>
    <row r="33" spans="1:6" ht="15.6" customHeight="1">
      <c r="A33" s="188" t="s">
        <v>182</v>
      </c>
      <c r="B33" s="189">
        <v>8142</v>
      </c>
      <c r="C33" s="189">
        <v>9619</v>
      </c>
      <c r="D33" s="189">
        <v>8142</v>
      </c>
      <c r="E33" s="189">
        <v>9619</v>
      </c>
      <c r="F33" s="190">
        <v>18.140506018177351</v>
      </c>
    </row>
    <row r="34" spans="1:6" ht="15.6" customHeight="1">
      <c r="A34" s="188" t="s">
        <v>183</v>
      </c>
      <c r="B34" s="189">
        <v>410</v>
      </c>
      <c r="C34" s="189">
        <v>663</v>
      </c>
      <c r="D34" s="189">
        <v>410</v>
      </c>
      <c r="E34" s="189">
        <v>663</v>
      </c>
      <c r="F34" s="190">
        <v>61.707317073170742</v>
      </c>
    </row>
    <row r="35" spans="1:6" ht="15.6" customHeight="1">
      <c r="A35" s="156" t="s">
        <v>153</v>
      </c>
      <c r="B35" s="76">
        <f>SUM(B7:B34)</f>
        <v>894506</v>
      </c>
      <c r="C35" s="77">
        <f>SUM(C7:C34)</f>
        <v>943164</v>
      </c>
      <c r="D35" s="178">
        <f>SUM(D7:D34)</f>
        <v>894506</v>
      </c>
      <c r="E35" s="178">
        <f>SUM(E7:E34)</f>
        <v>943164</v>
      </c>
      <c r="F35" s="140">
        <f>E35*100/D35-100</f>
        <v>5.4396504886496047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1391B-04D6-4E0B-9FDD-87EE6E144D03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2764</v>
      </c>
      <c r="C7" s="189">
        <v>1261</v>
      </c>
      <c r="D7" s="189">
        <v>2764</v>
      </c>
      <c r="E7" s="189">
        <v>1261</v>
      </c>
      <c r="F7" s="190">
        <v>-54.37771345875543</v>
      </c>
      <c r="G7" s="37"/>
    </row>
    <row r="8" spans="1:14" ht="15.6" customHeight="1">
      <c r="A8" s="188" t="s">
        <v>11</v>
      </c>
      <c r="B8" s="189">
        <v>89</v>
      </c>
      <c r="C8" s="189">
        <v>218</v>
      </c>
      <c r="D8" s="189">
        <v>89</v>
      </c>
      <c r="E8" s="189">
        <v>218</v>
      </c>
      <c r="F8" s="190">
        <v>144.9438202247191</v>
      </c>
      <c r="G8" s="6"/>
    </row>
    <row r="9" spans="1:14" ht="15.6" customHeight="1">
      <c r="A9" s="188" t="s">
        <v>8</v>
      </c>
      <c r="B9" s="189">
        <v>2529</v>
      </c>
      <c r="C9" s="189">
        <v>2219</v>
      </c>
      <c r="D9" s="189">
        <v>2529</v>
      </c>
      <c r="E9" s="189">
        <v>2219</v>
      </c>
      <c r="F9" s="190">
        <v>-12.25780941083433</v>
      </c>
      <c r="G9" s="6"/>
    </row>
    <row r="10" spans="1:14" ht="15.6" customHeight="1">
      <c r="A10" s="188" t="s">
        <v>10</v>
      </c>
      <c r="B10" s="189">
        <v>1363</v>
      </c>
      <c r="C10" s="189">
        <v>1405</v>
      </c>
      <c r="D10" s="189">
        <v>1363</v>
      </c>
      <c r="E10" s="189">
        <v>1405</v>
      </c>
      <c r="F10" s="190">
        <v>3.0814380044020599</v>
      </c>
    </row>
    <row r="11" spans="1:14" ht="15.6" customHeight="1">
      <c r="A11" s="188" t="s">
        <v>9</v>
      </c>
      <c r="B11" s="189">
        <v>250027</v>
      </c>
      <c r="C11" s="189">
        <v>242364</v>
      </c>
      <c r="D11" s="189">
        <v>250027</v>
      </c>
      <c r="E11" s="189">
        <v>242364</v>
      </c>
      <c r="F11" s="190">
        <v>-3.0648689941486249</v>
      </c>
    </row>
    <row r="12" spans="1:14" ht="15.6" customHeight="1">
      <c r="A12" s="188" t="s">
        <v>6</v>
      </c>
      <c r="B12" s="189">
        <v>1974</v>
      </c>
      <c r="C12" s="189">
        <v>1437</v>
      </c>
      <c r="D12" s="189">
        <v>1974</v>
      </c>
      <c r="E12" s="189">
        <v>1437</v>
      </c>
      <c r="F12" s="190">
        <v>-27.203647416413379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92239</v>
      </c>
      <c r="C14" s="189">
        <v>90548</v>
      </c>
      <c r="D14" s="189">
        <v>92239</v>
      </c>
      <c r="E14" s="189">
        <v>90548</v>
      </c>
      <c r="F14" s="190">
        <v>-1.8332809332278119</v>
      </c>
    </row>
    <row r="15" spans="1:14" ht="15.6" customHeight="1">
      <c r="A15" s="188" t="s">
        <v>145</v>
      </c>
      <c r="B15" s="189">
        <v>1406</v>
      </c>
      <c r="C15" s="189">
        <v>1415</v>
      </c>
      <c r="D15" s="189">
        <v>1406</v>
      </c>
      <c r="E15" s="189">
        <v>1415</v>
      </c>
      <c r="F15" s="190">
        <v>0.64011379800852808</v>
      </c>
    </row>
    <row r="16" spans="1:14" ht="15.6" customHeight="1">
      <c r="A16" s="188" t="s">
        <v>144</v>
      </c>
      <c r="B16" s="189">
        <v>1208</v>
      </c>
      <c r="C16" s="189">
        <v>1998</v>
      </c>
      <c r="D16" s="189">
        <v>1208</v>
      </c>
      <c r="E16" s="189">
        <v>1998</v>
      </c>
      <c r="F16" s="190">
        <v>65.397350993377472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56167</v>
      </c>
      <c r="C18" s="189">
        <v>48962</v>
      </c>
      <c r="D18" s="189">
        <v>56167</v>
      </c>
      <c r="E18" s="189">
        <v>48962</v>
      </c>
      <c r="F18" s="190">
        <v>-12.827817045596159</v>
      </c>
    </row>
    <row r="19" spans="1:7" ht="15.6" customHeight="1">
      <c r="A19" s="188" t="s">
        <v>143</v>
      </c>
      <c r="B19" s="189">
        <v>343</v>
      </c>
      <c r="C19" s="189">
        <v>694</v>
      </c>
      <c r="D19" s="189">
        <v>343</v>
      </c>
      <c r="E19" s="189">
        <v>694</v>
      </c>
      <c r="F19" s="190">
        <v>102.33236151603499</v>
      </c>
    </row>
    <row r="20" spans="1:7" ht="15.6" customHeight="1">
      <c r="A20" s="188" t="s">
        <v>142</v>
      </c>
      <c r="B20" s="189">
        <v>6831</v>
      </c>
      <c r="C20" s="189">
        <v>0</v>
      </c>
      <c r="D20" s="189">
        <v>6831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23113</v>
      </c>
      <c r="C21" s="189">
        <v>11182</v>
      </c>
      <c r="D21" s="189">
        <v>23113</v>
      </c>
      <c r="E21" s="189">
        <v>11182</v>
      </c>
      <c r="F21" s="190">
        <v>-51.62030026392074</v>
      </c>
    </row>
    <row r="22" spans="1:7" ht="15.6" customHeight="1">
      <c r="A22" s="188" t="s">
        <v>146</v>
      </c>
      <c r="B22" s="189">
        <v>202243</v>
      </c>
      <c r="C22" s="189">
        <v>200933</v>
      </c>
      <c r="D22" s="189">
        <v>202243</v>
      </c>
      <c r="E22" s="189">
        <v>200933</v>
      </c>
      <c r="F22" s="190">
        <v>-0.64773564474418777</v>
      </c>
    </row>
    <row r="23" spans="1:7" ht="15.6" customHeight="1">
      <c r="A23" s="188" t="s">
        <v>165</v>
      </c>
      <c r="B23" s="189">
        <v>1424</v>
      </c>
      <c r="C23" s="189">
        <v>10819</v>
      </c>
      <c r="D23" s="189">
        <v>1424</v>
      </c>
      <c r="E23" s="189">
        <v>10819</v>
      </c>
      <c r="F23" s="190">
        <v>659.76123595505624</v>
      </c>
    </row>
    <row r="24" spans="1:7" ht="15.6" customHeight="1">
      <c r="A24" s="188" t="s">
        <v>141</v>
      </c>
      <c r="B24" s="189">
        <v>2851</v>
      </c>
      <c r="C24" s="189">
        <v>1567</v>
      </c>
      <c r="D24" s="189">
        <v>2851</v>
      </c>
      <c r="E24" s="189">
        <v>1567</v>
      </c>
      <c r="F24" s="190">
        <v>-45.036829182742899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1143</v>
      </c>
      <c r="C26" s="189">
        <v>877</v>
      </c>
      <c r="D26" s="189">
        <v>1143</v>
      </c>
      <c r="E26" s="189">
        <v>877</v>
      </c>
      <c r="F26" s="190">
        <v>-23.27209098862642</v>
      </c>
    </row>
    <row r="27" spans="1:7" ht="15.6" customHeight="1">
      <c r="A27" s="188" t="s">
        <v>173</v>
      </c>
      <c r="B27" s="189">
        <v>1239</v>
      </c>
      <c r="C27" s="189">
        <v>1520</v>
      </c>
      <c r="D27" s="189">
        <v>1239</v>
      </c>
      <c r="E27" s="189">
        <v>1520</v>
      </c>
      <c r="F27" s="190">
        <v>22.679580306698949</v>
      </c>
    </row>
    <row r="28" spans="1:7" ht="15.6" customHeight="1">
      <c r="A28" s="188" t="s">
        <v>177</v>
      </c>
      <c r="B28" s="189">
        <v>46307</v>
      </c>
      <c r="C28" s="189">
        <v>88502</v>
      </c>
      <c r="D28" s="189">
        <v>46307</v>
      </c>
      <c r="E28" s="189">
        <v>88502</v>
      </c>
      <c r="F28" s="190">
        <v>91.12013302524457</v>
      </c>
    </row>
    <row r="29" spans="1:7" ht="15.6" customHeight="1">
      <c r="A29" s="188" t="s">
        <v>178</v>
      </c>
      <c r="B29" s="189">
        <v>2640</v>
      </c>
      <c r="C29" s="189">
        <v>2393</v>
      </c>
      <c r="D29" s="189">
        <v>2640</v>
      </c>
      <c r="E29" s="189">
        <v>2393</v>
      </c>
      <c r="F29" s="190">
        <v>-9.3560606060606091</v>
      </c>
    </row>
    <row r="30" spans="1:7" ht="15.6" customHeight="1">
      <c r="A30" s="188" t="s">
        <v>179</v>
      </c>
      <c r="B30" s="189">
        <v>1106</v>
      </c>
      <c r="C30" s="189">
        <v>8106</v>
      </c>
      <c r="D30" s="189">
        <v>1106</v>
      </c>
      <c r="E30" s="189">
        <v>8106</v>
      </c>
      <c r="F30" s="190">
        <v>632.91139240506334</v>
      </c>
    </row>
    <row r="31" spans="1:7" ht="15.6" customHeight="1">
      <c r="A31" s="188" t="s">
        <v>180</v>
      </c>
      <c r="B31" s="189">
        <v>4828</v>
      </c>
      <c r="C31" s="189">
        <v>5745</v>
      </c>
      <c r="D31" s="189">
        <v>4828</v>
      </c>
      <c r="E31" s="189">
        <v>5745</v>
      </c>
      <c r="F31" s="190">
        <v>18.99337199668599</v>
      </c>
    </row>
    <row r="32" spans="1:7" ht="15.6" customHeight="1">
      <c r="A32" s="188" t="s">
        <v>181</v>
      </c>
      <c r="B32" s="189">
        <v>32858</v>
      </c>
      <c r="C32" s="189">
        <v>37261</v>
      </c>
      <c r="D32" s="189">
        <v>32858</v>
      </c>
      <c r="E32" s="189">
        <v>37261</v>
      </c>
      <c r="F32" s="190">
        <v>13.4000852151683</v>
      </c>
    </row>
    <row r="33" spans="1:6" ht="15.6" customHeight="1">
      <c r="A33" s="188" t="s">
        <v>182</v>
      </c>
      <c r="B33" s="189">
        <v>4421</v>
      </c>
      <c r="C33" s="189">
        <v>5335</v>
      </c>
      <c r="D33" s="189">
        <v>4421</v>
      </c>
      <c r="E33" s="189">
        <v>5335</v>
      </c>
      <c r="F33" s="190">
        <v>20.674055643519569</v>
      </c>
    </row>
    <row r="34" spans="1:6" ht="15.6" customHeight="1">
      <c r="A34" s="188" t="s">
        <v>183</v>
      </c>
      <c r="B34" s="189">
        <v>205</v>
      </c>
      <c r="C34" s="189">
        <v>133</v>
      </c>
      <c r="D34" s="189">
        <v>205</v>
      </c>
      <c r="E34" s="189">
        <v>133</v>
      </c>
      <c r="F34" s="190">
        <v>-35.121951219512198</v>
      </c>
    </row>
    <row r="35" spans="1:6" ht="15.6" customHeight="1">
      <c r="A35" s="156" t="s">
        <v>153</v>
      </c>
      <c r="B35" s="76">
        <f>SUM(B7:B34)</f>
        <v>741318</v>
      </c>
      <c r="C35" s="77">
        <f>SUM(C7:C34)</f>
        <v>766894</v>
      </c>
      <c r="D35" s="76">
        <f>SUM(D7:D34)</f>
        <v>741318</v>
      </c>
      <c r="E35" s="78">
        <f>SUM(E7:E34)</f>
        <v>766894</v>
      </c>
      <c r="F35" s="140">
        <f>E35*100/D35-100</f>
        <v>3.4500713593896251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A8FD7-8D3A-4DAE-84D0-66415219513C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303000</v>
      </c>
      <c r="C11" s="189">
        <v>276989</v>
      </c>
      <c r="D11" s="189">
        <v>303000</v>
      </c>
      <c r="E11" s="189">
        <v>276989</v>
      </c>
      <c r="F11" s="190">
        <v>-8.5844884488448798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4942</v>
      </c>
      <c r="D16" s="189">
        <v>0</v>
      </c>
      <c r="E16" s="189">
        <v>4942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9994</v>
      </c>
      <c r="C21" s="189">
        <v>71299</v>
      </c>
      <c r="D21" s="189">
        <v>9994</v>
      </c>
      <c r="E21" s="189">
        <v>71299</v>
      </c>
      <c r="F21" s="190">
        <v>613.41805083049826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164</v>
      </c>
      <c r="C28" s="189">
        <v>135</v>
      </c>
      <c r="D28" s="189">
        <v>164</v>
      </c>
      <c r="E28" s="189">
        <v>135</v>
      </c>
      <c r="F28" s="190">
        <v>-17.6829268292683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84</v>
      </c>
      <c r="C33" s="189">
        <v>0</v>
      </c>
      <c r="D33" s="189">
        <v>84</v>
      </c>
      <c r="E33" s="189">
        <v>0</v>
      </c>
      <c r="F33" s="190">
        <v>-100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313242</v>
      </c>
      <c r="C35" s="77">
        <f>SUM(C7:C34)</f>
        <v>353365</v>
      </c>
      <c r="D35" s="178">
        <f>SUM(D7:D34)</f>
        <v>313242</v>
      </c>
      <c r="E35" s="178">
        <f>SUM(E7:E34)</f>
        <v>353365</v>
      </c>
      <c r="F35" s="140">
        <f>E35*100/D35-100</f>
        <v>12.808946437578612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62221-6DF8-4CD1-81A6-30B870C815DA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86396</v>
      </c>
      <c r="C7" s="189">
        <v>0</v>
      </c>
      <c r="D7" s="189">
        <v>86396</v>
      </c>
      <c r="E7" s="189">
        <v>0</v>
      </c>
      <c r="F7" s="190">
        <v>-100</v>
      </c>
      <c r="G7" s="13"/>
    </row>
    <row r="8" spans="1:14" ht="15.6" customHeight="1">
      <c r="A8" s="188" t="s">
        <v>11</v>
      </c>
      <c r="B8" s="189">
        <v>5249</v>
      </c>
      <c r="C8" s="189">
        <v>8809</v>
      </c>
      <c r="D8" s="189">
        <v>5249</v>
      </c>
      <c r="E8" s="189">
        <v>8809</v>
      </c>
      <c r="F8" s="190">
        <v>67.822442369975221</v>
      </c>
      <c r="G8" s="6"/>
    </row>
    <row r="9" spans="1:14" ht="15.6" customHeight="1">
      <c r="A9" s="188" t="s">
        <v>8</v>
      </c>
      <c r="B9" s="189">
        <v>15</v>
      </c>
      <c r="C9" s="189">
        <v>0</v>
      </c>
      <c r="D9" s="189">
        <v>15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9494</v>
      </c>
      <c r="D10" s="189">
        <v>0</v>
      </c>
      <c r="E10" s="189">
        <v>9494</v>
      </c>
      <c r="F10" s="190" t="s">
        <v>151</v>
      </c>
    </row>
    <row r="11" spans="1:14" ht="15.6" customHeight="1">
      <c r="A11" s="188" t="s">
        <v>9</v>
      </c>
      <c r="B11" s="189">
        <v>4967766</v>
      </c>
      <c r="C11" s="189">
        <v>4041456</v>
      </c>
      <c r="D11" s="189">
        <v>4967766</v>
      </c>
      <c r="E11" s="189">
        <v>4041456</v>
      </c>
      <c r="F11" s="190">
        <v>-18.6464096738856</v>
      </c>
    </row>
    <row r="12" spans="1:14" ht="15.6" customHeight="1">
      <c r="A12" s="188" t="s">
        <v>6</v>
      </c>
      <c r="B12" s="189">
        <v>47143</v>
      </c>
      <c r="C12" s="189">
        <v>75071</v>
      </c>
      <c r="D12" s="189">
        <v>47143</v>
      </c>
      <c r="E12" s="189">
        <v>75071</v>
      </c>
      <c r="F12" s="190">
        <v>59.241032602931497</v>
      </c>
    </row>
    <row r="13" spans="1:14" ht="15.6" customHeight="1">
      <c r="A13" s="188" t="s">
        <v>175</v>
      </c>
      <c r="B13" s="189">
        <v>1123</v>
      </c>
      <c r="C13" s="189">
        <v>430</v>
      </c>
      <c r="D13" s="189">
        <v>1123</v>
      </c>
      <c r="E13" s="189">
        <v>430</v>
      </c>
      <c r="F13" s="190">
        <v>-61.709706144256458</v>
      </c>
    </row>
    <row r="14" spans="1:14" ht="15.6" customHeight="1">
      <c r="A14" s="188" t="s">
        <v>148</v>
      </c>
      <c r="B14" s="189">
        <v>1597412</v>
      </c>
      <c r="C14" s="189">
        <v>2165917</v>
      </c>
      <c r="D14" s="189">
        <v>1597412</v>
      </c>
      <c r="E14" s="189">
        <v>2165917</v>
      </c>
      <c r="F14" s="190">
        <v>35.589127914401558</v>
      </c>
    </row>
    <row r="15" spans="1:14" ht="15.6" customHeight="1">
      <c r="A15" s="188" t="s">
        <v>145</v>
      </c>
      <c r="B15" s="189">
        <v>3998</v>
      </c>
      <c r="C15" s="189">
        <v>30103</v>
      </c>
      <c r="D15" s="189">
        <v>3998</v>
      </c>
      <c r="E15" s="189">
        <v>30103</v>
      </c>
      <c r="F15" s="190">
        <v>652.95147573786892</v>
      </c>
    </row>
    <row r="16" spans="1:14" ht="15.6" customHeight="1">
      <c r="A16" s="188" t="s">
        <v>144</v>
      </c>
      <c r="B16" s="189">
        <v>2277</v>
      </c>
      <c r="C16" s="189">
        <v>78000</v>
      </c>
      <c r="D16" s="189">
        <v>2277</v>
      </c>
      <c r="E16" s="189">
        <v>78000</v>
      </c>
      <c r="F16" s="190">
        <v>3325.559947299078</v>
      </c>
      <c r="G16" s="1"/>
    </row>
    <row r="17" spans="1:7" ht="15.6" customHeight="1">
      <c r="A17" s="188" t="s">
        <v>150</v>
      </c>
      <c r="B17" s="189">
        <v>285</v>
      </c>
      <c r="C17" s="189">
        <v>22320</v>
      </c>
      <c r="D17" s="189">
        <v>285</v>
      </c>
      <c r="E17" s="189">
        <v>22320</v>
      </c>
      <c r="F17" s="190">
        <v>7731.5789473684208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26570</v>
      </c>
      <c r="C19" s="189">
        <v>0</v>
      </c>
      <c r="D19" s="189">
        <v>26570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8260</v>
      </c>
      <c r="C20" s="189">
        <v>12370</v>
      </c>
      <c r="D20" s="189">
        <v>8260</v>
      </c>
      <c r="E20" s="189">
        <v>12370</v>
      </c>
      <c r="F20" s="190">
        <v>49.757869249394673</v>
      </c>
    </row>
    <row r="21" spans="1:7" ht="15.6" customHeight="1">
      <c r="A21" s="188" t="s">
        <v>149</v>
      </c>
      <c r="B21" s="189">
        <v>148010</v>
      </c>
      <c r="C21" s="189">
        <v>282970</v>
      </c>
      <c r="D21" s="189">
        <v>148010</v>
      </c>
      <c r="E21" s="189">
        <v>282970</v>
      </c>
      <c r="F21" s="190">
        <v>91.183028173772044</v>
      </c>
    </row>
    <row r="22" spans="1:7" ht="15.6" customHeight="1">
      <c r="A22" s="188" t="s">
        <v>146</v>
      </c>
      <c r="B22" s="189">
        <v>1601400</v>
      </c>
      <c r="C22" s="189">
        <v>1249234</v>
      </c>
      <c r="D22" s="189">
        <v>1601400</v>
      </c>
      <c r="E22" s="189">
        <v>1249234</v>
      </c>
      <c r="F22" s="190">
        <v>-21.99113275883602</v>
      </c>
    </row>
    <row r="23" spans="1:7" ht="15.6" customHeight="1">
      <c r="A23" s="188" t="s">
        <v>165</v>
      </c>
      <c r="B23" s="189">
        <v>242563</v>
      </c>
      <c r="C23" s="189">
        <v>370008</v>
      </c>
      <c r="D23" s="189">
        <v>242563</v>
      </c>
      <c r="E23" s="189">
        <v>370008</v>
      </c>
      <c r="F23" s="190">
        <v>52.540989351220112</v>
      </c>
    </row>
    <row r="24" spans="1:7" ht="15.6" customHeight="1">
      <c r="A24" s="188" t="s">
        <v>141</v>
      </c>
      <c r="B24" s="189">
        <v>0</v>
      </c>
      <c r="C24" s="189">
        <v>480</v>
      </c>
      <c r="D24" s="189">
        <v>0</v>
      </c>
      <c r="E24" s="189">
        <v>480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1636</v>
      </c>
      <c r="C27" s="189">
        <v>1926</v>
      </c>
      <c r="D27" s="189">
        <v>1636</v>
      </c>
      <c r="E27" s="189">
        <v>1926</v>
      </c>
      <c r="F27" s="190">
        <v>17.72616136919315</v>
      </c>
    </row>
    <row r="28" spans="1:7" ht="15.6" customHeight="1">
      <c r="A28" s="188" t="s">
        <v>177</v>
      </c>
      <c r="B28" s="189">
        <v>74780</v>
      </c>
      <c r="C28" s="189">
        <v>91524</v>
      </c>
      <c r="D28" s="189">
        <v>74780</v>
      </c>
      <c r="E28" s="189">
        <v>91524</v>
      </c>
      <c r="F28" s="190">
        <v>22.391013640010701</v>
      </c>
    </row>
    <row r="29" spans="1:7" ht="15.6" customHeight="1">
      <c r="A29" s="188" t="s">
        <v>178</v>
      </c>
      <c r="B29" s="189">
        <v>24001</v>
      </c>
      <c r="C29" s="189">
        <v>36152</v>
      </c>
      <c r="D29" s="189">
        <v>24001</v>
      </c>
      <c r="E29" s="189">
        <v>36152</v>
      </c>
      <c r="F29" s="190">
        <v>50.62705720594974</v>
      </c>
    </row>
    <row r="30" spans="1:7" ht="15.6" customHeight="1">
      <c r="A30" s="188" t="s">
        <v>179</v>
      </c>
      <c r="B30" s="189">
        <v>0</v>
      </c>
      <c r="C30" s="189">
        <v>8</v>
      </c>
      <c r="D30" s="189">
        <v>0</v>
      </c>
      <c r="E30" s="189">
        <v>8</v>
      </c>
      <c r="F30" s="190" t="s">
        <v>151</v>
      </c>
    </row>
    <row r="31" spans="1:7" ht="15.6" customHeight="1">
      <c r="A31" s="188" t="s">
        <v>180</v>
      </c>
      <c r="B31" s="189">
        <v>20274</v>
      </c>
      <c r="C31" s="189">
        <v>328298</v>
      </c>
      <c r="D31" s="189">
        <v>20274</v>
      </c>
      <c r="E31" s="189">
        <v>328298</v>
      </c>
      <c r="F31" s="190">
        <v>1519.3055144520069</v>
      </c>
    </row>
    <row r="32" spans="1:7" ht="15.6" customHeight="1">
      <c r="A32" s="188" t="s">
        <v>181</v>
      </c>
      <c r="B32" s="189">
        <v>2525904</v>
      </c>
      <c r="C32" s="189">
        <v>2251834</v>
      </c>
      <c r="D32" s="189">
        <v>2525904</v>
      </c>
      <c r="E32" s="189">
        <v>2251834</v>
      </c>
      <c r="F32" s="190">
        <v>-10.85037277742938</v>
      </c>
    </row>
    <row r="33" spans="1:6" ht="15.6" customHeight="1">
      <c r="A33" s="188" t="s">
        <v>182</v>
      </c>
      <c r="B33" s="189">
        <v>31166</v>
      </c>
      <c r="C33" s="189">
        <v>29332</v>
      </c>
      <c r="D33" s="189">
        <v>31166</v>
      </c>
      <c r="E33" s="189">
        <v>29332</v>
      </c>
      <c r="F33" s="190">
        <v>-5.8846178527882964</v>
      </c>
    </row>
    <row r="34" spans="1:6" ht="15.6" customHeight="1">
      <c r="A34" s="188" t="s">
        <v>183</v>
      </c>
      <c r="B34" s="189">
        <v>2246</v>
      </c>
      <c r="C34" s="189">
        <v>0</v>
      </c>
      <c r="D34" s="189">
        <v>2246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11418474</v>
      </c>
      <c r="C35" s="77">
        <f>SUM(C7:C34)</f>
        <v>11085736</v>
      </c>
      <c r="D35" s="178">
        <f>SUM(D7:D34)</f>
        <v>11418474</v>
      </c>
      <c r="E35" s="178">
        <f>SUM(E7:E34)</f>
        <v>11085736</v>
      </c>
      <c r="F35" s="177">
        <f>E35*100/D35-100</f>
        <v>-2.9140321202290238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518CA-6B1F-4679-90AE-A7BEA8DEC0EE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5249</v>
      </c>
      <c r="C8" s="189">
        <v>8809</v>
      </c>
      <c r="D8" s="189">
        <v>5249</v>
      </c>
      <c r="E8" s="189">
        <v>8809</v>
      </c>
      <c r="F8" s="190">
        <v>67.822442369975221</v>
      </c>
      <c r="G8" s="6"/>
    </row>
    <row r="9" spans="1:14" ht="15.6" customHeight="1">
      <c r="A9" s="188" t="s">
        <v>8</v>
      </c>
      <c r="B9" s="189">
        <v>15</v>
      </c>
      <c r="C9" s="189">
        <v>0</v>
      </c>
      <c r="D9" s="189">
        <v>15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3811365</v>
      </c>
      <c r="C11" s="189">
        <v>3278488</v>
      </c>
      <c r="D11" s="189">
        <v>3811365</v>
      </c>
      <c r="E11" s="189">
        <v>3278488</v>
      </c>
      <c r="F11" s="190">
        <v>-13.981263930376659</v>
      </c>
    </row>
    <row r="12" spans="1:14" ht="15.6" customHeight="1">
      <c r="A12" s="188" t="s">
        <v>6</v>
      </c>
      <c r="B12" s="189">
        <v>16749</v>
      </c>
      <c r="C12" s="189">
        <v>16853</v>
      </c>
      <c r="D12" s="189">
        <v>16749</v>
      </c>
      <c r="E12" s="189">
        <v>16853</v>
      </c>
      <c r="F12" s="190">
        <v>0.62093259299062709</v>
      </c>
    </row>
    <row r="13" spans="1:14" ht="15.6" customHeight="1">
      <c r="A13" s="188" t="s">
        <v>175</v>
      </c>
      <c r="B13" s="189">
        <v>5</v>
      </c>
      <c r="C13" s="189">
        <v>0</v>
      </c>
      <c r="D13" s="189">
        <v>5</v>
      </c>
      <c r="E13" s="189">
        <v>0</v>
      </c>
      <c r="F13" s="190">
        <v>-100</v>
      </c>
    </row>
    <row r="14" spans="1:14" ht="15.6" customHeight="1">
      <c r="A14" s="188" t="s">
        <v>148</v>
      </c>
      <c r="B14" s="189">
        <v>1324582</v>
      </c>
      <c r="C14" s="189">
        <v>1539946</v>
      </c>
      <c r="D14" s="189">
        <v>1324582</v>
      </c>
      <c r="E14" s="189">
        <v>1539946</v>
      </c>
      <c r="F14" s="190">
        <v>16.25901605185636</v>
      </c>
    </row>
    <row r="15" spans="1:14" ht="15.6" customHeight="1">
      <c r="A15" s="188" t="s">
        <v>145</v>
      </c>
      <c r="B15" s="189">
        <v>3998</v>
      </c>
      <c r="C15" s="189">
        <v>29656</v>
      </c>
      <c r="D15" s="189">
        <v>3998</v>
      </c>
      <c r="E15" s="189">
        <v>29656</v>
      </c>
      <c r="F15" s="190">
        <v>641.77088544272146</v>
      </c>
    </row>
    <row r="16" spans="1:14" ht="15.6" customHeight="1">
      <c r="A16" s="188" t="s">
        <v>144</v>
      </c>
      <c r="B16" s="189">
        <v>1445</v>
      </c>
      <c r="C16" s="189">
        <v>0</v>
      </c>
      <c r="D16" s="189">
        <v>1445</v>
      </c>
      <c r="E16" s="189">
        <v>0</v>
      </c>
      <c r="F16" s="190">
        <v>-100</v>
      </c>
      <c r="G16" s="1"/>
    </row>
    <row r="17" spans="1:7" ht="15.6" customHeight="1">
      <c r="A17" s="188" t="s">
        <v>150</v>
      </c>
      <c r="B17" s="189">
        <v>285</v>
      </c>
      <c r="C17" s="189">
        <v>22320</v>
      </c>
      <c r="D17" s="189">
        <v>285</v>
      </c>
      <c r="E17" s="189">
        <v>22320</v>
      </c>
      <c r="F17" s="190">
        <v>7731.5789473684208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306</v>
      </c>
      <c r="C19" s="189">
        <v>0</v>
      </c>
      <c r="D19" s="189">
        <v>306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49</v>
      </c>
      <c r="C20" s="189">
        <v>18</v>
      </c>
      <c r="D20" s="189">
        <v>49</v>
      </c>
      <c r="E20" s="189">
        <v>18</v>
      </c>
      <c r="F20" s="190">
        <v>-63.265306122448983</v>
      </c>
    </row>
    <row r="21" spans="1:7" ht="15.6" customHeight="1">
      <c r="A21" s="188" t="s">
        <v>149</v>
      </c>
      <c r="B21" s="189">
        <v>10306</v>
      </c>
      <c r="C21" s="189">
        <v>22292</v>
      </c>
      <c r="D21" s="189">
        <v>10306</v>
      </c>
      <c r="E21" s="189">
        <v>22292</v>
      </c>
      <c r="F21" s="190">
        <v>116.30118377644089</v>
      </c>
    </row>
    <row r="22" spans="1:7" ht="15.6" customHeight="1">
      <c r="A22" s="188" t="s">
        <v>146</v>
      </c>
      <c r="B22" s="189">
        <v>1109449</v>
      </c>
      <c r="C22" s="189">
        <v>776817</v>
      </c>
      <c r="D22" s="189">
        <v>1109449</v>
      </c>
      <c r="E22" s="189">
        <v>776817</v>
      </c>
      <c r="F22" s="190">
        <v>-29.98172966941247</v>
      </c>
    </row>
    <row r="23" spans="1:7" ht="15.6" customHeight="1">
      <c r="A23" s="188" t="s">
        <v>165</v>
      </c>
      <c r="B23" s="189">
        <v>233984</v>
      </c>
      <c r="C23" s="189">
        <v>367114</v>
      </c>
      <c r="D23" s="189">
        <v>233984</v>
      </c>
      <c r="E23" s="189">
        <v>367114</v>
      </c>
      <c r="F23" s="190">
        <v>56.897052789934349</v>
      </c>
    </row>
    <row r="24" spans="1:7" ht="15.6" customHeight="1">
      <c r="A24" s="188" t="s">
        <v>141</v>
      </c>
      <c r="B24" s="189">
        <v>0</v>
      </c>
      <c r="C24" s="189">
        <v>410</v>
      </c>
      <c r="D24" s="189">
        <v>0</v>
      </c>
      <c r="E24" s="189">
        <v>410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71549</v>
      </c>
      <c r="C28" s="189">
        <v>85956</v>
      </c>
      <c r="D28" s="189">
        <v>71549</v>
      </c>
      <c r="E28" s="189">
        <v>85956</v>
      </c>
      <c r="F28" s="190">
        <v>20.135850955289381</v>
      </c>
    </row>
    <row r="29" spans="1:7" ht="15.6" customHeight="1">
      <c r="A29" s="188" t="s">
        <v>178</v>
      </c>
      <c r="B29" s="189">
        <v>23548</v>
      </c>
      <c r="C29" s="189">
        <v>36152</v>
      </c>
      <c r="D29" s="189">
        <v>23548</v>
      </c>
      <c r="E29" s="189">
        <v>36152</v>
      </c>
      <c r="F29" s="190">
        <v>53.524715474774922</v>
      </c>
    </row>
    <row r="30" spans="1:7" ht="15.6" customHeight="1">
      <c r="A30" s="188" t="s">
        <v>179</v>
      </c>
      <c r="B30" s="189">
        <v>0</v>
      </c>
      <c r="C30" s="189">
        <v>8</v>
      </c>
      <c r="D30" s="189">
        <v>0</v>
      </c>
      <c r="E30" s="189">
        <v>8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2474793</v>
      </c>
      <c r="C32" s="189">
        <v>2222999</v>
      </c>
      <c r="D32" s="189">
        <v>2474793</v>
      </c>
      <c r="E32" s="189">
        <v>2222999</v>
      </c>
      <c r="F32" s="190">
        <v>-10.17434589478796</v>
      </c>
    </row>
    <row r="33" spans="1:6" ht="15.6" customHeight="1">
      <c r="A33" s="188" t="s">
        <v>182</v>
      </c>
      <c r="B33" s="189">
        <v>21170</v>
      </c>
      <c r="C33" s="189">
        <v>19706</v>
      </c>
      <c r="D33" s="189">
        <v>21170</v>
      </c>
      <c r="E33" s="189">
        <v>19706</v>
      </c>
      <c r="F33" s="190">
        <v>-6.9154463863958426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9108847</v>
      </c>
      <c r="C35" s="77">
        <f>SUM(C7:C34)</f>
        <v>8427544</v>
      </c>
      <c r="D35" s="76">
        <f>SUM(D7:D34)</f>
        <v>9108847</v>
      </c>
      <c r="E35" s="78">
        <f>SUM(E7:E34)</f>
        <v>8427544</v>
      </c>
      <c r="F35" s="140">
        <f>E35*100/D35-100</f>
        <v>-7.4795745279287331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4DF82-C206-4BDB-AA5C-F81E8CC93367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4382</v>
      </c>
      <c r="C8" s="189">
        <v>4891</v>
      </c>
      <c r="D8" s="189">
        <v>4382</v>
      </c>
      <c r="E8" s="189">
        <v>4891</v>
      </c>
      <c r="F8" s="190">
        <v>11.615700593336371</v>
      </c>
      <c r="G8" s="6"/>
    </row>
    <row r="9" spans="1:14" ht="15.6" customHeight="1">
      <c r="A9" s="188" t="s">
        <v>8</v>
      </c>
      <c r="B9" s="189">
        <v>86690</v>
      </c>
      <c r="C9" s="189">
        <v>80348</v>
      </c>
      <c r="D9" s="189">
        <v>86690</v>
      </c>
      <c r="E9" s="189">
        <v>80348</v>
      </c>
      <c r="F9" s="190">
        <v>-7.3157226900449936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1114538</v>
      </c>
      <c r="C11" s="189">
        <v>997299</v>
      </c>
      <c r="D11" s="189">
        <v>1114538</v>
      </c>
      <c r="E11" s="189">
        <v>997299</v>
      </c>
      <c r="F11" s="190">
        <v>-10.51906709327093</v>
      </c>
    </row>
    <row r="12" spans="1:14" ht="15.6" customHeight="1">
      <c r="A12" s="188" t="s">
        <v>6</v>
      </c>
      <c r="B12" s="189">
        <v>85216</v>
      </c>
      <c r="C12" s="189">
        <v>83965</v>
      </c>
      <c r="D12" s="189">
        <v>85216</v>
      </c>
      <c r="E12" s="189">
        <v>83965</v>
      </c>
      <c r="F12" s="190">
        <v>-1.468034171986488</v>
      </c>
    </row>
    <row r="13" spans="1:14" ht="15.6" customHeight="1">
      <c r="A13" s="188" t="s">
        <v>175</v>
      </c>
      <c r="B13" s="189">
        <v>1058716</v>
      </c>
      <c r="C13" s="189">
        <v>971232</v>
      </c>
      <c r="D13" s="189">
        <v>1058716</v>
      </c>
      <c r="E13" s="189">
        <v>971232</v>
      </c>
      <c r="F13" s="190">
        <v>-8.2632169533661539</v>
      </c>
    </row>
    <row r="14" spans="1:14" ht="15.6" customHeight="1">
      <c r="A14" s="188" t="s">
        <v>148</v>
      </c>
      <c r="B14" s="189">
        <v>826313</v>
      </c>
      <c r="C14" s="189">
        <v>773259</v>
      </c>
      <c r="D14" s="189">
        <v>826313</v>
      </c>
      <c r="E14" s="189">
        <v>773259</v>
      </c>
      <c r="F14" s="190">
        <v>-6.4205694452344346</v>
      </c>
    </row>
    <row r="15" spans="1:14" ht="15.6" customHeight="1">
      <c r="A15" s="188" t="s">
        <v>145</v>
      </c>
      <c r="B15" s="189">
        <v>89132</v>
      </c>
      <c r="C15" s="189">
        <v>67704</v>
      </c>
      <c r="D15" s="189">
        <v>89132</v>
      </c>
      <c r="E15" s="189">
        <v>67704</v>
      </c>
      <c r="F15" s="190">
        <v>-24.04074855270834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50251</v>
      </c>
      <c r="C18" s="189">
        <v>41155</v>
      </c>
      <c r="D18" s="189">
        <v>50251</v>
      </c>
      <c r="E18" s="189">
        <v>41155</v>
      </c>
      <c r="F18" s="190">
        <v>-18.101132315774809</v>
      </c>
    </row>
    <row r="19" spans="1:7" ht="15.6" customHeight="1">
      <c r="A19" s="188" t="s">
        <v>143</v>
      </c>
      <c r="B19" s="189">
        <v>3187</v>
      </c>
      <c r="C19" s="189">
        <v>443</v>
      </c>
      <c r="D19" s="189">
        <v>3187</v>
      </c>
      <c r="E19" s="189">
        <v>443</v>
      </c>
      <c r="F19" s="190">
        <v>-86.099780357703168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44972</v>
      </c>
      <c r="C21" s="189">
        <v>46797</v>
      </c>
      <c r="D21" s="189">
        <v>44972</v>
      </c>
      <c r="E21" s="189">
        <v>46797</v>
      </c>
      <c r="F21" s="190">
        <v>4.0580805834741653</v>
      </c>
    </row>
    <row r="22" spans="1:7" ht="15.6" customHeight="1">
      <c r="A22" s="188" t="s">
        <v>146</v>
      </c>
      <c r="B22" s="189">
        <v>487237</v>
      </c>
      <c r="C22" s="189">
        <v>477216</v>
      </c>
      <c r="D22" s="189">
        <v>487237</v>
      </c>
      <c r="E22" s="189">
        <v>477216</v>
      </c>
      <c r="F22" s="190">
        <v>-2.0566993064976629</v>
      </c>
    </row>
    <row r="23" spans="1:7" ht="15.6" customHeight="1">
      <c r="A23" s="188" t="s">
        <v>165</v>
      </c>
      <c r="B23" s="189">
        <v>35559</v>
      </c>
      <c r="C23" s="189">
        <v>39137</v>
      </c>
      <c r="D23" s="189">
        <v>35559</v>
      </c>
      <c r="E23" s="189">
        <v>39137</v>
      </c>
      <c r="F23" s="190">
        <v>10.062150229196551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39694</v>
      </c>
      <c r="C25" s="189">
        <v>35633</v>
      </c>
      <c r="D25" s="189">
        <v>39694</v>
      </c>
      <c r="E25" s="189">
        <v>35633</v>
      </c>
      <c r="F25" s="190">
        <v>-10.230765354965479</v>
      </c>
    </row>
    <row r="26" spans="1:7" ht="15.6" customHeight="1">
      <c r="A26" s="188" t="s">
        <v>152</v>
      </c>
      <c r="B26" s="189">
        <v>56869</v>
      </c>
      <c r="C26" s="189">
        <v>3721</v>
      </c>
      <c r="D26" s="189">
        <v>56869</v>
      </c>
      <c r="E26" s="189">
        <v>3721</v>
      </c>
      <c r="F26" s="190">
        <v>-93.456892155655979</v>
      </c>
    </row>
    <row r="27" spans="1:7" ht="15.6" customHeight="1">
      <c r="A27" s="188" t="s">
        <v>173</v>
      </c>
      <c r="B27" s="189">
        <v>34473</v>
      </c>
      <c r="C27" s="189">
        <v>34134</v>
      </c>
      <c r="D27" s="189">
        <v>34473</v>
      </c>
      <c r="E27" s="189">
        <v>34134</v>
      </c>
      <c r="F27" s="190">
        <v>-0.98337829605777938</v>
      </c>
    </row>
    <row r="28" spans="1:7" ht="15.6" customHeight="1">
      <c r="A28" s="188" t="s">
        <v>177</v>
      </c>
      <c r="B28" s="189">
        <v>439893</v>
      </c>
      <c r="C28" s="189">
        <v>377691</v>
      </c>
      <c r="D28" s="189">
        <v>439893</v>
      </c>
      <c r="E28" s="189">
        <v>377691</v>
      </c>
      <c r="F28" s="190">
        <v>-14.14025683518491</v>
      </c>
    </row>
    <row r="29" spans="1:7" ht="15.6" customHeight="1">
      <c r="A29" s="188" t="s">
        <v>178</v>
      </c>
      <c r="B29" s="189">
        <v>123602</v>
      </c>
      <c r="C29" s="189">
        <v>108631</v>
      </c>
      <c r="D29" s="189">
        <v>123602</v>
      </c>
      <c r="E29" s="189">
        <v>108631</v>
      </c>
      <c r="F29" s="190">
        <v>-12.112263555605891</v>
      </c>
    </row>
    <row r="30" spans="1:7" ht="15.6" customHeight="1">
      <c r="A30" s="188" t="s">
        <v>179</v>
      </c>
      <c r="B30" s="189">
        <v>14429</v>
      </c>
      <c r="C30" s="189">
        <v>14606</v>
      </c>
      <c r="D30" s="189">
        <v>14429</v>
      </c>
      <c r="E30" s="189">
        <v>14606</v>
      </c>
      <c r="F30" s="190">
        <v>1.2266962367454399</v>
      </c>
    </row>
    <row r="31" spans="1:7" ht="15.6" customHeight="1">
      <c r="A31" s="188" t="s">
        <v>180</v>
      </c>
      <c r="B31" s="189">
        <v>28973</v>
      </c>
      <c r="C31" s="189">
        <v>30119</v>
      </c>
      <c r="D31" s="189">
        <v>28973</v>
      </c>
      <c r="E31" s="189">
        <v>30119</v>
      </c>
      <c r="F31" s="190">
        <v>3.9554067580160819</v>
      </c>
    </row>
    <row r="32" spans="1:7" ht="15.6" customHeight="1">
      <c r="A32" s="188" t="s">
        <v>181</v>
      </c>
      <c r="B32" s="189">
        <v>1048851</v>
      </c>
      <c r="C32" s="189">
        <v>944249</v>
      </c>
      <c r="D32" s="189">
        <v>1048851</v>
      </c>
      <c r="E32" s="189">
        <v>944249</v>
      </c>
      <c r="F32" s="190">
        <v>-9.9730085588896742</v>
      </c>
    </row>
    <row r="33" spans="1:6" ht="15.6" customHeight="1">
      <c r="A33" s="188" t="s">
        <v>182</v>
      </c>
      <c r="B33" s="189">
        <v>80220</v>
      </c>
      <c r="C33" s="189">
        <v>83074</v>
      </c>
      <c r="D33" s="189">
        <v>80220</v>
      </c>
      <c r="E33" s="189">
        <v>83074</v>
      </c>
      <c r="F33" s="190">
        <v>3.5577162802293709</v>
      </c>
    </row>
    <row r="34" spans="1:6" ht="15.6" customHeight="1">
      <c r="A34" s="188" t="s">
        <v>183</v>
      </c>
      <c r="B34" s="189">
        <v>0</v>
      </c>
      <c r="C34" s="189">
        <v>23599</v>
      </c>
      <c r="D34" s="189">
        <v>0</v>
      </c>
      <c r="E34" s="189">
        <v>23599</v>
      </c>
      <c r="F34" s="190" t="s">
        <v>151</v>
      </c>
    </row>
    <row r="35" spans="1:6" ht="15.6" customHeight="1">
      <c r="A35" s="156" t="s">
        <v>153</v>
      </c>
      <c r="B35" s="76">
        <f>SUM(B7:B34)</f>
        <v>5753197</v>
      </c>
      <c r="C35" s="77">
        <f>SUM(C7:C34)</f>
        <v>5238903</v>
      </c>
      <c r="D35" s="76">
        <f>SUM(D7:D34)</f>
        <v>5753197</v>
      </c>
      <c r="E35" s="78">
        <f>SUM(E7:E34)</f>
        <v>5238903</v>
      </c>
      <c r="F35" s="140">
        <f>E35*100/D35-100</f>
        <v>-8.9392732423381318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F7EEC-F6B7-4CBB-AF61-1B4CC69414A0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42</v>
      </c>
      <c r="C8" s="189">
        <v>114</v>
      </c>
      <c r="D8" s="189">
        <v>42</v>
      </c>
      <c r="E8" s="189">
        <v>114</v>
      </c>
      <c r="F8" s="190">
        <v>171.42857142857139</v>
      </c>
      <c r="G8" s="6"/>
    </row>
    <row r="9" spans="1:14" ht="15.6" customHeight="1">
      <c r="A9" s="188" t="s">
        <v>8</v>
      </c>
      <c r="B9" s="189">
        <v>4507</v>
      </c>
      <c r="C9" s="189">
        <v>3987</v>
      </c>
      <c r="D9" s="189">
        <v>4507</v>
      </c>
      <c r="E9" s="189">
        <v>3987</v>
      </c>
      <c r="F9" s="190">
        <v>-11.53760816507655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45851</v>
      </c>
      <c r="C11" s="189">
        <v>40890</v>
      </c>
      <c r="D11" s="189">
        <v>45851</v>
      </c>
      <c r="E11" s="189">
        <v>40890</v>
      </c>
      <c r="F11" s="190">
        <v>-10.819829447558391</v>
      </c>
    </row>
    <row r="12" spans="1:14" ht="15.6" customHeight="1">
      <c r="A12" s="188" t="s">
        <v>6</v>
      </c>
      <c r="B12" s="189">
        <v>2948</v>
      </c>
      <c r="C12" s="189">
        <v>3117</v>
      </c>
      <c r="D12" s="189">
        <v>2948</v>
      </c>
      <c r="E12" s="189">
        <v>3117</v>
      </c>
      <c r="F12" s="190">
        <v>5.7327001356852074</v>
      </c>
    </row>
    <row r="13" spans="1:14" ht="15.6" customHeight="1">
      <c r="A13" s="188" t="s">
        <v>175</v>
      </c>
      <c r="B13" s="189">
        <v>48401</v>
      </c>
      <c r="C13" s="189">
        <v>44348</v>
      </c>
      <c r="D13" s="189">
        <v>48401</v>
      </c>
      <c r="E13" s="189">
        <v>44348</v>
      </c>
      <c r="F13" s="190">
        <v>-8.3737939298774791</v>
      </c>
    </row>
    <row r="14" spans="1:14" ht="15.6" customHeight="1">
      <c r="A14" s="188" t="s">
        <v>148</v>
      </c>
      <c r="B14" s="189">
        <v>29669</v>
      </c>
      <c r="C14" s="189">
        <v>28170</v>
      </c>
      <c r="D14" s="189">
        <v>29669</v>
      </c>
      <c r="E14" s="189">
        <v>28170</v>
      </c>
      <c r="F14" s="190">
        <v>-5.0524116080757722</v>
      </c>
    </row>
    <row r="15" spans="1:14" ht="15.6" customHeight="1">
      <c r="A15" s="188" t="s">
        <v>145</v>
      </c>
      <c r="B15" s="189">
        <v>3337</v>
      </c>
      <c r="C15" s="189">
        <v>2457</v>
      </c>
      <c r="D15" s="189">
        <v>3337</v>
      </c>
      <c r="E15" s="189">
        <v>2457</v>
      </c>
      <c r="F15" s="190">
        <v>-26.370991908900209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2740</v>
      </c>
      <c r="C18" s="189">
        <v>2157</v>
      </c>
      <c r="D18" s="189">
        <v>2740</v>
      </c>
      <c r="E18" s="189">
        <v>2157</v>
      </c>
      <c r="F18" s="190">
        <v>-21.277372262773721</v>
      </c>
    </row>
    <row r="19" spans="1:7" ht="15.6" customHeight="1">
      <c r="A19" s="188" t="s">
        <v>143</v>
      </c>
      <c r="B19" s="189">
        <v>0</v>
      </c>
      <c r="C19" s="189">
        <v>2</v>
      </c>
      <c r="D19" s="189">
        <v>0</v>
      </c>
      <c r="E19" s="189">
        <v>2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2246</v>
      </c>
      <c r="C21" s="189">
        <v>2390</v>
      </c>
      <c r="D21" s="189">
        <v>2246</v>
      </c>
      <c r="E21" s="189">
        <v>2390</v>
      </c>
      <c r="F21" s="190">
        <v>6.4113980409617142</v>
      </c>
    </row>
    <row r="22" spans="1:7" ht="15.6" customHeight="1">
      <c r="A22" s="188" t="s">
        <v>146</v>
      </c>
      <c r="B22" s="189">
        <v>29329</v>
      </c>
      <c r="C22" s="189">
        <v>28483</v>
      </c>
      <c r="D22" s="189">
        <v>29329</v>
      </c>
      <c r="E22" s="189">
        <v>28483</v>
      </c>
      <c r="F22" s="190">
        <v>-2.884517030925025</v>
      </c>
    </row>
    <row r="23" spans="1:7" ht="15.6" customHeight="1">
      <c r="A23" s="188" t="s">
        <v>165</v>
      </c>
      <c r="B23" s="189">
        <v>2036</v>
      </c>
      <c r="C23" s="189">
        <v>1618</v>
      </c>
      <c r="D23" s="189">
        <v>2036</v>
      </c>
      <c r="E23" s="189">
        <v>1618</v>
      </c>
      <c r="F23" s="190">
        <v>-20.530451866404722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2505</v>
      </c>
      <c r="C25" s="189">
        <v>2155</v>
      </c>
      <c r="D25" s="189">
        <v>2505</v>
      </c>
      <c r="E25" s="189">
        <v>2155</v>
      </c>
      <c r="F25" s="190">
        <v>-13.972055888223551</v>
      </c>
    </row>
    <row r="26" spans="1:7" ht="15.6" customHeight="1">
      <c r="A26" s="188" t="s">
        <v>152</v>
      </c>
      <c r="B26" s="189">
        <v>2240</v>
      </c>
      <c r="C26" s="189">
        <v>254</v>
      </c>
      <c r="D26" s="189">
        <v>2240</v>
      </c>
      <c r="E26" s="189">
        <v>254</v>
      </c>
      <c r="F26" s="190">
        <v>-88.660714285714292</v>
      </c>
    </row>
    <row r="27" spans="1:7" ht="15.6" customHeight="1">
      <c r="A27" s="188" t="s">
        <v>173</v>
      </c>
      <c r="B27" s="189">
        <v>262</v>
      </c>
      <c r="C27" s="189">
        <v>217</v>
      </c>
      <c r="D27" s="189">
        <v>262</v>
      </c>
      <c r="E27" s="189">
        <v>217</v>
      </c>
      <c r="F27" s="190">
        <v>-17.175572519083971</v>
      </c>
    </row>
    <row r="28" spans="1:7" ht="15.6" customHeight="1">
      <c r="A28" s="188" t="s">
        <v>177</v>
      </c>
      <c r="B28" s="189">
        <v>25474</v>
      </c>
      <c r="C28" s="189">
        <v>24245</v>
      </c>
      <c r="D28" s="189">
        <v>25474</v>
      </c>
      <c r="E28" s="189">
        <v>24245</v>
      </c>
      <c r="F28" s="190">
        <v>-4.8245269686739363</v>
      </c>
    </row>
    <row r="29" spans="1:7" ht="15.6" customHeight="1">
      <c r="A29" s="188" t="s">
        <v>178</v>
      </c>
      <c r="B29" s="189">
        <v>3047</v>
      </c>
      <c r="C29" s="189">
        <v>2470</v>
      </c>
      <c r="D29" s="189">
        <v>3047</v>
      </c>
      <c r="E29" s="189">
        <v>2470</v>
      </c>
      <c r="F29" s="190">
        <v>-18.93665900886117</v>
      </c>
    </row>
    <row r="30" spans="1:7" ht="15.6" customHeight="1">
      <c r="A30" s="188" t="s">
        <v>179</v>
      </c>
      <c r="B30" s="189">
        <v>727</v>
      </c>
      <c r="C30" s="189">
        <v>715</v>
      </c>
      <c r="D30" s="189">
        <v>727</v>
      </c>
      <c r="E30" s="189">
        <v>715</v>
      </c>
      <c r="F30" s="190">
        <v>-1.6506189821182891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38812</v>
      </c>
      <c r="C32" s="189">
        <v>34863</v>
      </c>
      <c r="D32" s="189">
        <v>38812</v>
      </c>
      <c r="E32" s="189">
        <v>34863</v>
      </c>
      <c r="F32" s="190">
        <v>-10.174688240750291</v>
      </c>
    </row>
    <row r="33" spans="1:6" ht="15.6" customHeight="1">
      <c r="A33" s="188" t="s">
        <v>182</v>
      </c>
      <c r="B33" s="189">
        <v>1304</v>
      </c>
      <c r="C33" s="189">
        <v>1131</v>
      </c>
      <c r="D33" s="189">
        <v>1304</v>
      </c>
      <c r="E33" s="189">
        <v>1131</v>
      </c>
      <c r="F33" s="190">
        <v>-13.266871165644179</v>
      </c>
    </row>
    <row r="34" spans="1:6" ht="15.6" customHeight="1">
      <c r="A34" s="188" t="s">
        <v>183</v>
      </c>
      <c r="B34" s="189">
        <v>0</v>
      </c>
      <c r="C34" s="189">
        <v>746</v>
      </c>
      <c r="D34" s="189">
        <v>0</v>
      </c>
      <c r="E34" s="189">
        <v>746</v>
      </c>
      <c r="F34" s="190" t="s">
        <v>151</v>
      </c>
    </row>
    <row r="35" spans="1:6" ht="15.6" customHeight="1">
      <c r="A35" s="156" t="s">
        <v>153</v>
      </c>
      <c r="B35" s="76">
        <f>SUM(B7:B34)</f>
        <v>245477</v>
      </c>
      <c r="C35" s="77">
        <f>SUM(C7:C34)</f>
        <v>224529</v>
      </c>
      <c r="D35" s="178">
        <f>SUM(D7:D34)</f>
        <v>245477</v>
      </c>
      <c r="E35" s="178">
        <f>SUM(E7:E34)</f>
        <v>224529</v>
      </c>
      <c r="F35" s="140">
        <f>E35*100/D35-100</f>
        <v>-8.5335897049418037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ECF90-5EF8-4BC4-A359-FE5944497C69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7D550-7230-4F4E-B4B1-DFBF971AAFD8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2</v>
      </c>
      <c r="E7" s="189">
        <v>0</v>
      </c>
      <c r="F7" s="190">
        <v>-100</v>
      </c>
      <c r="G7" s="37"/>
    </row>
    <row r="8" spans="1:14" ht="15.6" customHeight="1">
      <c r="A8" s="188" t="s">
        <v>11</v>
      </c>
      <c r="B8" s="189">
        <v>15695.25</v>
      </c>
      <c r="C8" s="189">
        <v>13029.75</v>
      </c>
      <c r="D8" s="189">
        <v>15695.25</v>
      </c>
      <c r="E8" s="189">
        <v>13029.75</v>
      </c>
      <c r="F8" s="190">
        <v>-16.982845128303151</v>
      </c>
      <c r="G8" s="6"/>
    </row>
    <row r="9" spans="1:14" ht="15.6" customHeight="1">
      <c r="A9" s="188" t="s">
        <v>8</v>
      </c>
      <c r="B9" s="189">
        <v>1880</v>
      </c>
      <c r="C9" s="189">
        <v>1217</v>
      </c>
      <c r="D9" s="189">
        <v>1880</v>
      </c>
      <c r="E9" s="189">
        <v>1217</v>
      </c>
      <c r="F9" s="190">
        <v>-35.265957446808507</v>
      </c>
      <c r="G9" s="6"/>
    </row>
    <row r="10" spans="1:14" ht="15.6" customHeight="1">
      <c r="A10" s="188" t="s">
        <v>10</v>
      </c>
      <c r="B10" s="189">
        <v>0</v>
      </c>
      <c r="C10" s="189">
        <v>4</v>
      </c>
      <c r="D10" s="189">
        <v>0</v>
      </c>
      <c r="E10" s="189">
        <v>4</v>
      </c>
      <c r="F10" s="190" t="s">
        <v>151</v>
      </c>
    </row>
    <row r="11" spans="1:14" ht="15.6" customHeight="1">
      <c r="A11" s="188" t="s">
        <v>9</v>
      </c>
      <c r="B11" s="189">
        <v>356961</v>
      </c>
      <c r="C11" s="189">
        <v>339652</v>
      </c>
      <c r="D11" s="189">
        <v>356961</v>
      </c>
      <c r="E11" s="189">
        <v>339652</v>
      </c>
      <c r="F11" s="190">
        <v>-4.8489891052524001</v>
      </c>
    </row>
    <row r="12" spans="1:14" ht="15.6" customHeight="1">
      <c r="A12" s="188" t="s">
        <v>6</v>
      </c>
      <c r="B12" s="189">
        <v>17793</v>
      </c>
      <c r="C12" s="189">
        <v>15140.5</v>
      </c>
      <c r="D12" s="189">
        <v>17793</v>
      </c>
      <c r="E12" s="189">
        <v>15140.5</v>
      </c>
      <c r="F12" s="190">
        <v>-14.90754791210027</v>
      </c>
    </row>
    <row r="13" spans="1:14" ht="15.6" customHeight="1">
      <c r="A13" s="188" t="s">
        <v>175</v>
      </c>
      <c r="B13" s="189">
        <v>6206</v>
      </c>
      <c r="C13" s="189">
        <v>5713</v>
      </c>
      <c r="D13" s="189">
        <v>6206</v>
      </c>
      <c r="E13" s="189">
        <v>5713</v>
      </c>
      <c r="F13" s="190">
        <v>-7.9439252336448618</v>
      </c>
    </row>
    <row r="14" spans="1:14" ht="15.6" customHeight="1">
      <c r="A14" s="188" t="s">
        <v>148</v>
      </c>
      <c r="B14" s="189">
        <v>292207.5</v>
      </c>
      <c r="C14" s="189">
        <v>306370.5</v>
      </c>
      <c r="D14" s="189">
        <v>292207.5</v>
      </c>
      <c r="E14" s="189">
        <v>306370.5</v>
      </c>
      <c r="F14" s="190">
        <v>4.8468981802315199</v>
      </c>
    </row>
    <row r="15" spans="1:14" ht="15.6" customHeight="1">
      <c r="A15" s="188" t="s">
        <v>145</v>
      </c>
      <c r="B15" s="189">
        <v>30523</v>
      </c>
      <c r="C15" s="189">
        <v>27981</v>
      </c>
      <c r="D15" s="189">
        <v>30523</v>
      </c>
      <c r="E15" s="189">
        <v>27981</v>
      </c>
      <c r="F15" s="190">
        <v>-8.3281459882711459</v>
      </c>
    </row>
    <row r="16" spans="1:14" ht="15.6" customHeight="1">
      <c r="A16" s="188" t="s">
        <v>144</v>
      </c>
      <c r="B16" s="189">
        <v>4199</v>
      </c>
      <c r="C16" s="189">
        <v>1548</v>
      </c>
      <c r="D16" s="189">
        <v>4199</v>
      </c>
      <c r="E16" s="189">
        <v>1548</v>
      </c>
      <c r="F16" s="190">
        <v>-63.134079542748267</v>
      </c>
      <c r="G16" s="1"/>
    </row>
    <row r="17" spans="1:7" ht="15.6" customHeight="1">
      <c r="A17" s="188" t="s">
        <v>150</v>
      </c>
      <c r="B17" s="189">
        <v>7314.5</v>
      </c>
      <c r="C17" s="189">
        <v>7517.25</v>
      </c>
      <c r="D17" s="189">
        <v>7314.5</v>
      </c>
      <c r="E17" s="189">
        <v>7517.25</v>
      </c>
      <c r="F17" s="190">
        <v>2.771891448492724</v>
      </c>
      <c r="G17" s="2"/>
    </row>
    <row r="18" spans="1:7" ht="15.6" customHeight="1">
      <c r="A18" s="188" t="s">
        <v>147</v>
      </c>
      <c r="B18" s="189">
        <v>486</v>
      </c>
      <c r="C18" s="189">
        <v>499</v>
      </c>
      <c r="D18" s="189">
        <v>486</v>
      </c>
      <c r="E18" s="189">
        <v>499</v>
      </c>
      <c r="F18" s="190">
        <v>2.674897119341566</v>
      </c>
    </row>
    <row r="19" spans="1:7" ht="15.6" customHeight="1">
      <c r="A19" s="188" t="s">
        <v>143</v>
      </c>
      <c r="B19" s="189">
        <v>825.75</v>
      </c>
      <c r="C19" s="189">
        <v>41</v>
      </c>
      <c r="D19" s="189">
        <v>825.75</v>
      </c>
      <c r="E19" s="189">
        <v>41</v>
      </c>
      <c r="F19" s="190">
        <v>-95.034816833181949</v>
      </c>
    </row>
    <row r="20" spans="1:7" ht="15.6" customHeight="1">
      <c r="A20" s="188" t="s">
        <v>142</v>
      </c>
      <c r="B20" s="189">
        <v>5669</v>
      </c>
      <c r="C20" s="189">
        <v>4383</v>
      </c>
      <c r="D20" s="189">
        <v>5669</v>
      </c>
      <c r="E20" s="189">
        <v>4383</v>
      </c>
      <c r="F20" s="190">
        <v>-22.684776856588471</v>
      </c>
    </row>
    <row r="21" spans="1:7" ht="15.6" customHeight="1">
      <c r="A21" s="188" t="s">
        <v>149</v>
      </c>
      <c r="B21" s="189">
        <v>8384</v>
      </c>
      <c r="C21" s="189">
        <v>9230.25</v>
      </c>
      <c r="D21" s="189">
        <v>8384</v>
      </c>
      <c r="E21" s="189">
        <v>9230.25</v>
      </c>
      <c r="F21" s="190">
        <v>10.093630725190829</v>
      </c>
    </row>
    <row r="22" spans="1:7" ht="15.6" customHeight="1">
      <c r="A22" s="188" t="s">
        <v>146</v>
      </c>
      <c r="B22" s="189">
        <v>133600</v>
      </c>
      <c r="C22" s="189">
        <v>114507</v>
      </c>
      <c r="D22" s="189">
        <v>133600</v>
      </c>
      <c r="E22" s="189">
        <v>114507</v>
      </c>
      <c r="F22" s="190">
        <v>-14.291167664670651</v>
      </c>
    </row>
    <row r="23" spans="1:7" ht="15.6" customHeight="1">
      <c r="A23" s="188" t="s">
        <v>165</v>
      </c>
      <c r="B23" s="189">
        <v>22376.75</v>
      </c>
      <c r="C23" s="189">
        <v>29322.25</v>
      </c>
      <c r="D23" s="189">
        <v>22376.75</v>
      </c>
      <c r="E23" s="189">
        <v>29322.25</v>
      </c>
      <c r="F23" s="190">
        <v>31.03891315763013</v>
      </c>
    </row>
    <row r="24" spans="1:7" ht="15.6" customHeight="1">
      <c r="A24" s="188" t="s">
        <v>141</v>
      </c>
      <c r="B24" s="189">
        <v>3462.75</v>
      </c>
      <c r="C24" s="189">
        <v>3101.25</v>
      </c>
      <c r="D24" s="189">
        <v>3462.75</v>
      </c>
      <c r="E24" s="189">
        <v>3101.25</v>
      </c>
      <c r="F24" s="190">
        <v>-10.4396794455274</v>
      </c>
    </row>
    <row r="25" spans="1:7" ht="15.6" customHeight="1">
      <c r="A25" s="188" t="s">
        <v>140</v>
      </c>
      <c r="B25" s="189">
        <v>482</v>
      </c>
      <c r="C25" s="189">
        <v>275</v>
      </c>
      <c r="D25" s="189">
        <v>482</v>
      </c>
      <c r="E25" s="189">
        <v>275</v>
      </c>
      <c r="F25" s="190">
        <v>-42.946058091286297</v>
      </c>
    </row>
    <row r="26" spans="1:7" ht="15.6" customHeight="1">
      <c r="A26" s="188" t="s">
        <v>152</v>
      </c>
      <c r="B26" s="189">
        <v>4</v>
      </c>
      <c r="C26" s="189">
        <v>0</v>
      </c>
      <c r="D26" s="189">
        <v>4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41611</v>
      </c>
      <c r="C28" s="189">
        <v>38486</v>
      </c>
      <c r="D28" s="189">
        <v>41611</v>
      </c>
      <c r="E28" s="189">
        <v>38486</v>
      </c>
      <c r="F28" s="190">
        <v>-7.5100334046285866</v>
      </c>
    </row>
    <row r="29" spans="1:7" ht="15.6" customHeight="1">
      <c r="A29" s="188" t="s">
        <v>178</v>
      </c>
      <c r="B29" s="189">
        <v>11385</v>
      </c>
      <c r="C29" s="189">
        <v>12798.5</v>
      </c>
      <c r="D29" s="189">
        <v>11385</v>
      </c>
      <c r="E29" s="189">
        <v>12798.5</v>
      </c>
      <c r="F29" s="190">
        <v>12.415458937198069</v>
      </c>
    </row>
    <row r="30" spans="1:7" ht="15.6" customHeight="1">
      <c r="A30" s="188" t="s">
        <v>179</v>
      </c>
      <c r="B30" s="189">
        <v>12377</v>
      </c>
      <c r="C30" s="189">
        <v>13346.75</v>
      </c>
      <c r="D30" s="189">
        <v>12377</v>
      </c>
      <c r="E30" s="189">
        <v>13346.75</v>
      </c>
      <c r="F30" s="190">
        <v>7.8350973580027414</v>
      </c>
    </row>
    <row r="31" spans="1:7" ht="15.6" customHeight="1">
      <c r="A31" s="188" t="s">
        <v>180</v>
      </c>
      <c r="B31" s="189">
        <v>835</v>
      </c>
      <c r="C31" s="189">
        <v>642</v>
      </c>
      <c r="D31" s="189">
        <v>835</v>
      </c>
      <c r="E31" s="189">
        <v>642</v>
      </c>
      <c r="F31" s="190">
        <v>-23.113772455089819</v>
      </c>
    </row>
    <row r="32" spans="1:7" ht="15.6" customHeight="1">
      <c r="A32" s="188" t="s">
        <v>181</v>
      </c>
      <c r="B32" s="189">
        <v>420262</v>
      </c>
      <c r="C32" s="189">
        <v>404006</v>
      </c>
      <c r="D32" s="189">
        <v>420262</v>
      </c>
      <c r="E32" s="189">
        <v>404006</v>
      </c>
      <c r="F32" s="190">
        <v>-3.8680632557785368</v>
      </c>
    </row>
    <row r="33" spans="1:6" ht="15.6" customHeight="1">
      <c r="A33" s="188" t="s">
        <v>182</v>
      </c>
      <c r="B33" s="189">
        <v>18489</v>
      </c>
      <c r="C33" s="189">
        <v>18738</v>
      </c>
      <c r="D33" s="189">
        <v>18489</v>
      </c>
      <c r="E33" s="189">
        <v>18738</v>
      </c>
      <c r="F33" s="190">
        <v>1.3467467142625369</v>
      </c>
    </row>
    <row r="34" spans="1:6" ht="15.6" customHeight="1">
      <c r="A34" s="188" t="s">
        <v>183</v>
      </c>
      <c r="B34" s="189">
        <v>2579.75</v>
      </c>
      <c r="C34" s="189">
        <v>2794.75</v>
      </c>
      <c r="D34" s="189">
        <v>2579.75</v>
      </c>
      <c r="E34" s="189">
        <v>2794.75</v>
      </c>
      <c r="F34" s="190">
        <v>8.3341409051264606</v>
      </c>
    </row>
    <row r="35" spans="1:6" ht="15.6" customHeight="1">
      <c r="A35" s="156" t="s">
        <v>153</v>
      </c>
      <c r="B35" s="76">
        <f>SUM(B7:B34)</f>
        <v>1415610.25</v>
      </c>
      <c r="C35" s="77">
        <f>SUM(C7:C34)</f>
        <v>1370343.75</v>
      </c>
      <c r="D35" s="76">
        <f>SUM(D7:D34)</f>
        <v>1415610.25</v>
      </c>
      <c r="E35" s="178">
        <f>SUM(E7:E34)</f>
        <v>1370343.75</v>
      </c>
      <c r="F35" s="140">
        <f>E35*100/D35-100</f>
        <v>-3.1976668719373862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AD305-2116-45B4-9E1F-8808142203CD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530</v>
      </c>
      <c r="C8" s="189">
        <v>940.75</v>
      </c>
      <c r="D8" s="189">
        <v>530</v>
      </c>
      <c r="E8" s="189">
        <v>940.75</v>
      </c>
      <c r="F8" s="190">
        <v>77.5</v>
      </c>
      <c r="G8" s="6"/>
    </row>
    <row r="9" spans="1:14" ht="15.6" customHeight="1">
      <c r="A9" s="188" t="s">
        <v>8</v>
      </c>
      <c r="B9" s="189">
        <v>7</v>
      </c>
      <c r="C9" s="189">
        <v>0</v>
      </c>
      <c r="D9" s="189">
        <v>7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308130</v>
      </c>
      <c r="C11" s="189">
        <v>297939</v>
      </c>
      <c r="D11" s="189">
        <v>308130</v>
      </c>
      <c r="E11" s="189">
        <v>297939</v>
      </c>
      <c r="F11" s="190">
        <v>-3.3073702657969051</v>
      </c>
    </row>
    <row r="12" spans="1:14" ht="15.6" customHeight="1">
      <c r="A12" s="188" t="s">
        <v>6</v>
      </c>
      <c r="B12" s="189">
        <v>1497.75</v>
      </c>
      <c r="C12" s="189">
        <v>1461.25</v>
      </c>
      <c r="D12" s="189">
        <v>1497.75</v>
      </c>
      <c r="E12" s="189">
        <v>1461.25</v>
      </c>
      <c r="F12" s="190">
        <v>-2.4369888165581699</v>
      </c>
    </row>
    <row r="13" spans="1:14" ht="15.6" customHeight="1">
      <c r="A13" s="188" t="s">
        <v>175</v>
      </c>
      <c r="B13" s="189">
        <v>2</v>
      </c>
      <c r="C13" s="189">
        <v>0</v>
      </c>
      <c r="D13" s="189">
        <v>2</v>
      </c>
      <c r="E13" s="189">
        <v>0</v>
      </c>
      <c r="F13" s="190">
        <v>-100</v>
      </c>
    </row>
    <row r="14" spans="1:14" ht="15.6" customHeight="1">
      <c r="A14" s="188" t="s">
        <v>148</v>
      </c>
      <c r="B14" s="189">
        <v>122508.5</v>
      </c>
      <c r="C14" s="189">
        <v>138521</v>
      </c>
      <c r="D14" s="189">
        <v>122508.5</v>
      </c>
      <c r="E14" s="189">
        <v>138521</v>
      </c>
      <c r="F14" s="190">
        <v>13.070521637274149</v>
      </c>
    </row>
    <row r="15" spans="1:14" ht="15.6" customHeight="1">
      <c r="A15" s="188" t="s">
        <v>145</v>
      </c>
      <c r="B15" s="189">
        <v>389</v>
      </c>
      <c r="C15" s="189">
        <v>2060.5</v>
      </c>
      <c r="D15" s="189">
        <v>389</v>
      </c>
      <c r="E15" s="189">
        <v>2060.5</v>
      </c>
      <c r="F15" s="190">
        <v>429.69151670951157</v>
      </c>
    </row>
    <row r="16" spans="1:14" ht="15.6" customHeight="1">
      <c r="A16" s="188" t="s">
        <v>144</v>
      </c>
      <c r="B16" s="189">
        <v>202</v>
      </c>
      <c r="C16" s="189">
        <v>0</v>
      </c>
      <c r="D16" s="189">
        <v>202</v>
      </c>
      <c r="E16" s="189">
        <v>0</v>
      </c>
      <c r="F16" s="190">
        <v>-100</v>
      </c>
      <c r="G16" s="1"/>
    </row>
    <row r="17" spans="1:7" ht="15.6" customHeight="1">
      <c r="A17" s="188" t="s">
        <v>150</v>
      </c>
      <c r="B17" s="189">
        <v>20</v>
      </c>
      <c r="C17" s="189">
        <v>1783.25</v>
      </c>
      <c r="D17" s="189">
        <v>20</v>
      </c>
      <c r="E17" s="189">
        <v>1783.25</v>
      </c>
      <c r="F17" s="190">
        <v>8816.25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48.5</v>
      </c>
      <c r="C19" s="189">
        <v>0</v>
      </c>
      <c r="D19" s="189">
        <v>48.5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2</v>
      </c>
      <c r="C20" s="189">
        <v>8</v>
      </c>
      <c r="D20" s="189">
        <v>2</v>
      </c>
      <c r="E20" s="189">
        <v>8</v>
      </c>
      <c r="F20" s="190">
        <v>300</v>
      </c>
    </row>
    <row r="21" spans="1:7" ht="15.6" customHeight="1">
      <c r="A21" s="188" t="s">
        <v>149</v>
      </c>
      <c r="B21" s="189">
        <v>838</v>
      </c>
      <c r="C21" s="189">
        <v>2231.75</v>
      </c>
      <c r="D21" s="189">
        <v>838</v>
      </c>
      <c r="E21" s="189">
        <v>2231.75</v>
      </c>
      <c r="F21" s="190">
        <v>166.31861575178999</v>
      </c>
    </row>
    <row r="22" spans="1:7" ht="15.6" customHeight="1">
      <c r="A22" s="188" t="s">
        <v>146</v>
      </c>
      <c r="B22" s="189">
        <v>86089</v>
      </c>
      <c r="C22" s="189">
        <v>68498</v>
      </c>
      <c r="D22" s="189">
        <v>86089</v>
      </c>
      <c r="E22" s="189">
        <v>68498</v>
      </c>
      <c r="F22" s="190">
        <v>-20.433504861248242</v>
      </c>
    </row>
    <row r="23" spans="1:7" ht="15.6" customHeight="1">
      <c r="A23" s="188" t="s">
        <v>165</v>
      </c>
      <c r="B23" s="189">
        <v>20049.25</v>
      </c>
      <c r="C23" s="189">
        <v>25405.25</v>
      </c>
      <c r="D23" s="189">
        <v>20049.25</v>
      </c>
      <c r="E23" s="189">
        <v>25405.25</v>
      </c>
      <c r="F23" s="190">
        <v>26.71421624250284</v>
      </c>
    </row>
    <row r="24" spans="1:7" ht="15.6" customHeight="1">
      <c r="A24" s="188" t="s">
        <v>141</v>
      </c>
      <c r="B24" s="189">
        <v>0</v>
      </c>
      <c r="C24" s="189">
        <v>178</v>
      </c>
      <c r="D24" s="189">
        <v>0</v>
      </c>
      <c r="E24" s="189">
        <v>178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4778</v>
      </c>
      <c r="C28" s="189">
        <v>4601</v>
      </c>
      <c r="D28" s="189">
        <v>4778</v>
      </c>
      <c r="E28" s="189">
        <v>4601</v>
      </c>
      <c r="F28" s="190">
        <v>-3.7044788614483091</v>
      </c>
    </row>
    <row r="29" spans="1:7" ht="15.6" customHeight="1">
      <c r="A29" s="188" t="s">
        <v>178</v>
      </c>
      <c r="B29" s="189">
        <v>1826</v>
      </c>
      <c r="C29" s="189">
        <v>3322.25</v>
      </c>
      <c r="D29" s="189">
        <v>1826</v>
      </c>
      <c r="E29" s="189">
        <v>3322.25</v>
      </c>
      <c r="F29" s="190">
        <v>81.941401971522453</v>
      </c>
    </row>
    <row r="30" spans="1:7" ht="15.6" customHeight="1">
      <c r="A30" s="188" t="s">
        <v>179</v>
      </c>
      <c r="B30" s="189">
        <v>0</v>
      </c>
      <c r="C30" s="189">
        <v>1</v>
      </c>
      <c r="D30" s="189">
        <v>0</v>
      </c>
      <c r="E30" s="189">
        <v>1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201058</v>
      </c>
      <c r="C32" s="189">
        <v>185057</v>
      </c>
      <c r="D32" s="189">
        <v>201058</v>
      </c>
      <c r="E32" s="189">
        <v>185057</v>
      </c>
      <c r="F32" s="190">
        <v>-7.9584000636632188</v>
      </c>
    </row>
    <row r="33" spans="1:6" ht="15.6" customHeight="1">
      <c r="A33" s="188" t="s">
        <v>182</v>
      </c>
      <c r="B33" s="189">
        <v>1435</v>
      </c>
      <c r="C33" s="189">
        <v>1849</v>
      </c>
      <c r="D33" s="189">
        <v>1435</v>
      </c>
      <c r="E33" s="189">
        <v>1849</v>
      </c>
      <c r="F33" s="190">
        <v>28.850174216027881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749410</v>
      </c>
      <c r="C35" s="77">
        <f>SUM(C7:C34)</f>
        <v>733857</v>
      </c>
      <c r="D35" s="178">
        <f>SUM(D7:D34)</f>
        <v>749410</v>
      </c>
      <c r="E35" s="78">
        <f>SUM(E7:E34)</f>
        <v>733857</v>
      </c>
      <c r="F35" s="140">
        <f>E35*100/D35-100</f>
        <v>-2.075365954550918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78076-57FA-49E6-9A37-4FB531B6F189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11820</v>
      </c>
      <c r="C8" s="189">
        <v>10080.75</v>
      </c>
      <c r="D8" s="189">
        <v>11820</v>
      </c>
      <c r="E8" s="189">
        <v>10080.75</v>
      </c>
      <c r="F8" s="190">
        <v>-14.714467005076139</v>
      </c>
      <c r="G8" s="6"/>
    </row>
    <row r="9" spans="1:14" ht="15.6" customHeight="1">
      <c r="A9" s="188" t="s">
        <v>8</v>
      </c>
      <c r="B9" s="189">
        <v>340</v>
      </c>
      <c r="C9" s="189">
        <v>397</v>
      </c>
      <c r="D9" s="189">
        <v>340</v>
      </c>
      <c r="E9" s="189">
        <v>397</v>
      </c>
      <c r="F9" s="190">
        <v>16.764705882352938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14181.75</v>
      </c>
      <c r="C12" s="189">
        <v>12466.75</v>
      </c>
      <c r="D12" s="189">
        <v>14181.75</v>
      </c>
      <c r="E12" s="189">
        <v>12466.75</v>
      </c>
      <c r="F12" s="190">
        <v>-12.09300685740476</v>
      </c>
    </row>
    <row r="13" spans="1:14" ht="15.6" customHeight="1">
      <c r="A13" s="188" t="s">
        <v>175</v>
      </c>
      <c r="B13" s="189">
        <v>6188</v>
      </c>
      <c r="C13" s="189">
        <v>5699</v>
      </c>
      <c r="D13" s="189">
        <v>6188</v>
      </c>
      <c r="E13" s="189">
        <v>5699</v>
      </c>
      <c r="F13" s="190">
        <v>-7.9023917259211336</v>
      </c>
    </row>
    <row r="14" spans="1:14" ht="15.6" customHeight="1">
      <c r="A14" s="188" t="s">
        <v>148</v>
      </c>
      <c r="B14" s="189">
        <v>16296.5</v>
      </c>
      <c r="C14" s="189">
        <v>16068.5</v>
      </c>
      <c r="D14" s="189">
        <v>16296.5</v>
      </c>
      <c r="E14" s="189">
        <v>16068.5</v>
      </c>
      <c r="F14" s="190">
        <v>-1.399073420673147</v>
      </c>
    </row>
    <row r="15" spans="1:14" ht="15.6" customHeight="1">
      <c r="A15" s="188" t="s">
        <v>145</v>
      </c>
      <c r="B15" s="189">
        <v>1463.75</v>
      </c>
      <c r="C15" s="189">
        <v>1681</v>
      </c>
      <c r="D15" s="189">
        <v>1463.75</v>
      </c>
      <c r="E15" s="189">
        <v>1681</v>
      </c>
      <c r="F15" s="190">
        <v>14.84201537147737</v>
      </c>
    </row>
    <row r="16" spans="1:14" ht="15.6" customHeight="1">
      <c r="A16" s="188" t="s">
        <v>144</v>
      </c>
      <c r="B16" s="189">
        <v>886</v>
      </c>
      <c r="C16" s="189">
        <v>116</v>
      </c>
      <c r="D16" s="189">
        <v>886</v>
      </c>
      <c r="E16" s="189">
        <v>116</v>
      </c>
      <c r="F16" s="190">
        <v>-86.907449209932281</v>
      </c>
      <c r="G16" s="1"/>
    </row>
    <row r="17" spans="1:7" ht="15.6" customHeight="1">
      <c r="A17" s="188" t="s">
        <v>150</v>
      </c>
      <c r="B17" s="189">
        <v>201.5</v>
      </c>
      <c r="C17" s="189">
        <v>175</v>
      </c>
      <c r="D17" s="189">
        <v>201.5</v>
      </c>
      <c r="E17" s="189">
        <v>175</v>
      </c>
      <c r="F17" s="190">
        <v>-13.151364764267999</v>
      </c>
      <c r="G17" s="2"/>
    </row>
    <row r="18" spans="1:7" ht="15.6" customHeight="1">
      <c r="A18" s="188" t="s">
        <v>147</v>
      </c>
      <c r="B18" s="189">
        <v>470</v>
      </c>
      <c r="C18" s="189">
        <v>481</v>
      </c>
      <c r="D18" s="189">
        <v>470</v>
      </c>
      <c r="E18" s="189">
        <v>481</v>
      </c>
      <c r="F18" s="190">
        <v>2.3404255319148888</v>
      </c>
    </row>
    <row r="19" spans="1:7" ht="15.6" customHeight="1">
      <c r="A19" s="188" t="s">
        <v>143</v>
      </c>
      <c r="B19" s="189">
        <v>161.25</v>
      </c>
      <c r="C19" s="189">
        <v>0</v>
      </c>
      <c r="D19" s="189">
        <v>161.25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1375</v>
      </c>
      <c r="C20" s="189">
        <v>436</v>
      </c>
      <c r="D20" s="189">
        <v>1375</v>
      </c>
      <c r="E20" s="189">
        <v>436</v>
      </c>
      <c r="F20" s="190">
        <v>-68.290909090909082</v>
      </c>
    </row>
    <row r="21" spans="1:7" ht="15.6" customHeight="1">
      <c r="A21" s="188" t="s">
        <v>149</v>
      </c>
      <c r="B21" s="189">
        <v>6691</v>
      </c>
      <c r="C21" s="189">
        <v>6604.5</v>
      </c>
      <c r="D21" s="189">
        <v>6691</v>
      </c>
      <c r="E21" s="189">
        <v>6604.5</v>
      </c>
      <c r="F21" s="190">
        <v>-1.2927813480795149</v>
      </c>
    </row>
    <row r="22" spans="1:7" ht="15.6" customHeight="1">
      <c r="A22" s="188" t="s">
        <v>146</v>
      </c>
      <c r="B22" s="189">
        <v>41330</v>
      </c>
      <c r="C22" s="189">
        <v>38229</v>
      </c>
      <c r="D22" s="189">
        <v>41330</v>
      </c>
      <c r="E22" s="189">
        <v>38229</v>
      </c>
      <c r="F22" s="190">
        <v>-7.5030244374546262</v>
      </c>
    </row>
    <row r="23" spans="1:7" ht="15.6" customHeight="1">
      <c r="A23" s="188" t="s">
        <v>165</v>
      </c>
      <c r="B23" s="189">
        <v>624.5</v>
      </c>
      <c r="C23" s="189">
        <v>516</v>
      </c>
      <c r="D23" s="189">
        <v>624.5</v>
      </c>
      <c r="E23" s="189">
        <v>516</v>
      </c>
      <c r="F23" s="190">
        <v>-17.37389911929543</v>
      </c>
    </row>
    <row r="24" spans="1:7" ht="15.6" customHeight="1">
      <c r="A24" s="188" t="s">
        <v>141</v>
      </c>
      <c r="B24" s="189">
        <v>790</v>
      </c>
      <c r="C24" s="189">
        <v>469.75</v>
      </c>
      <c r="D24" s="189">
        <v>790</v>
      </c>
      <c r="E24" s="189">
        <v>469.75</v>
      </c>
      <c r="F24" s="190">
        <v>-40.537974683544313</v>
      </c>
    </row>
    <row r="25" spans="1:7" ht="15.6" customHeight="1">
      <c r="A25" s="188" t="s">
        <v>140</v>
      </c>
      <c r="B25" s="189">
        <v>482</v>
      </c>
      <c r="C25" s="189">
        <v>275</v>
      </c>
      <c r="D25" s="189">
        <v>482</v>
      </c>
      <c r="E25" s="189">
        <v>275</v>
      </c>
      <c r="F25" s="190">
        <v>-42.946058091286297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31745</v>
      </c>
      <c r="C28" s="189">
        <v>28889</v>
      </c>
      <c r="D28" s="189">
        <v>31745</v>
      </c>
      <c r="E28" s="189">
        <v>28889</v>
      </c>
      <c r="F28" s="190">
        <v>-8.9966923925027515</v>
      </c>
    </row>
    <row r="29" spans="1:7" ht="15.6" customHeight="1">
      <c r="A29" s="188" t="s">
        <v>178</v>
      </c>
      <c r="B29" s="189">
        <v>1928.25</v>
      </c>
      <c r="C29" s="189">
        <v>2420.25</v>
      </c>
      <c r="D29" s="189">
        <v>1928.25</v>
      </c>
      <c r="E29" s="189">
        <v>2420.25</v>
      </c>
      <c r="F29" s="190">
        <v>25.515363671723069</v>
      </c>
    </row>
    <row r="30" spans="1:7" ht="15.6" customHeight="1">
      <c r="A30" s="188" t="s">
        <v>179</v>
      </c>
      <c r="B30" s="189">
        <v>12219</v>
      </c>
      <c r="C30" s="189">
        <v>13320.75</v>
      </c>
      <c r="D30" s="189">
        <v>12219</v>
      </c>
      <c r="E30" s="189">
        <v>13320.75</v>
      </c>
      <c r="F30" s="190">
        <v>9.0166953105818806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16695</v>
      </c>
      <c r="C32" s="189">
        <v>13527</v>
      </c>
      <c r="D32" s="189">
        <v>16695</v>
      </c>
      <c r="E32" s="189">
        <v>13527</v>
      </c>
      <c r="F32" s="190">
        <v>-18.975741239892191</v>
      </c>
    </row>
    <row r="33" spans="1:6" ht="15.6" customHeight="1">
      <c r="A33" s="188" t="s">
        <v>182</v>
      </c>
      <c r="B33" s="189">
        <v>1148</v>
      </c>
      <c r="C33" s="189">
        <v>1011</v>
      </c>
      <c r="D33" s="189">
        <v>1148</v>
      </c>
      <c r="E33" s="189">
        <v>1011</v>
      </c>
      <c r="F33" s="190">
        <v>-11.93379790940766</v>
      </c>
    </row>
    <row r="34" spans="1:6" ht="15.6" customHeight="1">
      <c r="A34" s="188" t="s">
        <v>183</v>
      </c>
      <c r="B34" s="189">
        <v>2228.5</v>
      </c>
      <c r="C34" s="189">
        <v>2380</v>
      </c>
      <c r="D34" s="189">
        <v>2228.5</v>
      </c>
      <c r="E34" s="189">
        <v>2380</v>
      </c>
      <c r="F34" s="190">
        <v>6.7982948171415796</v>
      </c>
    </row>
    <row r="35" spans="1:6" ht="15.6" customHeight="1">
      <c r="A35" s="156" t="s">
        <v>153</v>
      </c>
      <c r="B35" s="76">
        <f>SUM(B7:B34)</f>
        <v>169265</v>
      </c>
      <c r="C35" s="77">
        <f>SUM(C7:C34)</f>
        <v>155243.25</v>
      </c>
      <c r="D35" s="76">
        <f>SUM(D7:D34)</f>
        <v>169265</v>
      </c>
      <c r="E35" s="178">
        <f>SUM(E7:E34)</f>
        <v>155243.25</v>
      </c>
      <c r="F35" s="177">
        <f>E35*100/D35-100</f>
        <v>-8.2839039376126209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63A13-A574-47D0-8B40-7BC8118D36FF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2</v>
      </c>
      <c r="E7" s="189">
        <v>0</v>
      </c>
      <c r="F7" s="190">
        <v>-100</v>
      </c>
      <c r="G7" s="37"/>
    </row>
    <row r="8" spans="1:14" ht="15.6" customHeight="1">
      <c r="A8" s="188" t="s">
        <v>11</v>
      </c>
      <c r="B8" s="189">
        <v>3345.25</v>
      </c>
      <c r="C8" s="189">
        <v>2008.25</v>
      </c>
      <c r="D8" s="189">
        <v>3345.25</v>
      </c>
      <c r="E8" s="189">
        <v>2008.25</v>
      </c>
      <c r="F8" s="190">
        <v>-39.967117554741797</v>
      </c>
      <c r="G8" s="6"/>
    </row>
    <row r="9" spans="1:14" ht="15.6" customHeight="1">
      <c r="A9" s="188" t="s">
        <v>8</v>
      </c>
      <c r="B9" s="189">
        <v>1533</v>
      </c>
      <c r="C9" s="189">
        <v>820</v>
      </c>
      <c r="D9" s="189">
        <v>1533</v>
      </c>
      <c r="E9" s="189">
        <v>820</v>
      </c>
      <c r="F9" s="190">
        <v>-46.51011089367254</v>
      </c>
      <c r="G9" s="6"/>
    </row>
    <row r="10" spans="1:14" ht="15.6" customHeight="1">
      <c r="A10" s="188" t="s">
        <v>10</v>
      </c>
      <c r="B10" s="189">
        <v>0</v>
      </c>
      <c r="C10" s="189">
        <v>4</v>
      </c>
      <c r="D10" s="189">
        <v>0</v>
      </c>
      <c r="E10" s="189">
        <v>4</v>
      </c>
      <c r="F10" s="190" t="s">
        <v>151</v>
      </c>
    </row>
    <row r="11" spans="1:14" ht="15.6" customHeight="1">
      <c r="A11" s="188" t="s">
        <v>9</v>
      </c>
      <c r="B11" s="189">
        <v>48831</v>
      </c>
      <c r="C11" s="189">
        <v>41713</v>
      </c>
      <c r="D11" s="189">
        <v>48831</v>
      </c>
      <c r="E11" s="189">
        <v>41713</v>
      </c>
      <c r="F11" s="190">
        <v>-14.576805717679351</v>
      </c>
    </row>
    <row r="12" spans="1:14" ht="15.6" customHeight="1">
      <c r="A12" s="188" t="s">
        <v>6</v>
      </c>
      <c r="B12" s="189">
        <v>2113.5</v>
      </c>
      <c r="C12" s="189">
        <v>1212.5</v>
      </c>
      <c r="D12" s="189">
        <v>2113.5</v>
      </c>
      <c r="E12" s="189">
        <v>1212.5</v>
      </c>
      <c r="F12" s="190">
        <v>-42.630707357463919</v>
      </c>
    </row>
    <row r="13" spans="1:14" ht="15.6" customHeight="1">
      <c r="A13" s="188" t="s">
        <v>175</v>
      </c>
      <c r="B13" s="189">
        <v>16</v>
      </c>
      <c r="C13" s="189">
        <v>14</v>
      </c>
      <c r="D13" s="189">
        <v>16</v>
      </c>
      <c r="E13" s="189">
        <v>14</v>
      </c>
      <c r="F13" s="190">
        <v>-12.5</v>
      </c>
    </row>
    <row r="14" spans="1:14" ht="15.6" customHeight="1">
      <c r="A14" s="188" t="s">
        <v>148</v>
      </c>
      <c r="B14" s="189">
        <v>153402.5</v>
      </c>
      <c r="C14" s="189">
        <v>151781</v>
      </c>
      <c r="D14" s="189">
        <v>153402.5</v>
      </c>
      <c r="E14" s="189">
        <v>151781</v>
      </c>
      <c r="F14" s="190">
        <v>-1.0570231906259691</v>
      </c>
    </row>
    <row r="15" spans="1:14" ht="15.6" customHeight="1">
      <c r="A15" s="188" t="s">
        <v>145</v>
      </c>
      <c r="B15" s="189">
        <v>28670.25</v>
      </c>
      <c r="C15" s="189">
        <v>24239.5</v>
      </c>
      <c r="D15" s="189">
        <v>28670.25</v>
      </c>
      <c r="E15" s="189">
        <v>24239.5</v>
      </c>
      <c r="F15" s="190">
        <v>-15.454172879552839</v>
      </c>
    </row>
    <row r="16" spans="1:14" ht="15.6" customHeight="1">
      <c r="A16" s="188" t="s">
        <v>144</v>
      </c>
      <c r="B16" s="189">
        <v>3111</v>
      </c>
      <c r="C16" s="189">
        <v>1432</v>
      </c>
      <c r="D16" s="189">
        <v>3111</v>
      </c>
      <c r="E16" s="189">
        <v>1432</v>
      </c>
      <c r="F16" s="190">
        <v>-53.969784635165539</v>
      </c>
      <c r="G16" s="1"/>
    </row>
    <row r="17" spans="1:7" ht="15.6" customHeight="1">
      <c r="A17" s="188" t="s">
        <v>150</v>
      </c>
      <c r="B17" s="189">
        <v>7093</v>
      </c>
      <c r="C17" s="189">
        <v>5559</v>
      </c>
      <c r="D17" s="189">
        <v>7093</v>
      </c>
      <c r="E17" s="189">
        <v>5559</v>
      </c>
      <c r="F17" s="190">
        <v>-21.626956153954609</v>
      </c>
      <c r="G17" s="2"/>
    </row>
    <row r="18" spans="1:7" ht="15.6" customHeight="1">
      <c r="A18" s="188" t="s">
        <v>147</v>
      </c>
      <c r="B18" s="189">
        <v>16</v>
      </c>
      <c r="C18" s="189">
        <v>18</v>
      </c>
      <c r="D18" s="189">
        <v>16</v>
      </c>
      <c r="E18" s="189">
        <v>18</v>
      </c>
      <c r="F18" s="190">
        <v>12.5</v>
      </c>
    </row>
    <row r="19" spans="1:7" ht="15.6" customHeight="1">
      <c r="A19" s="188" t="s">
        <v>143</v>
      </c>
      <c r="B19" s="189">
        <v>616</v>
      </c>
      <c r="C19" s="189">
        <v>41</v>
      </c>
      <c r="D19" s="189">
        <v>616</v>
      </c>
      <c r="E19" s="189">
        <v>41</v>
      </c>
      <c r="F19" s="190">
        <v>-93.34415584415585</v>
      </c>
    </row>
    <row r="20" spans="1:7" ht="15.6" customHeight="1">
      <c r="A20" s="188" t="s">
        <v>142</v>
      </c>
      <c r="B20" s="189">
        <v>4292</v>
      </c>
      <c r="C20" s="189">
        <v>3939</v>
      </c>
      <c r="D20" s="189">
        <v>4292</v>
      </c>
      <c r="E20" s="189">
        <v>3939</v>
      </c>
      <c r="F20" s="190">
        <v>-8.2246039142590917</v>
      </c>
    </row>
    <row r="21" spans="1:7" ht="15.6" customHeight="1">
      <c r="A21" s="188" t="s">
        <v>149</v>
      </c>
      <c r="B21" s="189">
        <v>855</v>
      </c>
      <c r="C21" s="189">
        <v>394</v>
      </c>
      <c r="D21" s="189">
        <v>855</v>
      </c>
      <c r="E21" s="189">
        <v>394</v>
      </c>
      <c r="F21" s="190">
        <v>-53.918128654970758</v>
      </c>
    </row>
    <row r="22" spans="1:7" ht="15.6" customHeight="1">
      <c r="A22" s="188" t="s">
        <v>146</v>
      </c>
      <c r="B22" s="189">
        <v>6181</v>
      </c>
      <c r="C22" s="189">
        <v>7780</v>
      </c>
      <c r="D22" s="189">
        <v>6181</v>
      </c>
      <c r="E22" s="189">
        <v>7780</v>
      </c>
      <c r="F22" s="190">
        <v>25.869600388286681</v>
      </c>
    </row>
    <row r="23" spans="1:7" ht="15.6" customHeight="1">
      <c r="A23" s="188" t="s">
        <v>165</v>
      </c>
      <c r="B23" s="189">
        <v>1703</v>
      </c>
      <c r="C23" s="189">
        <v>3401</v>
      </c>
      <c r="D23" s="189">
        <v>1703</v>
      </c>
      <c r="E23" s="189">
        <v>3401</v>
      </c>
      <c r="F23" s="190">
        <v>99.706400469759245</v>
      </c>
    </row>
    <row r="24" spans="1:7" ht="15.6" customHeight="1">
      <c r="A24" s="188" t="s">
        <v>141</v>
      </c>
      <c r="B24" s="189">
        <v>2672.75</v>
      </c>
      <c r="C24" s="189">
        <v>2453.5</v>
      </c>
      <c r="D24" s="189">
        <v>2672.75</v>
      </c>
      <c r="E24" s="189">
        <v>2453.5</v>
      </c>
      <c r="F24" s="190">
        <v>-8.2031615377420195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4</v>
      </c>
      <c r="C26" s="189">
        <v>0</v>
      </c>
      <c r="D26" s="189">
        <v>4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5088</v>
      </c>
      <c r="C28" s="189">
        <v>4996</v>
      </c>
      <c r="D28" s="189">
        <v>5088</v>
      </c>
      <c r="E28" s="189">
        <v>4996</v>
      </c>
      <c r="F28" s="190">
        <v>-1.808176100628927</v>
      </c>
    </row>
    <row r="29" spans="1:7" ht="15.6" customHeight="1">
      <c r="A29" s="188" t="s">
        <v>178</v>
      </c>
      <c r="B29" s="189">
        <v>7630.75</v>
      </c>
      <c r="C29" s="189">
        <v>7056</v>
      </c>
      <c r="D29" s="189">
        <v>7630.75</v>
      </c>
      <c r="E29" s="189">
        <v>7056</v>
      </c>
      <c r="F29" s="190">
        <v>-7.5320250303050216</v>
      </c>
    </row>
    <row r="30" spans="1:7" ht="15.6" customHeight="1">
      <c r="A30" s="188" t="s">
        <v>179</v>
      </c>
      <c r="B30" s="189">
        <v>158</v>
      </c>
      <c r="C30" s="189">
        <v>25</v>
      </c>
      <c r="D30" s="189">
        <v>158</v>
      </c>
      <c r="E30" s="189">
        <v>25</v>
      </c>
      <c r="F30" s="190">
        <v>-84.177215189873422</v>
      </c>
    </row>
    <row r="31" spans="1:7" ht="15.6" customHeight="1">
      <c r="A31" s="188" t="s">
        <v>180</v>
      </c>
      <c r="B31" s="189">
        <v>835</v>
      </c>
      <c r="C31" s="189">
        <v>642</v>
      </c>
      <c r="D31" s="189">
        <v>835</v>
      </c>
      <c r="E31" s="189">
        <v>642</v>
      </c>
      <c r="F31" s="190">
        <v>-23.113772455089819</v>
      </c>
    </row>
    <row r="32" spans="1:7" ht="15.6" customHeight="1">
      <c r="A32" s="188" t="s">
        <v>181</v>
      </c>
      <c r="B32" s="189">
        <v>202509</v>
      </c>
      <c r="C32" s="189">
        <v>205422</v>
      </c>
      <c r="D32" s="189">
        <v>202509</v>
      </c>
      <c r="E32" s="189">
        <v>205422</v>
      </c>
      <c r="F32" s="190">
        <v>1.438454587203537</v>
      </c>
    </row>
    <row r="33" spans="1:6" ht="15.6" customHeight="1">
      <c r="A33" s="188" t="s">
        <v>182</v>
      </c>
      <c r="B33" s="189">
        <v>15906</v>
      </c>
      <c r="C33" s="189">
        <v>15878</v>
      </c>
      <c r="D33" s="189">
        <v>15906</v>
      </c>
      <c r="E33" s="189">
        <v>15878</v>
      </c>
      <c r="F33" s="190">
        <v>-0.17603420093045941</v>
      </c>
    </row>
    <row r="34" spans="1:6" ht="15.6" customHeight="1">
      <c r="A34" s="188" t="s">
        <v>183</v>
      </c>
      <c r="B34" s="189">
        <v>351.25</v>
      </c>
      <c r="C34" s="189">
        <v>414.75</v>
      </c>
      <c r="D34" s="189">
        <v>351.25</v>
      </c>
      <c r="E34" s="189">
        <v>414.75</v>
      </c>
      <c r="F34" s="190">
        <v>18.078291814946621</v>
      </c>
    </row>
    <row r="35" spans="1:6" ht="15.6" customHeight="1">
      <c r="A35" s="156" t="s">
        <v>153</v>
      </c>
      <c r="B35" s="76">
        <f>SUM(B7:B34)</f>
        <v>496935.25</v>
      </c>
      <c r="C35" s="77">
        <f>SUM(C7:C34)</f>
        <v>481243.5</v>
      </c>
      <c r="D35" s="178">
        <f>SUM(D7:D34)</f>
        <v>496935.25</v>
      </c>
      <c r="E35" s="178">
        <f>SUM(E7:E34)</f>
        <v>481243.5</v>
      </c>
      <c r="F35" s="140">
        <f>E35*100/D35-100</f>
        <v>-3.1577051537398546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6399C-0BEC-479D-A097-F8168168A608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81</v>
      </c>
      <c r="C7" s="189">
        <v>67</v>
      </c>
      <c r="D7" s="189">
        <v>81</v>
      </c>
      <c r="E7" s="189">
        <v>67</v>
      </c>
      <c r="F7" s="190">
        <v>-17.283950617283949</v>
      </c>
      <c r="G7" s="37"/>
    </row>
    <row r="8" spans="1:14" ht="15.6" customHeight="1">
      <c r="A8" s="188" t="s">
        <v>11</v>
      </c>
      <c r="B8" s="189">
        <v>64</v>
      </c>
      <c r="C8" s="189">
        <v>60</v>
      </c>
      <c r="D8" s="189">
        <v>64</v>
      </c>
      <c r="E8" s="189">
        <v>60</v>
      </c>
      <c r="F8" s="190">
        <v>-6.25</v>
      </c>
      <c r="G8" s="6"/>
    </row>
    <row r="9" spans="1:14" ht="15.6" customHeight="1">
      <c r="A9" s="188" t="s">
        <v>8</v>
      </c>
      <c r="B9" s="189">
        <v>110</v>
      </c>
      <c r="C9" s="189">
        <v>103</v>
      </c>
      <c r="D9" s="189">
        <v>110</v>
      </c>
      <c r="E9" s="189">
        <v>103</v>
      </c>
      <c r="F9" s="190">
        <v>-6.3636363636363598</v>
      </c>
      <c r="G9" s="6"/>
    </row>
    <row r="10" spans="1:14" ht="15.6" customHeight="1">
      <c r="A10" s="188" t="s">
        <v>10</v>
      </c>
      <c r="B10" s="189">
        <v>59</v>
      </c>
      <c r="C10" s="189">
        <v>52</v>
      </c>
      <c r="D10" s="189">
        <v>59</v>
      </c>
      <c r="E10" s="189">
        <v>52</v>
      </c>
      <c r="F10" s="190">
        <v>-11.86440677966101</v>
      </c>
    </row>
    <row r="11" spans="1:14" ht="15.6" customHeight="1">
      <c r="A11" s="188" t="s">
        <v>9</v>
      </c>
      <c r="B11" s="189">
        <v>2467</v>
      </c>
      <c r="C11" s="189">
        <v>2133</v>
      </c>
      <c r="D11" s="189">
        <v>2467</v>
      </c>
      <c r="E11" s="189">
        <v>2133</v>
      </c>
      <c r="F11" s="190">
        <v>-13.53871098500203</v>
      </c>
    </row>
    <row r="12" spans="1:14" ht="15.6" customHeight="1">
      <c r="A12" s="188" t="s">
        <v>6</v>
      </c>
      <c r="B12" s="189">
        <v>143</v>
      </c>
      <c r="C12" s="189">
        <v>150</v>
      </c>
      <c r="D12" s="189">
        <v>143</v>
      </c>
      <c r="E12" s="189">
        <v>150</v>
      </c>
      <c r="F12" s="190">
        <v>4.8951048951048932</v>
      </c>
    </row>
    <row r="13" spans="1:14" ht="15.6" customHeight="1">
      <c r="A13" s="188" t="s">
        <v>175</v>
      </c>
      <c r="B13" s="189">
        <v>2982</v>
      </c>
      <c r="C13" s="189">
        <v>2467</v>
      </c>
      <c r="D13" s="189">
        <v>2982</v>
      </c>
      <c r="E13" s="189">
        <v>2467</v>
      </c>
      <c r="F13" s="190">
        <v>-17.270288397048962</v>
      </c>
    </row>
    <row r="14" spans="1:14" ht="15.6" customHeight="1">
      <c r="A14" s="188" t="s">
        <v>148</v>
      </c>
      <c r="B14" s="189">
        <v>553</v>
      </c>
      <c r="C14" s="189">
        <v>568</v>
      </c>
      <c r="D14" s="189">
        <v>553</v>
      </c>
      <c r="E14" s="189">
        <v>568</v>
      </c>
      <c r="F14" s="190">
        <v>2.712477396021697</v>
      </c>
    </row>
    <row r="15" spans="1:14" ht="15.6" customHeight="1">
      <c r="A15" s="188" t="s">
        <v>145</v>
      </c>
      <c r="B15" s="189">
        <v>189</v>
      </c>
      <c r="C15" s="189">
        <v>169</v>
      </c>
      <c r="D15" s="189">
        <v>189</v>
      </c>
      <c r="E15" s="189">
        <v>169</v>
      </c>
      <c r="F15" s="190">
        <v>-10.582010582010581</v>
      </c>
    </row>
    <row r="16" spans="1:14" ht="15.6" customHeight="1">
      <c r="A16" s="188" t="s">
        <v>144</v>
      </c>
      <c r="B16" s="189">
        <v>168</v>
      </c>
      <c r="C16" s="189">
        <v>184</v>
      </c>
      <c r="D16" s="189">
        <v>168</v>
      </c>
      <c r="E16" s="189">
        <v>184</v>
      </c>
      <c r="F16" s="190">
        <v>9.5238095238095184</v>
      </c>
      <c r="G16" s="1"/>
    </row>
    <row r="17" spans="1:7" ht="15.6" customHeight="1">
      <c r="A17" s="188" t="s">
        <v>150</v>
      </c>
      <c r="B17" s="189">
        <v>100</v>
      </c>
      <c r="C17" s="189">
        <v>95</v>
      </c>
      <c r="D17" s="189">
        <v>100</v>
      </c>
      <c r="E17" s="189">
        <v>95</v>
      </c>
      <c r="F17" s="190">
        <v>-5</v>
      </c>
      <c r="G17" s="2"/>
    </row>
    <row r="18" spans="1:7" ht="15.6" customHeight="1">
      <c r="A18" s="188" t="s">
        <v>147</v>
      </c>
      <c r="B18" s="189">
        <v>871</v>
      </c>
      <c r="C18" s="189">
        <v>778</v>
      </c>
      <c r="D18" s="189">
        <v>871</v>
      </c>
      <c r="E18" s="189">
        <v>778</v>
      </c>
      <c r="F18" s="190">
        <v>-10.677382319173359</v>
      </c>
    </row>
    <row r="19" spans="1:7" ht="15.6" customHeight="1">
      <c r="A19" s="188" t="s">
        <v>143</v>
      </c>
      <c r="B19" s="189">
        <v>54</v>
      </c>
      <c r="C19" s="189">
        <v>51</v>
      </c>
      <c r="D19" s="189">
        <v>54</v>
      </c>
      <c r="E19" s="189">
        <v>51</v>
      </c>
      <c r="F19" s="190">
        <v>-5.5555555555555571</v>
      </c>
    </row>
    <row r="20" spans="1:7" ht="15.6" customHeight="1">
      <c r="A20" s="188" t="s">
        <v>142</v>
      </c>
      <c r="B20" s="189">
        <v>86</v>
      </c>
      <c r="C20" s="189">
        <v>70</v>
      </c>
      <c r="D20" s="189">
        <v>86</v>
      </c>
      <c r="E20" s="189">
        <v>70</v>
      </c>
      <c r="F20" s="190">
        <v>-18.604651162790699</v>
      </c>
    </row>
    <row r="21" spans="1:7" ht="15.6" customHeight="1">
      <c r="A21" s="188" t="s">
        <v>149</v>
      </c>
      <c r="B21" s="189">
        <v>167</v>
      </c>
      <c r="C21" s="189">
        <v>165</v>
      </c>
      <c r="D21" s="189">
        <v>167</v>
      </c>
      <c r="E21" s="189">
        <v>165</v>
      </c>
      <c r="F21" s="190">
        <v>-1.1976047904191629</v>
      </c>
    </row>
    <row r="22" spans="1:7" ht="15.6" customHeight="1">
      <c r="A22" s="188" t="s">
        <v>146</v>
      </c>
      <c r="B22" s="189">
        <v>1260</v>
      </c>
      <c r="C22" s="189">
        <v>1208</v>
      </c>
      <c r="D22" s="189">
        <v>1260</v>
      </c>
      <c r="E22" s="189">
        <v>1208</v>
      </c>
      <c r="F22" s="190">
        <v>-4.1269841269841274</v>
      </c>
    </row>
    <row r="23" spans="1:7" ht="15.6" customHeight="1">
      <c r="A23" s="188" t="s">
        <v>165</v>
      </c>
      <c r="B23" s="189">
        <v>94</v>
      </c>
      <c r="C23" s="189">
        <v>112</v>
      </c>
      <c r="D23" s="189">
        <v>94</v>
      </c>
      <c r="E23" s="189">
        <v>112</v>
      </c>
      <c r="F23" s="190">
        <v>19.14893617021276</v>
      </c>
    </row>
    <row r="24" spans="1:7" ht="15.6" customHeight="1">
      <c r="A24" s="188" t="s">
        <v>141</v>
      </c>
      <c r="B24" s="189">
        <v>36</v>
      </c>
      <c r="C24" s="189">
        <v>56</v>
      </c>
      <c r="D24" s="189">
        <v>36</v>
      </c>
      <c r="E24" s="189">
        <v>56</v>
      </c>
      <c r="F24" s="190">
        <v>55.555555555555543</v>
      </c>
    </row>
    <row r="25" spans="1:7" ht="15.6" customHeight="1">
      <c r="A25" s="188" t="s">
        <v>140</v>
      </c>
      <c r="B25" s="189">
        <v>69</v>
      </c>
      <c r="C25" s="189">
        <v>61</v>
      </c>
      <c r="D25" s="189">
        <v>69</v>
      </c>
      <c r="E25" s="189">
        <v>61</v>
      </c>
      <c r="F25" s="190">
        <v>-11.594202898550719</v>
      </c>
    </row>
    <row r="26" spans="1:7" ht="15.6" customHeight="1">
      <c r="A26" s="188" t="s">
        <v>152</v>
      </c>
      <c r="B26" s="189">
        <v>71</v>
      </c>
      <c r="C26" s="189">
        <v>40</v>
      </c>
      <c r="D26" s="189">
        <v>71</v>
      </c>
      <c r="E26" s="189">
        <v>40</v>
      </c>
      <c r="F26" s="190">
        <v>-43.661971830985912</v>
      </c>
    </row>
    <row r="27" spans="1:7" ht="15.6" customHeight="1">
      <c r="A27" s="188" t="s">
        <v>173</v>
      </c>
      <c r="B27" s="189">
        <v>51</v>
      </c>
      <c r="C27" s="189">
        <v>65</v>
      </c>
      <c r="D27" s="189">
        <v>51</v>
      </c>
      <c r="E27" s="189">
        <v>65</v>
      </c>
      <c r="F27" s="190">
        <v>27.450980392156861</v>
      </c>
    </row>
    <row r="28" spans="1:7" ht="15.6" customHeight="1">
      <c r="A28" s="188" t="s">
        <v>177</v>
      </c>
      <c r="B28" s="189">
        <v>1503</v>
      </c>
      <c r="C28" s="189">
        <v>1500</v>
      </c>
      <c r="D28" s="189">
        <v>1503</v>
      </c>
      <c r="E28" s="189">
        <v>1500</v>
      </c>
      <c r="F28" s="190">
        <v>-0.19960079840319619</v>
      </c>
    </row>
    <row r="29" spans="1:7" ht="15.6" customHeight="1">
      <c r="A29" s="188" t="s">
        <v>178</v>
      </c>
      <c r="B29" s="189">
        <v>103</v>
      </c>
      <c r="C29" s="189">
        <v>98</v>
      </c>
      <c r="D29" s="189">
        <v>103</v>
      </c>
      <c r="E29" s="189">
        <v>98</v>
      </c>
      <c r="F29" s="190">
        <v>-4.8543689320388381</v>
      </c>
    </row>
    <row r="30" spans="1:7" ht="15.6" customHeight="1">
      <c r="A30" s="188" t="s">
        <v>179</v>
      </c>
      <c r="B30" s="189">
        <v>56</v>
      </c>
      <c r="C30" s="189">
        <v>70</v>
      </c>
      <c r="D30" s="189">
        <v>56</v>
      </c>
      <c r="E30" s="189">
        <v>70</v>
      </c>
      <c r="F30" s="190">
        <v>25</v>
      </c>
    </row>
    <row r="31" spans="1:7" ht="15.6" customHeight="1">
      <c r="A31" s="188" t="s">
        <v>180</v>
      </c>
      <c r="B31" s="189">
        <v>175</v>
      </c>
      <c r="C31" s="189">
        <v>146</v>
      </c>
      <c r="D31" s="189">
        <v>175</v>
      </c>
      <c r="E31" s="189">
        <v>146</v>
      </c>
      <c r="F31" s="190">
        <v>-16.571428571428569</v>
      </c>
    </row>
    <row r="32" spans="1:7" ht="15.6" customHeight="1">
      <c r="A32" s="188" t="s">
        <v>181</v>
      </c>
      <c r="B32" s="189">
        <v>556</v>
      </c>
      <c r="C32" s="189">
        <v>592</v>
      </c>
      <c r="D32" s="189">
        <v>556</v>
      </c>
      <c r="E32" s="189">
        <v>592</v>
      </c>
      <c r="F32" s="190">
        <v>6.4748201438848989</v>
      </c>
    </row>
    <row r="33" spans="1:6" ht="15.6" customHeight="1">
      <c r="A33" s="188" t="s">
        <v>182</v>
      </c>
      <c r="B33" s="189">
        <v>124</v>
      </c>
      <c r="C33" s="189">
        <v>115</v>
      </c>
      <c r="D33" s="189">
        <v>124</v>
      </c>
      <c r="E33" s="189">
        <v>115</v>
      </c>
      <c r="F33" s="190">
        <v>-7.2580645161290391</v>
      </c>
    </row>
    <row r="34" spans="1:6" ht="15.6" customHeight="1">
      <c r="A34" s="188" t="s">
        <v>183</v>
      </c>
      <c r="B34" s="189">
        <v>27</v>
      </c>
      <c r="C34" s="189">
        <v>24</v>
      </c>
      <c r="D34" s="189">
        <v>27</v>
      </c>
      <c r="E34" s="189">
        <v>24</v>
      </c>
      <c r="F34" s="190">
        <v>-11.111111111111111</v>
      </c>
    </row>
    <row r="35" spans="1:6" ht="15.6" customHeight="1">
      <c r="A35" s="156" t="s">
        <v>153</v>
      </c>
      <c r="B35" s="76">
        <f>SUM(B7:B34)</f>
        <v>12219</v>
      </c>
      <c r="C35" s="77">
        <f>SUM(C7:C34)</f>
        <v>11199</v>
      </c>
      <c r="D35" s="178">
        <f>SUM(D7:D34)</f>
        <v>12219</v>
      </c>
      <c r="E35" s="78">
        <f>SUM(E7:E34)</f>
        <v>11199</v>
      </c>
      <c r="F35" s="140">
        <f>E35*100/D35-100</f>
        <v>-8.3476552909403381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7BF82-E2F1-486A-9233-5B1C992C29EC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1209395</v>
      </c>
      <c r="C7" s="189">
        <v>1300271</v>
      </c>
      <c r="D7" s="189">
        <v>1209395</v>
      </c>
      <c r="E7" s="189">
        <v>1300271</v>
      </c>
      <c r="F7" s="190">
        <v>7.5141703082946378</v>
      </c>
      <c r="G7" s="37"/>
    </row>
    <row r="8" spans="1:14" ht="15.6" customHeight="1">
      <c r="A8" s="188" t="s">
        <v>11</v>
      </c>
      <c r="B8" s="189">
        <v>702046</v>
      </c>
      <c r="C8" s="189">
        <v>1351065</v>
      </c>
      <c r="D8" s="189">
        <v>702046</v>
      </c>
      <c r="E8" s="189">
        <v>1351065</v>
      </c>
      <c r="F8" s="190">
        <v>92.446791235901912</v>
      </c>
      <c r="G8" s="6"/>
    </row>
    <row r="9" spans="1:14" ht="15.6" customHeight="1">
      <c r="A9" s="188" t="s">
        <v>8</v>
      </c>
      <c r="B9" s="189">
        <v>2016323</v>
      </c>
      <c r="C9" s="189">
        <v>1707917</v>
      </c>
      <c r="D9" s="189">
        <v>2016323</v>
      </c>
      <c r="E9" s="189">
        <v>1707917</v>
      </c>
      <c r="F9" s="190">
        <v>-15.295466053801899</v>
      </c>
      <c r="G9" s="6"/>
    </row>
    <row r="10" spans="1:14" ht="15.6" customHeight="1">
      <c r="A10" s="188" t="s">
        <v>10</v>
      </c>
      <c r="B10" s="189">
        <v>469747</v>
      </c>
      <c r="C10" s="189">
        <v>429744</v>
      </c>
      <c r="D10" s="189">
        <v>469747</v>
      </c>
      <c r="E10" s="189">
        <v>429744</v>
      </c>
      <c r="F10" s="190">
        <v>-8.515860665422025</v>
      </c>
    </row>
    <row r="11" spans="1:14" ht="15.6" customHeight="1">
      <c r="A11" s="188" t="s">
        <v>9</v>
      </c>
      <c r="B11" s="189">
        <v>43900862</v>
      </c>
      <c r="C11" s="189">
        <v>37291060</v>
      </c>
      <c r="D11" s="189">
        <v>43900862</v>
      </c>
      <c r="E11" s="189">
        <v>37291060</v>
      </c>
      <c r="F11" s="190">
        <v>-15.05620094657823</v>
      </c>
    </row>
    <row r="12" spans="1:14" ht="15.6" customHeight="1">
      <c r="A12" s="188" t="s">
        <v>6</v>
      </c>
      <c r="B12" s="189">
        <v>1878269</v>
      </c>
      <c r="C12" s="189">
        <v>2013021</v>
      </c>
      <c r="D12" s="189">
        <v>1878269</v>
      </c>
      <c r="E12" s="189">
        <v>2013021</v>
      </c>
      <c r="F12" s="190">
        <v>7.1742652410277827</v>
      </c>
    </row>
    <row r="13" spans="1:14" ht="15.6" customHeight="1">
      <c r="A13" s="188" t="s">
        <v>175</v>
      </c>
      <c r="B13" s="189">
        <v>16795202</v>
      </c>
      <c r="C13" s="189">
        <v>14300264</v>
      </c>
      <c r="D13" s="189">
        <v>16795202</v>
      </c>
      <c r="E13" s="189">
        <v>14300264</v>
      </c>
      <c r="F13" s="190">
        <v>-14.855063964101181</v>
      </c>
    </row>
    <row r="14" spans="1:14" ht="15.6" customHeight="1">
      <c r="A14" s="188" t="s">
        <v>148</v>
      </c>
      <c r="B14" s="189">
        <v>22236443</v>
      </c>
      <c r="C14" s="189">
        <v>23846179</v>
      </c>
      <c r="D14" s="189">
        <v>22236443</v>
      </c>
      <c r="E14" s="189">
        <v>23846179</v>
      </c>
      <c r="F14" s="190">
        <v>7.2391793957333874</v>
      </c>
    </row>
    <row r="15" spans="1:14" ht="15.6" customHeight="1">
      <c r="A15" s="188" t="s">
        <v>145</v>
      </c>
      <c r="B15" s="189">
        <v>3527561</v>
      </c>
      <c r="C15" s="189">
        <v>3312239</v>
      </c>
      <c r="D15" s="189">
        <v>3527561</v>
      </c>
      <c r="E15" s="189">
        <v>3312239</v>
      </c>
      <c r="F15" s="190">
        <v>-6.1039908310586242</v>
      </c>
    </row>
    <row r="16" spans="1:14" ht="15.6" customHeight="1">
      <c r="A16" s="188" t="s">
        <v>144</v>
      </c>
      <c r="B16" s="189">
        <v>3916849</v>
      </c>
      <c r="C16" s="189">
        <v>3530272</v>
      </c>
      <c r="D16" s="189">
        <v>3916849</v>
      </c>
      <c r="E16" s="189">
        <v>3530272</v>
      </c>
      <c r="F16" s="190">
        <v>-9.8695916028419788</v>
      </c>
      <c r="G16" s="1"/>
    </row>
    <row r="17" spans="1:7" ht="15.6" customHeight="1">
      <c r="A17" s="188" t="s">
        <v>150</v>
      </c>
      <c r="B17" s="189">
        <v>1633351</v>
      </c>
      <c r="C17" s="189">
        <v>1544872</v>
      </c>
      <c r="D17" s="189">
        <v>1633351</v>
      </c>
      <c r="E17" s="189">
        <v>1544872</v>
      </c>
      <c r="F17" s="190">
        <v>-5.4170230403630342</v>
      </c>
      <c r="G17" s="2"/>
    </row>
    <row r="18" spans="1:7" ht="15.6" customHeight="1">
      <c r="A18" s="188" t="s">
        <v>147</v>
      </c>
      <c r="B18" s="189">
        <v>6302437</v>
      </c>
      <c r="C18" s="189">
        <v>5679004</v>
      </c>
      <c r="D18" s="189">
        <v>6302437</v>
      </c>
      <c r="E18" s="189">
        <v>5679004</v>
      </c>
      <c r="F18" s="190">
        <v>-9.8919354529049599</v>
      </c>
    </row>
    <row r="19" spans="1:7" ht="15.6" customHeight="1">
      <c r="A19" s="188" t="s">
        <v>143</v>
      </c>
      <c r="B19" s="189">
        <v>678852</v>
      </c>
      <c r="C19" s="189">
        <v>986288</v>
      </c>
      <c r="D19" s="189">
        <v>678852</v>
      </c>
      <c r="E19" s="189">
        <v>986288</v>
      </c>
      <c r="F19" s="190">
        <v>45.287632650415702</v>
      </c>
    </row>
    <row r="20" spans="1:7" ht="15.6" customHeight="1">
      <c r="A20" s="188" t="s">
        <v>142</v>
      </c>
      <c r="B20" s="189">
        <v>1397922</v>
      </c>
      <c r="C20" s="189">
        <v>1153705</v>
      </c>
      <c r="D20" s="189">
        <v>1397922</v>
      </c>
      <c r="E20" s="189">
        <v>1153705</v>
      </c>
      <c r="F20" s="190">
        <v>-17.47000190282434</v>
      </c>
    </row>
    <row r="21" spans="1:7" ht="15.6" customHeight="1">
      <c r="A21" s="188" t="s">
        <v>149</v>
      </c>
      <c r="B21" s="189">
        <v>3120988</v>
      </c>
      <c r="C21" s="189">
        <v>2966115</v>
      </c>
      <c r="D21" s="189">
        <v>3120988</v>
      </c>
      <c r="E21" s="189">
        <v>2966115</v>
      </c>
      <c r="F21" s="190">
        <v>-4.9623068079723538</v>
      </c>
    </row>
    <row r="22" spans="1:7" ht="15.6" customHeight="1">
      <c r="A22" s="188" t="s">
        <v>146</v>
      </c>
      <c r="B22" s="189">
        <v>32114039</v>
      </c>
      <c r="C22" s="189">
        <v>30128249</v>
      </c>
      <c r="D22" s="189">
        <v>32114039</v>
      </c>
      <c r="E22" s="189">
        <v>30128249</v>
      </c>
      <c r="F22" s="190">
        <v>-6.1835572909405698</v>
      </c>
    </row>
    <row r="23" spans="1:7" ht="15.6" customHeight="1">
      <c r="A23" s="188" t="s">
        <v>165</v>
      </c>
      <c r="B23" s="189">
        <v>4116828</v>
      </c>
      <c r="C23" s="189">
        <v>5518125</v>
      </c>
      <c r="D23" s="189">
        <v>4116828</v>
      </c>
      <c r="E23" s="189">
        <v>5518125</v>
      </c>
      <c r="F23" s="190">
        <v>34.038269269447262</v>
      </c>
    </row>
    <row r="24" spans="1:7" ht="15.6" customHeight="1">
      <c r="A24" s="188" t="s">
        <v>141</v>
      </c>
      <c r="B24" s="189">
        <v>279013</v>
      </c>
      <c r="C24" s="189">
        <v>336334</v>
      </c>
      <c r="D24" s="189">
        <v>279013</v>
      </c>
      <c r="E24" s="189">
        <v>336334</v>
      </c>
      <c r="F24" s="190">
        <v>20.544204033503821</v>
      </c>
    </row>
    <row r="25" spans="1:7" ht="15.6" customHeight="1">
      <c r="A25" s="188" t="s">
        <v>140</v>
      </c>
      <c r="B25" s="189">
        <v>1912089</v>
      </c>
      <c r="C25" s="189">
        <v>1721232</v>
      </c>
      <c r="D25" s="189">
        <v>1912089</v>
      </c>
      <c r="E25" s="189">
        <v>1721232</v>
      </c>
      <c r="F25" s="190">
        <v>-9.9815960449539745</v>
      </c>
    </row>
    <row r="26" spans="1:7" ht="15.6" customHeight="1">
      <c r="A26" s="188" t="s">
        <v>152</v>
      </c>
      <c r="B26" s="189">
        <v>1112336</v>
      </c>
      <c r="C26" s="189">
        <v>575904</v>
      </c>
      <c r="D26" s="189">
        <v>1112336</v>
      </c>
      <c r="E26" s="189">
        <v>575904</v>
      </c>
      <c r="F26" s="190">
        <v>-48.225715970713892</v>
      </c>
    </row>
    <row r="27" spans="1:7" ht="15.6" customHeight="1">
      <c r="A27" s="188" t="s">
        <v>173</v>
      </c>
      <c r="B27" s="189">
        <v>411650</v>
      </c>
      <c r="C27" s="189">
        <v>444773</v>
      </c>
      <c r="D27" s="189">
        <v>411650</v>
      </c>
      <c r="E27" s="189">
        <v>444773</v>
      </c>
      <c r="F27" s="190">
        <v>8.0463986396210316</v>
      </c>
    </row>
    <row r="28" spans="1:7" ht="15.6" customHeight="1">
      <c r="A28" s="188" t="s">
        <v>177</v>
      </c>
      <c r="B28" s="189">
        <v>21464567</v>
      </c>
      <c r="C28" s="189">
        <v>23989781</v>
      </c>
      <c r="D28" s="189">
        <v>21464567</v>
      </c>
      <c r="E28" s="189">
        <v>23989781</v>
      </c>
      <c r="F28" s="190">
        <v>11.764569953822029</v>
      </c>
    </row>
    <row r="29" spans="1:7" ht="15.6" customHeight="1">
      <c r="A29" s="188" t="s">
        <v>178</v>
      </c>
      <c r="B29" s="189">
        <v>1617738</v>
      </c>
      <c r="C29" s="189">
        <v>1661034</v>
      </c>
      <c r="D29" s="189">
        <v>1617738</v>
      </c>
      <c r="E29" s="189">
        <v>1661034</v>
      </c>
      <c r="F29" s="190">
        <v>2.676329541619225</v>
      </c>
    </row>
    <row r="30" spans="1:7" ht="15.6" customHeight="1">
      <c r="A30" s="188" t="s">
        <v>179</v>
      </c>
      <c r="B30" s="189">
        <v>419906</v>
      </c>
      <c r="C30" s="189">
        <v>413024</v>
      </c>
      <c r="D30" s="189">
        <v>419906</v>
      </c>
      <c r="E30" s="189">
        <v>413024</v>
      </c>
      <c r="F30" s="190">
        <v>-1.6389382385581539</v>
      </c>
    </row>
    <row r="31" spans="1:7" ht="15.6" customHeight="1">
      <c r="A31" s="188" t="s">
        <v>180</v>
      </c>
      <c r="B31" s="189">
        <v>3355802</v>
      </c>
      <c r="C31" s="189">
        <v>3079411</v>
      </c>
      <c r="D31" s="189">
        <v>3355802</v>
      </c>
      <c r="E31" s="189">
        <v>3079411</v>
      </c>
      <c r="F31" s="190">
        <v>-8.2362129827683503</v>
      </c>
    </row>
    <row r="32" spans="1:7" ht="15.6" customHeight="1">
      <c r="A32" s="188" t="s">
        <v>181</v>
      </c>
      <c r="B32" s="189">
        <v>21690169</v>
      </c>
      <c r="C32" s="189">
        <v>22290606</v>
      </c>
      <c r="D32" s="189">
        <v>21690169</v>
      </c>
      <c r="E32" s="189">
        <v>22290606</v>
      </c>
      <c r="F32" s="190">
        <v>2.768244913167806</v>
      </c>
    </row>
    <row r="33" spans="1:6" ht="15.6" customHeight="1">
      <c r="A33" s="188" t="s">
        <v>182</v>
      </c>
      <c r="B33" s="189">
        <v>2990320</v>
      </c>
      <c r="C33" s="189">
        <v>2638459</v>
      </c>
      <c r="D33" s="189">
        <v>2990320</v>
      </c>
      <c r="E33" s="189">
        <v>2638459</v>
      </c>
      <c r="F33" s="190">
        <v>-11.766667112549831</v>
      </c>
    </row>
    <row r="34" spans="1:6" ht="15.6" customHeight="1">
      <c r="A34" s="188" t="s">
        <v>183</v>
      </c>
      <c r="B34" s="189">
        <v>161592</v>
      </c>
      <c r="C34" s="189">
        <v>276333</v>
      </c>
      <c r="D34" s="189">
        <v>161592</v>
      </c>
      <c r="E34" s="189">
        <v>276333</v>
      </c>
      <c r="F34" s="190">
        <v>71.006609238081097</v>
      </c>
    </row>
    <row r="35" spans="1:6" ht="15.6" customHeight="1">
      <c r="A35" s="156" t="s">
        <v>153</v>
      </c>
      <c r="B35" s="76">
        <f>SUM(B7:B34)</f>
        <v>201432296</v>
      </c>
      <c r="C35" s="77">
        <f>SUM(C7:C34)</f>
        <v>194485281</v>
      </c>
      <c r="D35" s="178">
        <f>SUM(D7:D34)</f>
        <v>201432296</v>
      </c>
      <c r="E35" s="78">
        <f>SUM(E7:E34)</f>
        <v>194485281</v>
      </c>
      <c r="F35" s="140">
        <f>E35*100/D35-100</f>
        <v>-3.4488089238679009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CCE50-2D1A-419C-924D-E28E5D94356B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4</v>
      </c>
      <c r="D7" s="189">
        <v>2</v>
      </c>
      <c r="E7" s="189">
        <v>4</v>
      </c>
      <c r="F7" s="190">
        <v>100</v>
      </c>
      <c r="G7" s="37"/>
    </row>
    <row r="8" spans="1:14" ht="15.6" customHeight="1">
      <c r="A8" s="188" t="s">
        <v>11</v>
      </c>
      <c r="B8" s="189">
        <v>0</v>
      </c>
      <c r="C8" s="189">
        <v>2</v>
      </c>
      <c r="D8" s="189">
        <v>0</v>
      </c>
      <c r="E8" s="189">
        <v>2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9</v>
      </c>
      <c r="C12" s="189">
        <v>13</v>
      </c>
      <c r="D12" s="189">
        <v>9</v>
      </c>
      <c r="E12" s="189">
        <v>13</v>
      </c>
      <c r="F12" s="190">
        <v>44.444444444444457</v>
      </c>
    </row>
    <row r="13" spans="1:14" ht="15.6" customHeight="1">
      <c r="A13" s="188" t="s">
        <v>175</v>
      </c>
      <c r="B13" s="189">
        <v>15</v>
      </c>
      <c r="C13" s="189">
        <v>9</v>
      </c>
      <c r="D13" s="189">
        <v>15</v>
      </c>
      <c r="E13" s="189">
        <v>9</v>
      </c>
      <c r="F13" s="190">
        <v>-40</v>
      </c>
    </row>
    <row r="14" spans="1:14" ht="15.6" customHeight="1">
      <c r="A14" s="188" t="s">
        <v>148</v>
      </c>
      <c r="B14" s="189">
        <v>23</v>
      </c>
      <c r="C14" s="189">
        <v>32</v>
      </c>
      <c r="D14" s="189">
        <v>23</v>
      </c>
      <c r="E14" s="189">
        <v>32</v>
      </c>
      <c r="F14" s="190">
        <v>39.130434782608688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6</v>
      </c>
      <c r="C16" s="189">
        <v>5</v>
      </c>
      <c r="D16" s="189">
        <v>6</v>
      </c>
      <c r="E16" s="189">
        <v>5</v>
      </c>
      <c r="F16" s="190">
        <v>-16.666666666666671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</v>
      </c>
      <c r="C18" s="189">
        <v>0</v>
      </c>
      <c r="D18" s="189">
        <v>1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110</v>
      </c>
      <c r="C22" s="189">
        <v>122</v>
      </c>
      <c r="D22" s="189">
        <v>110</v>
      </c>
      <c r="E22" s="189">
        <v>122</v>
      </c>
      <c r="F22" s="190">
        <v>10.90909090909091</v>
      </c>
    </row>
    <row r="23" spans="1:7" ht="15.6" customHeight="1">
      <c r="A23" s="188" t="s">
        <v>165</v>
      </c>
      <c r="B23" s="189">
        <v>9</v>
      </c>
      <c r="C23" s="189">
        <v>15</v>
      </c>
      <c r="D23" s="189">
        <v>9</v>
      </c>
      <c r="E23" s="189">
        <v>15</v>
      </c>
      <c r="F23" s="190">
        <v>66.666666666666657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1</v>
      </c>
      <c r="D25" s="189">
        <v>0</v>
      </c>
      <c r="E25" s="189">
        <v>1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90</v>
      </c>
      <c r="C28" s="189">
        <v>110</v>
      </c>
      <c r="D28" s="189">
        <v>90</v>
      </c>
      <c r="E28" s="189">
        <v>110</v>
      </c>
      <c r="F28" s="190">
        <v>22.222222222222229</v>
      </c>
    </row>
    <row r="29" spans="1:7" ht="15.6" customHeight="1">
      <c r="A29" s="188" t="s">
        <v>178</v>
      </c>
      <c r="B29" s="189">
        <v>0</v>
      </c>
      <c r="C29" s="189">
        <v>1</v>
      </c>
      <c r="D29" s="189">
        <v>0</v>
      </c>
      <c r="E29" s="189">
        <v>1</v>
      </c>
      <c r="F29" s="190" t="s">
        <v>151</v>
      </c>
    </row>
    <row r="30" spans="1:7" ht="15.6" customHeight="1">
      <c r="A30" s="188" t="s">
        <v>179</v>
      </c>
      <c r="B30" s="189">
        <v>1</v>
      </c>
      <c r="C30" s="189">
        <v>1</v>
      </c>
      <c r="D30" s="189">
        <v>1</v>
      </c>
      <c r="E30" s="189">
        <v>1</v>
      </c>
      <c r="F30" s="190">
        <v>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10</v>
      </c>
      <c r="C32" s="189">
        <v>15</v>
      </c>
      <c r="D32" s="189">
        <v>10</v>
      </c>
      <c r="E32" s="189">
        <v>15</v>
      </c>
      <c r="F32" s="190">
        <v>50</v>
      </c>
    </row>
    <row r="33" spans="1:6" ht="15.6" customHeight="1">
      <c r="A33" s="188" t="s">
        <v>182</v>
      </c>
      <c r="B33" s="189">
        <v>6</v>
      </c>
      <c r="C33" s="189">
        <v>3</v>
      </c>
      <c r="D33" s="189">
        <v>6</v>
      </c>
      <c r="E33" s="189">
        <v>3</v>
      </c>
      <c r="F33" s="190">
        <v>-50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282</v>
      </c>
      <c r="C35" s="77">
        <f>SUM(C7:C34)</f>
        <v>333</v>
      </c>
      <c r="D35" s="178">
        <f>SUM(D7:D34)</f>
        <v>282</v>
      </c>
      <c r="E35" s="178">
        <f>SUM(E7:E34)</f>
        <v>333</v>
      </c>
      <c r="F35" s="140">
        <f>E35*100/D35-100</f>
        <v>18.085106382978722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20560-9A80-4CBE-90D7-980AD817D98F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5677</v>
      </c>
      <c r="C7" s="189">
        <v>5529</v>
      </c>
      <c r="D7" s="189">
        <v>5677</v>
      </c>
      <c r="E7" s="189">
        <v>5529</v>
      </c>
      <c r="F7" s="190">
        <v>-2.6070107451118498</v>
      </c>
      <c r="G7" s="37"/>
    </row>
    <row r="8" spans="1:14" ht="15.6" customHeight="1">
      <c r="A8" s="188" t="s">
        <v>11</v>
      </c>
      <c r="B8" s="189">
        <v>10267</v>
      </c>
      <c r="C8" s="189">
        <v>24247</v>
      </c>
      <c r="D8" s="189">
        <v>10267</v>
      </c>
      <c r="E8" s="189">
        <v>24247</v>
      </c>
      <c r="F8" s="190">
        <v>136.1644102464206</v>
      </c>
      <c r="G8" s="6"/>
    </row>
    <row r="9" spans="1:14" ht="15.6" customHeight="1">
      <c r="A9" s="188" t="s">
        <v>8</v>
      </c>
      <c r="B9" s="189">
        <v>40956</v>
      </c>
      <c r="C9" s="189">
        <v>36765</v>
      </c>
      <c r="D9" s="189">
        <v>40956</v>
      </c>
      <c r="E9" s="189">
        <v>36765</v>
      </c>
      <c r="F9" s="190">
        <v>-10.232932903603871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399875</v>
      </c>
      <c r="C11" s="189">
        <v>384444</v>
      </c>
      <c r="D11" s="189">
        <v>399875</v>
      </c>
      <c r="E11" s="189">
        <v>384444</v>
      </c>
      <c r="F11" s="190">
        <v>-3.858955923726171</v>
      </c>
    </row>
    <row r="12" spans="1:14" ht="15.6" customHeight="1">
      <c r="A12" s="188" t="s">
        <v>6</v>
      </c>
      <c r="B12" s="189">
        <v>15114</v>
      </c>
      <c r="C12" s="189">
        <v>20312</v>
      </c>
      <c r="D12" s="189">
        <v>15114</v>
      </c>
      <c r="E12" s="189">
        <v>20312</v>
      </c>
      <c r="F12" s="190">
        <v>34.391954479290717</v>
      </c>
    </row>
    <row r="13" spans="1:14" ht="15.6" customHeight="1">
      <c r="A13" s="188" t="s">
        <v>175</v>
      </c>
      <c r="B13" s="189">
        <v>308099</v>
      </c>
      <c r="C13" s="189">
        <v>244907</v>
      </c>
      <c r="D13" s="189">
        <v>308099</v>
      </c>
      <c r="E13" s="189">
        <v>244907</v>
      </c>
      <c r="F13" s="190">
        <v>-20.510290523500561</v>
      </c>
    </row>
    <row r="14" spans="1:14" ht="15.6" customHeight="1">
      <c r="A14" s="188" t="s">
        <v>148</v>
      </c>
      <c r="B14" s="189">
        <v>179492</v>
      </c>
      <c r="C14" s="189">
        <v>208160</v>
      </c>
      <c r="D14" s="189">
        <v>179492</v>
      </c>
      <c r="E14" s="189">
        <v>208160</v>
      </c>
      <c r="F14" s="190">
        <v>15.97174247320214</v>
      </c>
    </row>
    <row r="15" spans="1:14" ht="15.6" customHeight="1">
      <c r="A15" s="188" t="s">
        <v>145</v>
      </c>
      <c r="B15" s="189">
        <v>4367</v>
      </c>
      <c r="C15" s="189">
        <v>3843</v>
      </c>
      <c r="D15" s="189">
        <v>4367</v>
      </c>
      <c r="E15" s="189">
        <v>3843</v>
      </c>
      <c r="F15" s="190">
        <v>-11.9990840393863</v>
      </c>
    </row>
    <row r="16" spans="1:14" ht="15.6" customHeight="1">
      <c r="A16" s="188" t="s">
        <v>144</v>
      </c>
      <c r="B16" s="189">
        <v>8115</v>
      </c>
      <c r="C16" s="189">
        <v>4125</v>
      </c>
      <c r="D16" s="189">
        <v>8115</v>
      </c>
      <c r="E16" s="189">
        <v>4125</v>
      </c>
      <c r="F16" s="190">
        <v>-49.168207024029577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147737</v>
      </c>
      <c r="C18" s="189">
        <v>124506</v>
      </c>
      <c r="D18" s="189">
        <v>147737</v>
      </c>
      <c r="E18" s="189">
        <v>124506</v>
      </c>
      <c r="F18" s="190">
        <v>-15.724564597900329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2894</v>
      </c>
      <c r="C21" s="189">
        <v>2836</v>
      </c>
      <c r="D21" s="189">
        <v>2894</v>
      </c>
      <c r="E21" s="189">
        <v>2836</v>
      </c>
      <c r="F21" s="190">
        <v>-2.0041465100207319</v>
      </c>
    </row>
    <row r="22" spans="1:7" ht="15.6" customHeight="1">
      <c r="A22" s="188" t="s">
        <v>146</v>
      </c>
      <c r="B22" s="189">
        <v>416063</v>
      </c>
      <c r="C22" s="189">
        <v>456599</v>
      </c>
      <c r="D22" s="189">
        <v>416063</v>
      </c>
      <c r="E22" s="189">
        <v>456599</v>
      </c>
      <c r="F22" s="190">
        <v>9.742755303884266</v>
      </c>
    </row>
    <row r="23" spans="1:7" ht="15.6" customHeight="1">
      <c r="A23" s="188" t="s">
        <v>165</v>
      </c>
      <c r="B23" s="189">
        <v>38904</v>
      </c>
      <c r="C23" s="189">
        <v>55706</v>
      </c>
      <c r="D23" s="189">
        <v>38904</v>
      </c>
      <c r="E23" s="189">
        <v>55706</v>
      </c>
      <c r="F23" s="190">
        <v>43.188361093974919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42318</v>
      </c>
      <c r="C25" s="189">
        <v>47821</v>
      </c>
      <c r="D25" s="189">
        <v>42318</v>
      </c>
      <c r="E25" s="189">
        <v>47821</v>
      </c>
      <c r="F25" s="190">
        <v>13.00392268065599</v>
      </c>
    </row>
    <row r="26" spans="1:7" ht="15.6" customHeight="1">
      <c r="A26" s="188" t="s">
        <v>152</v>
      </c>
      <c r="B26" s="189">
        <v>7749</v>
      </c>
      <c r="C26" s="189">
        <v>9283</v>
      </c>
      <c r="D26" s="189">
        <v>7749</v>
      </c>
      <c r="E26" s="189">
        <v>9283</v>
      </c>
      <c r="F26" s="190">
        <v>19.796102722931991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685942</v>
      </c>
      <c r="C28" s="189">
        <v>695320</v>
      </c>
      <c r="D28" s="189">
        <v>685942</v>
      </c>
      <c r="E28" s="189">
        <v>695320</v>
      </c>
      <c r="F28" s="190">
        <v>1.367170985301968</v>
      </c>
    </row>
    <row r="29" spans="1:7" ht="15.6" customHeight="1">
      <c r="A29" s="188" t="s">
        <v>178</v>
      </c>
      <c r="B29" s="189">
        <v>6048</v>
      </c>
      <c r="C29" s="189">
        <v>6256</v>
      </c>
      <c r="D29" s="189">
        <v>6048</v>
      </c>
      <c r="E29" s="189">
        <v>6256</v>
      </c>
      <c r="F29" s="190">
        <v>3.4391534391534431</v>
      </c>
    </row>
    <row r="30" spans="1:7" ht="15.6" customHeight="1">
      <c r="A30" s="188" t="s">
        <v>179</v>
      </c>
      <c r="B30" s="189">
        <v>295</v>
      </c>
      <c r="C30" s="189">
        <v>0</v>
      </c>
      <c r="D30" s="189">
        <v>295</v>
      </c>
      <c r="E30" s="189">
        <v>0</v>
      </c>
      <c r="F30" s="190">
        <v>-100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69434</v>
      </c>
      <c r="C32" s="189">
        <v>77777</v>
      </c>
      <c r="D32" s="189">
        <v>69434</v>
      </c>
      <c r="E32" s="189">
        <v>77777</v>
      </c>
      <c r="F32" s="190">
        <v>12.01572716536567</v>
      </c>
    </row>
    <row r="33" spans="1:6" ht="15.6" customHeight="1">
      <c r="A33" s="188" t="s">
        <v>182</v>
      </c>
      <c r="B33" s="189">
        <v>9809</v>
      </c>
      <c r="C33" s="189">
        <v>5495</v>
      </c>
      <c r="D33" s="189">
        <v>9809</v>
      </c>
      <c r="E33" s="189">
        <v>5495</v>
      </c>
      <c r="F33" s="190">
        <v>-43.980018350494447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2399155</v>
      </c>
      <c r="C35" s="77">
        <f>SUM(C7:C34)</f>
        <v>2413931</v>
      </c>
      <c r="D35" s="76">
        <f>SUM(D7:D34)</f>
        <v>2399155</v>
      </c>
      <c r="E35" s="78">
        <f>SUM(E7:E34)</f>
        <v>2413931</v>
      </c>
      <c r="F35" s="140">
        <f>E35*100/D35-100</f>
        <v>0.61588350898546196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09806-C075-407A-903B-D1EA5A3E99FA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10267</v>
      </c>
      <c r="C8" s="189">
        <v>13083</v>
      </c>
      <c r="D8" s="189">
        <v>10267</v>
      </c>
      <c r="E8" s="189">
        <v>13083</v>
      </c>
      <c r="F8" s="190">
        <v>27.427680919450669</v>
      </c>
      <c r="G8" s="6"/>
    </row>
    <row r="9" spans="1:14" ht="15.6" customHeight="1">
      <c r="A9" s="188" t="s">
        <v>8</v>
      </c>
      <c r="B9" s="189">
        <v>40956</v>
      </c>
      <c r="C9" s="189">
        <v>36765</v>
      </c>
      <c r="D9" s="189">
        <v>40956</v>
      </c>
      <c r="E9" s="189">
        <v>36765</v>
      </c>
      <c r="F9" s="190">
        <v>-10.232932903603871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399875</v>
      </c>
      <c r="C11" s="189">
        <v>384444</v>
      </c>
      <c r="D11" s="189">
        <v>399875</v>
      </c>
      <c r="E11" s="189">
        <v>384444</v>
      </c>
      <c r="F11" s="190">
        <v>-3.858955923726171</v>
      </c>
    </row>
    <row r="12" spans="1:14" ht="15.6" customHeight="1">
      <c r="A12" s="188" t="s">
        <v>6</v>
      </c>
      <c r="B12" s="189">
        <v>2595</v>
      </c>
      <c r="C12" s="189">
        <v>2991</v>
      </c>
      <c r="D12" s="189">
        <v>2595</v>
      </c>
      <c r="E12" s="189">
        <v>2991</v>
      </c>
      <c r="F12" s="190">
        <v>15.260115606936409</v>
      </c>
    </row>
    <row r="13" spans="1:14" ht="15.6" customHeight="1">
      <c r="A13" s="188" t="s">
        <v>175</v>
      </c>
      <c r="B13" s="189">
        <v>256861</v>
      </c>
      <c r="C13" s="189">
        <v>224815</v>
      </c>
      <c r="D13" s="189">
        <v>256861</v>
      </c>
      <c r="E13" s="189">
        <v>224815</v>
      </c>
      <c r="F13" s="190">
        <v>-12.47600842479007</v>
      </c>
    </row>
    <row r="14" spans="1:14" ht="15.6" customHeight="1">
      <c r="A14" s="188" t="s">
        <v>148</v>
      </c>
      <c r="B14" s="189">
        <v>68438</v>
      </c>
      <c r="C14" s="189">
        <v>71304</v>
      </c>
      <c r="D14" s="189">
        <v>68438</v>
      </c>
      <c r="E14" s="189">
        <v>71304</v>
      </c>
      <c r="F14" s="190">
        <v>4.1877319617756257</v>
      </c>
    </row>
    <row r="15" spans="1:14" ht="15.6" customHeight="1">
      <c r="A15" s="188" t="s">
        <v>145</v>
      </c>
      <c r="B15" s="189">
        <v>4367</v>
      </c>
      <c r="C15" s="189">
        <v>3843</v>
      </c>
      <c r="D15" s="189">
        <v>4367</v>
      </c>
      <c r="E15" s="189">
        <v>3843</v>
      </c>
      <c r="F15" s="190">
        <v>-11.9990840393863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146889</v>
      </c>
      <c r="C18" s="189">
        <v>124506</v>
      </c>
      <c r="D18" s="189">
        <v>146889</v>
      </c>
      <c r="E18" s="189">
        <v>124506</v>
      </c>
      <c r="F18" s="190">
        <v>-15.2380368849948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2894</v>
      </c>
      <c r="C21" s="189">
        <v>2836</v>
      </c>
      <c r="D21" s="189">
        <v>2894</v>
      </c>
      <c r="E21" s="189">
        <v>2836</v>
      </c>
      <c r="F21" s="190">
        <v>-2.0041465100207319</v>
      </c>
    </row>
    <row r="22" spans="1:7" ht="15.6" customHeight="1">
      <c r="A22" s="188" t="s">
        <v>146</v>
      </c>
      <c r="B22" s="189">
        <v>97332</v>
      </c>
      <c r="C22" s="189">
        <v>85833</v>
      </c>
      <c r="D22" s="189">
        <v>97332</v>
      </c>
      <c r="E22" s="189">
        <v>85833</v>
      </c>
      <c r="F22" s="190">
        <v>-11.81420293428677</v>
      </c>
    </row>
    <row r="23" spans="1:7" ht="15.6" customHeight="1">
      <c r="A23" s="188" t="s">
        <v>165</v>
      </c>
      <c r="B23" s="189">
        <v>26476</v>
      </c>
      <c r="C23" s="189">
        <v>27632</v>
      </c>
      <c r="D23" s="189">
        <v>26476</v>
      </c>
      <c r="E23" s="189">
        <v>27632</v>
      </c>
      <c r="F23" s="190">
        <v>4.3662184620033173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42318</v>
      </c>
      <c r="C25" s="189">
        <v>46784</v>
      </c>
      <c r="D25" s="189">
        <v>42318</v>
      </c>
      <c r="E25" s="189">
        <v>46784</v>
      </c>
      <c r="F25" s="190">
        <v>10.553428800983029</v>
      </c>
    </row>
    <row r="26" spans="1:7" ht="15.6" customHeight="1">
      <c r="A26" s="188" t="s">
        <v>152</v>
      </c>
      <c r="B26" s="189">
        <v>7749</v>
      </c>
      <c r="C26" s="189">
        <v>9283</v>
      </c>
      <c r="D26" s="189">
        <v>7749</v>
      </c>
      <c r="E26" s="189">
        <v>9283</v>
      </c>
      <c r="F26" s="190">
        <v>19.796102722931991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430337</v>
      </c>
      <c r="C28" s="189">
        <v>412389</v>
      </c>
      <c r="D28" s="189">
        <v>430337</v>
      </c>
      <c r="E28" s="189">
        <v>412389</v>
      </c>
      <c r="F28" s="190">
        <v>-4.1706848353732084</v>
      </c>
    </row>
    <row r="29" spans="1:7" ht="15.6" customHeight="1">
      <c r="A29" s="188" t="s">
        <v>178</v>
      </c>
      <c r="B29" s="189">
        <v>6048</v>
      </c>
      <c r="C29" s="189">
        <v>5378</v>
      </c>
      <c r="D29" s="189">
        <v>6048</v>
      </c>
      <c r="E29" s="189">
        <v>5378</v>
      </c>
      <c r="F29" s="190">
        <v>-11.078042328042329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50706</v>
      </c>
      <c r="C32" s="189">
        <v>53787</v>
      </c>
      <c r="D32" s="189">
        <v>50706</v>
      </c>
      <c r="E32" s="189">
        <v>53787</v>
      </c>
      <c r="F32" s="190">
        <v>6.0762039995266832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1594108</v>
      </c>
      <c r="C35" s="77">
        <f>SUM(C7:C34)</f>
        <v>1505673</v>
      </c>
      <c r="D35" s="76">
        <f>SUM(D7:D34)</f>
        <v>1594108</v>
      </c>
      <c r="E35" s="78">
        <f>SUM(E7:E34)</f>
        <v>1505673</v>
      </c>
      <c r="F35" s="140">
        <f>E35*100/D35-100</f>
        <v>-5.5476165981225876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2FD8C-43E9-4ECC-B1F3-C0DBF98ADC6D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5677</v>
      </c>
      <c r="C7" s="189">
        <v>5529</v>
      </c>
      <c r="D7" s="189">
        <v>5677</v>
      </c>
      <c r="E7" s="189">
        <v>5529</v>
      </c>
      <c r="F7" s="190">
        <v>-2.6070107451118498</v>
      </c>
      <c r="G7" s="13"/>
    </row>
    <row r="8" spans="1:14" ht="15.6" customHeight="1">
      <c r="A8" s="188" t="s">
        <v>11</v>
      </c>
      <c r="B8" s="189">
        <v>0</v>
      </c>
      <c r="C8" s="189">
        <v>11164</v>
      </c>
      <c r="D8" s="189">
        <v>0</v>
      </c>
      <c r="E8" s="189">
        <v>11164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12519</v>
      </c>
      <c r="C12" s="189">
        <v>17321</v>
      </c>
      <c r="D12" s="189">
        <v>12519</v>
      </c>
      <c r="E12" s="189">
        <v>17321</v>
      </c>
      <c r="F12" s="190">
        <v>38.35769630162153</v>
      </c>
    </row>
    <row r="13" spans="1:14" ht="15.6" customHeight="1">
      <c r="A13" s="188" t="s">
        <v>175</v>
      </c>
      <c r="B13" s="189">
        <v>51238</v>
      </c>
      <c r="C13" s="189">
        <v>20092</v>
      </c>
      <c r="D13" s="189">
        <v>51238</v>
      </c>
      <c r="E13" s="189">
        <v>20092</v>
      </c>
      <c r="F13" s="190">
        <v>-60.786915960810333</v>
      </c>
    </row>
    <row r="14" spans="1:14" ht="15.6" customHeight="1">
      <c r="A14" s="188" t="s">
        <v>148</v>
      </c>
      <c r="B14" s="189">
        <v>111054</v>
      </c>
      <c r="C14" s="189">
        <v>136856</v>
      </c>
      <c r="D14" s="189">
        <v>111054</v>
      </c>
      <c r="E14" s="189">
        <v>136856</v>
      </c>
      <c r="F14" s="190">
        <v>23.23374214346174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8115</v>
      </c>
      <c r="C16" s="189">
        <v>4125</v>
      </c>
      <c r="D16" s="189">
        <v>8115</v>
      </c>
      <c r="E16" s="189">
        <v>4125</v>
      </c>
      <c r="F16" s="190">
        <v>-49.168207024029577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848</v>
      </c>
      <c r="C18" s="189">
        <v>0</v>
      </c>
      <c r="D18" s="189">
        <v>848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318731</v>
      </c>
      <c r="C22" s="189">
        <v>370766</v>
      </c>
      <c r="D22" s="189">
        <v>318731</v>
      </c>
      <c r="E22" s="189">
        <v>370766</v>
      </c>
      <c r="F22" s="190">
        <v>16.325679020867131</v>
      </c>
    </row>
    <row r="23" spans="1:7" ht="15.6" customHeight="1">
      <c r="A23" s="188" t="s">
        <v>165</v>
      </c>
      <c r="B23" s="189">
        <v>12428</v>
      </c>
      <c r="C23" s="189">
        <v>28074</v>
      </c>
      <c r="D23" s="189">
        <v>12428</v>
      </c>
      <c r="E23" s="189">
        <v>28074</v>
      </c>
      <c r="F23" s="190">
        <v>125.8931445123914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1037</v>
      </c>
      <c r="D25" s="189">
        <v>0</v>
      </c>
      <c r="E25" s="189">
        <v>1037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255605</v>
      </c>
      <c r="C28" s="189">
        <v>282931</v>
      </c>
      <c r="D28" s="189">
        <v>255605</v>
      </c>
      <c r="E28" s="189">
        <v>282931</v>
      </c>
      <c r="F28" s="190">
        <v>10.690714187907121</v>
      </c>
    </row>
    <row r="29" spans="1:7" ht="15.6" customHeight="1">
      <c r="A29" s="188" t="s">
        <v>178</v>
      </c>
      <c r="B29" s="189">
        <v>0</v>
      </c>
      <c r="C29" s="189">
        <v>878</v>
      </c>
      <c r="D29" s="189">
        <v>0</v>
      </c>
      <c r="E29" s="189">
        <v>878</v>
      </c>
      <c r="F29" s="190" t="s">
        <v>151</v>
      </c>
    </row>
    <row r="30" spans="1:7" ht="15.6" customHeight="1">
      <c r="A30" s="188" t="s">
        <v>179</v>
      </c>
      <c r="B30" s="189">
        <v>295</v>
      </c>
      <c r="C30" s="189">
        <v>0</v>
      </c>
      <c r="D30" s="189">
        <v>295</v>
      </c>
      <c r="E30" s="189">
        <v>0</v>
      </c>
      <c r="F30" s="190">
        <v>-100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18728</v>
      </c>
      <c r="C32" s="189">
        <v>23990</v>
      </c>
      <c r="D32" s="189">
        <v>18728</v>
      </c>
      <c r="E32" s="189">
        <v>23990</v>
      </c>
      <c r="F32" s="190">
        <v>28.096967108073471</v>
      </c>
    </row>
    <row r="33" spans="1:6" ht="15.6" customHeight="1">
      <c r="A33" s="188" t="s">
        <v>182</v>
      </c>
      <c r="B33" s="189">
        <v>9809</v>
      </c>
      <c r="C33" s="189">
        <v>5495</v>
      </c>
      <c r="D33" s="189">
        <v>9809</v>
      </c>
      <c r="E33" s="189">
        <v>5495</v>
      </c>
      <c r="F33" s="190">
        <v>-43.980018350494447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805047</v>
      </c>
      <c r="C35" s="77">
        <f>SUM(C7:C34)</f>
        <v>908258</v>
      </c>
      <c r="D35" s="76">
        <f>SUM(D7:D34)</f>
        <v>805047</v>
      </c>
      <c r="E35" s="178">
        <f>SUM(E7:E34)</f>
        <v>908258</v>
      </c>
      <c r="F35" s="140">
        <f>E35*100/D35-100</f>
        <v>12.820493710305115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A90E9-E7A7-4046-9EE5-D120C45B7379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2025</v>
      </c>
      <c r="E6" s="164">
        <v>2026</v>
      </c>
      <c r="F6" s="164">
        <v>2025</v>
      </c>
      <c r="G6" s="164">
        <v>2026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14112516</v>
      </c>
      <c r="E7" s="53">
        <v>13685401</v>
      </c>
      <c r="F7" s="53">
        <v>14112516</v>
      </c>
      <c r="G7" s="53">
        <v>13685401</v>
      </c>
      <c r="H7" s="165">
        <f>G7-F7</f>
        <v>-427115</v>
      </c>
      <c r="I7" s="142">
        <f>((G7*100/F7)-100)</f>
        <v>-3.0264978973274452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6164452</v>
      </c>
      <c r="E8" s="53">
        <v>6244502</v>
      </c>
      <c r="F8" s="55">
        <v>6164452</v>
      </c>
      <c r="G8" s="53">
        <v>6244502</v>
      </c>
      <c r="H8" s="47">
        <f t="shared" ref="H8:H18" si="0">G8-F8</f>
        <v>80050</v>
      </c>
      <c r="I8" s="141">
        <f>((G8*100/F8)-100)</f>
        <v>1.2985744718265266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21654818</v>
      </c>
      <c r="E9" s="66">
        <v>19988008</v>
      </c>
      <c r="F9" s="53">
        <v>21654818</v>
      </c>
      <c r="G9" s="67">
        <v>19988008</v>
      </c>
      <c r="H9" s="47">
        <f t="shared" si="0"/>
        <v>-1666810</v>
      </c>
      <c r="I9" s="142">
        <f t="shared" ref="I9:I30" si="1">((G9*100/F9)-100)</f>
        <v>-7.697178521657392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15058689</v>
      </c>
      <c r="E10" s="56">
        <v>13892634</v>
      </c>
      <c r="F10" s="68">
        <v>15058689</v>
      </c>
      <c r="G10" s="56">
        <v>13892634</v>
      </c>
      <c r="H10" s="48">
        <f t="shared" si="0"/>
        <v>-1166055</v>
      </c>
      <c r="I10" s="143">
        <f t="shared" si="1"/>
        <v>-7.7434031607930791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6596129</v>
      </c>
      <c r="E11" s="69">
        <f t="shared" ref="E11:G11" si="2">E9-E10</f>
        <v>6095374</v>
      </c>
      <c r="F11" s="70">
        <f t="shared" si="2"/>
        <v>6596129</v>
      </c>
      <c r="G11" s="71">
        <f t="shared" si="2"/>
        <v>6095374</v>
      </c>
      <c r="H11" s="48">
        <f t="shared" si="0"/>
        <v>-500755</v>
      </c>
      <c r="I11" s="144">
        <f t="shared" si="1"/>
        <v>-7.5916495872048557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41931786</v>
      </c>
      <c r="E12" s="49">
        <f>SUM(E7,E8,E9)</f>
        <v>39917911</v>
      </c>
      <c r="F12" s="49">
        <f>SUM(F7,F8,F9)</f>
        <v>41931786</v>
      </c>
      <c r="G12" s="49">
        <f>SUM(G7,G8,G9)</f>
        <v>39917911</v>
      </c>
      <c r="H12" s="50">
        <f t="shared" si="0"/>
        <v>-2013875</v>
      </c>
      <c r="I12" s="145">
        <f t="shared" si="1"/>
        <v>-4.8027408133772269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6695.68</v>
      </c>
      <c r="E13" s="52">
        <v>5635.63</v>
      </c>
      <c r="F13" s="53">
        <v>6695.68</v>
      </c>
      <c r="G13" s="54">
        <v>5635.63</v>
      </c>
      <c r="H13" s="53">
        <f>G13-F13</f>
        <v>-1060.0500000000002</v>
      </c>
      <c r="I13" s="146">
        <f t="shared" si="1"/>
        <v>-15.831849789715164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894506</v>
      </c>
      <c r="E14" s="53">
        <v>943164</v>
      </c>
      <c r="F14" s="53">
        <v>894506</v>
      </c>
      <c r="G14" s="52">
        <v>943164</v>
      </c>
      <c r="H14" s="53">
        <f>G14-F14</f>
        <v>48658</v>
      </c>
      <c r="I14" s="142">
        <f t="shared" si="1"/>
        <v>5.4396504886496047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741318</v>
      </c>
      <c r="E15" s="57">
        <v>766894</v>
      </c>
      <c r="F15" s="58">
        <v>741318</v>
      </c>
      <c r="G15" s="58">
        <v>766894</v>
      </c>
      <c r="H15" s="56">
        <f>G15-F15</f>
        <v>25576</v>
      </c>
      <c r="I15" s="147">
        <f t="shared" si="1"/>
        <v>3.4500713593896251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313242</v>
      </c>
      <c r="E16" s="60">
        <v>353365</v>
      </c>
      <c r="F16" s="51">
        <v>313242</v>
      </c>
      <c r="G16" s="52">
        <v>353365</v>
      </c>
      <c r="H16" s="53">
        <f>G16-F16</f>
        <v>40123</v>
      </c>
      <c r="I16" s="141">
        <f t="shared" si="1"/>
        <v>12.808946437578612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1214443.6800000002</v>
      </c>
      <c r="E17" s="158">
        <f t="shared" ref="E17:G17" si="3">SUM(E13,E14,E16)</f>
        <v>1302164.6299999999</v>
      </c>
      <c r="F17" s="158">
        <f t="shared" si="3"/>
        <v>1214443.6800000002</v>
      </c>
      <c r="G17" s="158">
        <f t="shared" si="3"/>
        <v>1302164.6299999999</v>
      </c>
      <c r="H17" s="159">
        <f>G17-F17</f>
        <v>87720.949999999721</v>
      </c>
      <c r="I17" s="145">
        <f t="shared" si="1"/>
        <v>7.2231385814449425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43146229.68</v>
      </c>
      <c r="E18" s="172">
        <f>E12+E17</f>
        <v>41220075.630000003</v>
      </c>
      <c r="F18" s="172">
        <f>F12+F17</f>
        <v>43146229.68</v>
      </c>
      <c r="G18" s="172">
        <f>G12+G17</f>
        <v>41220075.630000003</v>
      </c>
      <c r="H18" s="174">
        <f t="shared" si="0"/>
        <v>-1926154.049999997</v>
      </c>
      <c r="I18" s="173">
        <f t="shared" si="1"/>
        <v>-4.4642465037746888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11418474</v>
      </c>
      <c r="E20" s="53">
        <v>11085736</v>
      </c>
      <c r="F20" s="53">
        <v>11418474</v>
      </c>
      <c r="G20" s="53">
        <v>11085736</v>
      </c>
      <c r="H20" s="61">
        <f>G20-F20</f>
        <v>-332738</v>
      </c>
      <c r="I20" s="62">
        <f t="shared" si="1"/>
        <v>-2.9140321202290238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9108847</v>
      </c>
      <c r="E21" s="63">
        <v>8427544</v>
      </c>
      <c r="F21" s="63">
        <v>9108847</v>
      </c>
      <c r="G21" s="63">
        <v>8427544</v>
      </c>
      <c r="H21" s="64">
        <f>G21-F21</f>
        <v>-681303</v>
      </c>
      <c r="I21" s="65">
        <f t="shared" si="1"/>
        <v>-7.4795745279287331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5753197</v>
      </c>
      <c r="E22" s="53">
        <v>5238903</v>
      </c>
      <c r="F22" s="53">
        <v>5753197</v>
      </c>
      <c r="G22" s="53">
        <v>5238903</v>
      </c>
      <c r="H22" s="61">
        <f t="shared" ref="H22:H30" si="4">G22-F22</f>
        <v>-514294</v>
      </c>
      <c r="I22" s="62">
        <f t="shared" si="1"/>
        <v>-8.9392732423381318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245477</v>
      </c>
      <c r="E23" s="63">
        <v>224529</v>
      </c>
      <c r="F23" s="63">
        <v>245477</v>
      </c>
      <c r="G23" s="63">
        <v>224529</v>
      </c>
      <c r="H23" s="64">
        <f t="shared" si="4"/>
        <v>-20948</v>
      </c>
      <c r="I23" s="65">
        <f t="shared" si="1"/>
        <v>-8.5335897049418037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1415610.25</v>
      </c>
      <c r="E24" s="53">
        <v>1370343.75</v>
      </c>
      <c r="F24" s="53">
        <v>1415610.25</v>
      </c>
      <c r="G24" s="53">
        <v>1370343.75</v>
      </c>
      <c r="H24" s="61">
        <f t="shared" si="4"/>
        <v>-45266.5</v>
      </c>
      <c r="I24" s="62">
        <f t="shared" si="1"/>
        <v>-3.1976668719373862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749410</v>
      </c>
      <c r="E25" s="63">
        <v>733857</v>
      </c>
      <c r="F25" s="63">
        <v>749410</v>
      </c>
      <c r="G25" s="63">
        <v>733857</v>
      </c>
      <c r="H25" s="64">
        <f t="shared" si="4"/>
        <v>-15553</v>
      </c>
      <c r="I25" s="65">
        <f t="shared" si="1"/>
        <v>-2.075365954550918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169265</v>
      </c>
      <c r="E26" s="63">
        <v>155243.25</v>
      </c>
      <c r="F26" s="63">
        <v>169265</v>
      </c>
      <c r="G26" s="63">
        <v>155243.25</v>
      </c>
      <c r="H26" s="64">
        <f t="shared" si="4"/>
        <v>-14021.75</v>
      </c>
      <c r="I26" s="65">
        <f t="shared" si="1"/>
        <v>-8.2839039376126209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496935.25</v>
      </c>
      <c r="E27" s="63">
        <v>481243.5</v>
      </c>
      <c r="F27" s="63">
        <v>496935.25</v>
      </c>
      <c r="G27" s="63">
        <v>481243.5</v>
      </c>
      <c r="H27" s="64">
        <f t="shared" si="4"/>
        <v>-15691.75</v>
      </c>
      <c r="I27" s="65">
        <f t="shared" si="1"/>
        <v>-3.1577051537398546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12219</v>
      </c>
      <c r="E28" s="53">
        <v>11199</v>
      </c>
      <c r="F28" s="53">
        <v>12219</v>
      </c>
      <c r="G28" s="53">
        <v>11199</v>
      </c>
      <c r="H28" s="61">
        <f t="shared" si="4"/>
        <v>-1020</v>
      </c>
      <c r="I28" s="62">
        <f t="shared" si="1"/>
        <v>-8.3476552909403381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201432296</v>
      </c>
      <c r="E29" s="53">
        <v>194485281</v>
      </c>
      <c r="F29" s="53">
        <v>201432296</v>
      </c>
      <c r="G29" s="53">
        <v>194485281</v>
      </c>
      <c r="H29" s="61">
        <f t="shared" si="4"/>
        <v>-6947015</v>
      </c>
      <c r="I29" s="62">
        <f t="shared" si="1"/>
        <v>-3.4488089238679009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282</v>
      </c>
      <c r="E30" s="63">
        <v>333</v>
      </c>
      <c r="F30" s="63">
        <v>282</v>
      </c>
      <c r="G30" s="63">
        <v>333</v>
      </c>
      <c r="H30" s="64">
        <f t="shared" si="4"/>
        <v>51</v>
      </c>
      <c r="I30" s="65">
        <f t="shared" si="1"/>
        <v>18.085106382978722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2399155</v>
      </c>
      <c r="E31" s="53">
        <v>2413931</v>
      </c>
      <c r="F31" s="53">
        <v>2399155</v>
      </c>
      <c r="G31" s="53">
        <v>2413931</v>
      </c>
      <c r="H31" s="61">
        <f>G31-F31</f>
        <v>14776</v>
      </c>
      <c r="I31" s="62">
        <f>((G31*100/F31)-100)</f>
        <v>0.61588350898546196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1594108</v>
      </c>
      <c r="E32" s="63">
        <v>1505673</v>
      </c>
      <c r="F32" s="63">
        <v>1594108</v>
      </c>
      <c r="G32" s="63">
        <v>1505673</v>
      </c>
      <c r="H32" s="64">
        <f>G32-F32</f>
        <v>-88435</v>
      </c>
      <c r="I32" s="65">
        <f>((G32*100/F32)-100)</f>
        <v>-5.5476165981225876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805047</v>
      </c>
      <c r="E33" s="63">
        <v>908258</v>
      </c>
      <c r="F33" s="63">
        <v>805047</v>
      </c>
      <c r="G33" s="63">
        <v>908258</v>
      </c>
      <c r="H33" s="64">
        <f>G33-F33</f>
        <v>103211</v>
      </c>
      <c r="I33" s="65">
        <f>((G33*100/F33)-100)</f>
        <v>12.820493710305115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454864</v>
      </c>
      <c r="E34" s="53">
        <v>437767</v>
      </c>
      <c r="F34" s="53">
        <v>454864</v>
      </c>
      <c r="G34" s="53">
        <v>437767</v>
      </c>
      <c r="H34" s="61">
        <f>G34-F34</f>
        <v>-17097</v>
      </c>
      <c r="I34" s="62">
        <f>((G34*100/F34)-100)</f>
        <v>-3.7587058989060438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211548</v>
      </c>
      <c r="E35" s="53">
        <v>216394</v>
      </c>
      <c r="F35" s="53">
        <v>211548</v>
      </c>
      <c r="G35" s="53">
        <v>216394</v>
      </c>
      <c r="H35" s="61">
        <f>G35-F35</f>
        <v>4846</v>
      </c>
      <c r="I35" s="62">
        <f>((G35*100/F35)-100)</f>
        <v>2.2907330723996466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19439-BE60-4C86-A921-FAE2DC13E220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3946</v>
      </c>
      <c r="C8" s="189">
        <v>6193</v>
      </c>
      <c r="D8" s="189">
        <v>3946</v>
      </c>
      <c r="E8" s="189">
        <v>6193</v>
      </c>
      <c r="F8" s="190">
        <v>56.943740496705523</v>
      </c>
      <c r="G8" s="6"/>
    </row>
    <row r="9" spans="1:14" ht="15.6" customHeight="1">
      <c r="A9" s="188" t="s">
        <v>8</v>
      </c>
      <c r="B9" s="189">
        <v>12275</v>
      </c>
      <c r="C9" s="189">
        <v>11030</v>
      </c>
      <c r="D9" s="189">
        <v>12275</v>
      </c>
      <c r="E9" s="189">
        <v>11030</v>
      </c>
      <c r="F9" s="190">
        <v>-10.14256619144602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92495</v>
      </c>
      <c r="C11" s="189">
        <v>89951</v>
      </c>
      <c r="D11" s="189">
        <v>92495</v>
      </c>
      <c r="E11" s="189">
        <v>89951</v>
      </c>
      <c r="F11" s="190">
        <v>-2.7504189415644049</v>
      </c>
    </row>
    <row r="12" spans="1:14" ht="15.6" customHeight="1">
      <c r="A12" s="188" t="s">
        <v>6</v>
      </c>
      <c r="B12" s="189">
        <v>1569</v>
      </c>
      <c r="C12" s="189">
        <v>1817</v>
      </c>
      <c r="D12" s="189">
        <v>1569</v>
      </c>
      <c r="E12" s="189">
        <v>1817</v>
      </c>
      <c r="F12" s="190">
        <v>15.80624601657107</v>
      </c>
    </row>
    <row r="13" spans="1:14" ht="15.6" customHeight="1">
      <c r="A13" s="188" t="s">
        <v>175</v>
      </c>
      <c r="B13" s="189">
        <v>65907</v>
      </c>
      <c r="C13" s="189">
        <v>60530</v>
      </c>
      <c r="D13" s="189">
        <v>65907</v>
      </c>
      <c r="E13" s="189">
        <v>60530</v>
      </c>
      <c r="F13" s="190">
        <v>-8.1584657168434376</v>
      </c>
    </row>
    <row r="14" spans="1:14" ht="15.6" customHeight="1">
      <c r="A14" s="188" t="s">
        <v>148</v>
      </c>
      <c r="B14" s="189">
        <v>23870</v>
      </c>
      <c r="C14" s="189">
        <v>24957</v>
      </c>
      <c r="D14" s="189">
        <v>23870</v>
      </c>
      <c r="E14" s="189">
        <v>24957</v>
      </c>
      <c r="F14" s="190">
        <v>4.5538332635106826</v>
      </c>
    </row>
    <row r="15" spans="1:14" ht="15.6" customHeight="1">
      <c r="A15" s="188" t="s">
        <v>145</v>
      </c>
      <c r="B15" s="189">
        <v>1952</v>
      </c>
      <c r="C15" s="189">
        <v>1966</v>
      </c>
      <c r="D15" s="189">
        <v>1952</v>
      </c>
      <c r="E15" s="189">
        <v>1966</v>
      </c>
      <c r="F15" s="190">
        <v>0.71721311475410232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39466</v>
      </c>
      <c r="C18" s="189">
        <v>30557</v>
      </c>
      <c r="D18" s="189">
        <v>39466</v>
      </c>
      <c r="E18" s="189">
        <v>30557</v>
      </c>
      <c r="F18" s="190">
        <v>-22.573861044950078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1759</v>
      </c>
      <c r="C21" s="189">
        <v>1818</v>
      </c>
      <c r="D21" s="189">
        <v>1759</v>
      </c>
      <c r="E21" s="189">
        <v>1818</v>
      </c>
      <c r="F21" s="190">
        <v>3.3541785105173432</v>
      </c>
    </row>
    <row r="22" spans="1:7" ht="15.6" customHeight="1">
      <c r="A22" s="188" t="s">
        <v>146</v>
      </c>
      <c r="B22" s="189">
        <v>43718</v>
      </c>
      <c r="C22" s="189">
        <v>40388</v>
      </c>
      <c r="D22" s="189">
        <v>43718</v>
      </c>
      <c r="E22" s="189">
        <v>40388</v>
      </c>
      <c r="F22" s="190">
        <v>-7.6169998627567574</v>
      </c>
    </row>
    <row r="23" spans="1:7" ht="15.6" customHeight="1">
      <c r="A23" s="188" t="s">
        <v>165</v>
      </c>
      <c r="B23" s="189">
        <v>5891</v>
      </c>
      <c r="C23" s="189">
        <v>6543</v>
      </c>
      <c r="D23" s="189">
        <v>5891</v>
      </c>
      <c r="E23" s="189">
        <v>6543</v>
      </c>
      <c r="F23" s="190">
        <v>11.067730436258699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10620</v>
      </c>
      <c r="C25" s="189">
        <v>12688</v>
      </c>
      <c r="D25" s="189">
        <v>10620</v>
      </c>
      <c r="E25" s="189">
        <v>12688</v>
      </c>
      <c r="F25" s="190">
        <v>19.472693032015069</v>
      </c>
    </row>
    <row r="26" spans="1:7" ht="15.6" customHeight="1">
      <c r="A26" s="188" t="s">
        <v>152</v>
      </c>
      <c r="B26" s="189">
        <v>2112</v>
      </c>
      <c r="C26" s="189">
        <v>3096</v>
      </c>
      <c r="D26" s="189">
        <v>2112</v>
      </c>
      <c r="E26" s="189">
        <v>3096</v>
      </c>
      <c r="F26" s="190">
        <v>46.590909090909093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130692</v>
      </c>
      <c r="C28" s="189">
        <v>126302</v>
      </c>
      <c r="D28" s="189">
        <v>130692</v>
      </c>
      <c r="E28" s="189">
        <v>126302</v>
      </c>
      <c r="F28" s="190">
        <v>-3.3590426345912472</v>
      </c>
    </row>
    <row r="29" spans="1:7" ht="15.6" customHeight="1">
      <c r="A29" s="188" t="s">
        <v>178</v>
      </c>
      <c r="B29" s="189">
        <v>2872</v>
      </c>
      <c r="C29" s="189">
        <v>2506</v>
      </c>
      <c r="D29" s="189">
        <v>2872</v>
      </c>
      <c r="E29" s="189">
        <v>2506</v>
      </c>
      <c r="F29" s="190">
        <v>-12.74373259052925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15720</v>
      </c>
      <c r="C32" s="189">
        <v>17425</v>
      </c>
      <c r="D32" s="189">
        <v>15720</v>
      </c>
      <c r="E32" s="189">
        <v>17425</v>
      </c>
      <c r="F32" s="190">
        <v>10.84605597964376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454864</v>
      </c>
      <c r="C35" s="77">
        <f>SUM(C7:C34)</f>
        <v>437767</v>
      </c>
      <c r="D35" s="178">
        <f>SUM(D7:D34)</f>
        <v>454864</v>
      </c>
      <c r="E35" s="178">
        <f>SUM(E7:E34)</f>
        <v>437767</v>
      </c>
      <c r="F35" s="140">
        <f>E35*100/D35-100</f>
        <v>-3.7587058989060438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6CD76-8EC4-4E11-962F-0BC4D7F88989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544</v>
      </c>
      <c r="C8" s="189">
        <v>349</v>
      </c>
      <c r="D8" s="189">
        <v>544</v>
      </c>
      <c r="E8" s="189">
        <v>349</v>
      </c>
      <c r="F8" s="190">
        <v>-35.845588235294123</v>
      </c>
      <c r="G8" s="6"/>
    </row>
    <row r="9" spans="1:14" ht="15.6" customHeight="1">
      <c r="A9" s="188" t="s">
        <v>8</v>
      </c>
      <c r="B9" s="189">
        <v>604</v>
      </c>
      <c r="C9" s="189">
        <v>191</v>
      </c>
      <c r="D9" s="189">
        <v>604</v>
      </c>
      <c r="E9" s="189">
        <v>191</v>
      </c>
      <c r="F9" s="190">
        <v>-68.377483443708613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449</v>
      </c>
      <c r="C11" s="189">
        <v>459</v>
      </c>
      <c r="D11" s="189">
        <v>449</v>
      </c>
      <c r="E11" s="189">
        <v>459</v>
      </c>
      <c r="F11" s="190">
        <v>2.2271714922049028</v>
      </c>
    </row>
    <row r="12" spans="1:14" ht="15.6" customHeight="1">
      <c r="A12" s="188" t="s">
        <v>6</v>
      </c>
      <c r="B12" s="189">
        <v>1258</v>
      </c>
      <c r="C12" s="189">
        <v>1072</v>
      </c>
      <c r="D12" s="189">
        <v>1258</v>
      </c>
      <c r="E12" s="189">
        <v>1072</v>
      </c>
      <c r="F12" s="190">
        <v>-14.78537360890301</v>
      </c>
    </row>
    <row r="13" spans="1:14" ht="15.6" customHeight="1">
      <c r="A13" s="188" t="s">
        <v>175</v>
      </c>
      <c r="B13" s="189">
        <v>5542</v>
      </c>
      <c r="C13" s="189">
        <v>5498</v>
      </c>
      <c r="D13" s="189">
        <v>5542</v>
      </c>
      <c r="E13" s="189">
        <v>5498</v>
      </c>
      <c r="F13" s="190">
        <v>-0.79393720678454827</v>
      </c>
    </row>
    <row r="14" spans="1:14" ht="15.6" customHeight="1">
      <c r="A14" s="188" t="s">
        <v>148</v>
      </c>
      <c r="B14" s="189">
        <v>42823</v>
      </c>
      <c r="C14" s="189">
        <v>42779</v>
      </c>
      <c r="D14" s="189">
        <v>42823</v>
      </c>
      <c r="E14" s="189">
        <v>42779</v>
      </c>
      <c r="F14" s="190">
        <v>-0.1027485229899838</v>
      </c>
    </row>
    <row r="15" spans="1:14" ht="15.6" customHeight="1">
      <c r="A15" s="188" t="s">
        <v>145</v>
      </c>
      <c r="B15" s="189">
        <v>826</v>
      </c>
      <c r="C15" s="189">
        <v>689</v>
      </c>
      <c r="D15" s="189">
        <v>826</v>
      </c>
      <c r="E15" s="189">
        <v>689</v>
      </c>
      <c r="F15" s="190">
        <v>-16.585956416464899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8</v>
      </c>
      <c r="C17" s="189">
        <v>39</v>
      </c>
      <c r="D17" s="189">
        <v>8</v>
      </c>
      <c r="E17" s="189">
        <v>39</v>
      </c>
      <c r="F17" s="190">
        <v>387.5</v>
      </c>
      <c r="G17" s="2"/>
    </row>
    <row r="18" spans="1:7" ht="15.6" customHeight="1">
      <c r="A18" s="188" t="s">
        <v>147</v>
      </c>
      <c r="B18" s="189">
        <v>93</v>
      </c>
      <c r="C18" s="189">
        <v>408</v>
      </c>
      <c r="D18" s="189">
        <v>93</v>
      </c>
      <c r="E18" s="189">
        <v>408</v>
      </c>
      <c r="F18" s="190">
        <v>338.70967741935482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13</v>
      </c>
      <c r="C20" s="189">
        <v>1</v>
      </c>
      <c r="D20" s="189">
        <v>13</v>
      </c>
      <c r="E20" s="189">
        <v>1</v>
      </c>
      <c r="F20" s="190">
        <v>-92.307692307692307</v>
      </c>
    </row>
    <row r="21" spans="1:7" ht="15.6" customHeight="1">
      <c r="A21" s="188" t="s">
        <v>149</v>
      </c>
      <c r="B21" s="189">
        <v>840</v>
      </c>
      <c r="C21" s="189">
        <v>2894</v>
      </c>
      <c r="D21" s="189">
        <v>840</v>
      </c>
      <c r="E21" s="189">
        <v>2894</v>
      </c>
      <c r="F21" s="190">
        <v>244.52380952380949</v>
      </c>
    </row>
    <row r="22" spans="1:7" ht="15.6" customHeight="1">
      <c r="A22" s="188" t="s">
        <v>146</v>
      </c>
      <c r="B22" s="189">
        <v>25324</v>
      </c>
      <c r="C22" s="189">
        <v>20505</v>
      </c>
      <c r="D22" s="189">
        <v>25324</v>
      </c>
      <c r="E22" s="189">
        <v>20505</v>
      </c>
      <c r="F22" s="190">
        <v>-19.029379244984991</v>
      </c>
    </row>
    <row r="23" spans="1:7" ht="15.6" customHeight="1">
      <c r="A23" s="188" t="s">
        <v>165</v>
      </c>
      <c r="B23" s="189">
        <v>7890</v>
      </c>
      <c r="C23" s="189">
        <v>7622</v>
      </c>
      <c r="D23" s="189">
        <v>7890</v>
      </c>
      <c r="E23" s="189">
        <v>7622</v>
      </c>
      <c r="F23" s="190">
        <v>-3.3967046894803592</v>
      </c>
    </row>
    <row r="24" spans="1:7" ht="15.6" customHeight="1">
      <c r="A24" s="188" t="s">
        <v>141</v>
      </c>
      <c r="B24" s="189">
        <v>5</v>
      </c>
      <c r="C24" s="189">
        <v>33</v>
      </c>
      <c r="D24" s="189">
        <v>5</v>
      </c>
      <c r="E24" s="189">
        <v>33</v>
      </c>
      <c r="F24" s="190">
        <v>560</v>
      </c>
    </row>
    <row r="25" spans="1:7" ht="15.6" customHeight="1">
      <c r="A25" s="188" t="s">
        <v>140</v>
      </c>
      <c r="B25" s="189">
        <v>181</v>
      </c>
      <c r="C25" s="189">
        <v>133</v>
      </c>
      <c r="D25" s="189">
        <v>181</v>
      </c>
      <c r="E25" s="189">
        <v>133</v>
      </c>
      <c r="F25" s="190">
        <v>-26.519337016574578</v>
      </c>
    </row>
    <row r="26" spans="1:7" ht="15.6" customHeight="1">
      <c r="A26" s="188" t="s">
        <v>152</v>
      </c>
      <c r="B26" s="189">
        <v>4</v>
      </c>
      <c r="C26" s="189">
        <v>1</v>
      </c>
      <c r="D26" s="189">
        <v>4</v>
      </c>
      <c r="E26" s="189">
        <v>1</v>
      </c>
      <c r="F26" s="190">
        <v>-75</v>
      </c>
    </row>
    <row r="27" spans="1:7" ht="15.6" customHeight="1">
      <c r="A27" s="188" t="s">
        <v>173</v>
      </c>
      <c r="B27" s="189">
        <v>11380</v>
      </c>
      <c r="C27" s="189">
        <v>12460</v>
      </c>
      <c r="D27" s="189">
        <v>11380</v>
      </c>
      <c r="E27" s="189">
        <v>12460</v>
      </c>
      <c r="F27" s="190">
        <v>9.4903339191564129</v>
      </c>
    </row>
    <row r="28" spans="1:7" ht="15.6" customHeight="1">
      <c r="A28" s="188" t="s">
        <v>177</v>
      </c>
      <c r="B28" s="189">
        <v>6878</v>
      </c>
      <c r="C28" s="189">
        <v>5339</v>
      </c>
      <c r="D28" s="189">
        <v>6878</v>
      </c>
      <c r="E28" s="189">
        <v>5339</v>
      </c>
      <c r="F28" s="190">
        <v>-22.375690607734811</v>
      </c>
    </row>
    <row r="29" spans="1:7" ht="15.6" customHeight="1">
      <c r="A29" s="188" t="s">
        <v>178</v>
      </c>
      <c r="B29" s="189">
        <v>14737</v>
      </c>
      <c r="C29" s="189">
        <v>18290</v>
      </c>
      <c r="D29" s="189">
        <v>14737</v>
      </c>
      <c r="E29" s="189">
        <v>18290</v>
      </c>
      <c r="F29" s="190">
        <v>24.109384542308479</v>
      </c>
    </row>
    <row r="30" spans="1:7" ht="15.6" customHeight="1">
      <c r="A30" s="188" t="s">
        <v>179</v>
      </c>
      <c r="B30" s="189">
        <v>479</v>
      </c>
      <c r="C30" s="189">
        <v>2090</v>
      </c>
      <c r="D30" s="189">
        <v>479</v>
      </c>
      <c r="E30" s="189">
        <v>2090</v>
      </c>
      <c r="F30" s="190">
        <v>336.32567849686848</v>
      </c>
    </row>
    <row r="31" spans="1:7" ht="15.6" customHeight="1">
      <c r="A31" s="188" t="s">
        <v>180</v>
      </c>
      <c r="B31" s="189">
        <v>18942</v>
      </c>
      <c r="C31" s="189">
        <v>20523</v>
      </c>
      <c r="D31" s="189">
        <v>18942</v>
      </c>
      <c r="E31" s="189">
        <v>20523</v>
      </c>
      <c r="F31" s="190">
        <v>8.3465315172632302</v>
      </c>
    </row>
    <row r="32" spans="1:7" ht="15.6" customHeight="1">
      <c r="A32" s="188" t="s">
        <v>181</v>
      </c>
      <c r="B32" s="189">
        <v>38523</v>
      </c>
      <c r="C32" s="189">
        <v>35803</v>
      </c>
      <c r="D32" s="189">
        <v>38523</v>
      </c>
      <c r="E32" s="189">
        <v>35803</v>
      </c>
      <c r="F32" s="190">
        <v>-7.0607169742751088</v>
      </c>
    </row>
    <row r="33" spans="1:6" ht="15.6" customHeight="1">
      <c r="A33" s="188" t="s">
        <v>182</v>
      </c>
      <c r="B33" s="189">
        <v>34202</v>
      </c>
      <c r="C33" s="189">
        <v>39204</v>
      </c>
      <c r="D33" s="189">
        <v>34202</v>
      </c>
      <c r="E33" s="189">
        <v>39204</v>
      </c>
      <c r="F33" s="190">
        <v>14.624875738260929</v>
      </c>
    </row>
    <row r="34" spans="1:6" ht="15.6" customHeight="1">
      <c r="A34" s="188" t="s">
        <v>183</v>
      </c>
      <c r="B34" s="189">
        <v>3</v>
      </c>
      <c r="C34" s="189">
        <v>12</v>
      </c>
      <c r="D34" s="189">
        <v>3</v>
      </c>
      <c r="E34" s="189">
        <v>12</v>
      </c>
      <c r="F34" s="190">
        <v>300</v>
      </c>
    </row>
    <row r="35" spans="1:6" ht="15.6" customHeight="1">
      <c r="A35" s="156" t="s">
        <v>153</v>
      </c>
      <c r="B35" s="76">
        <f>SUM(B7:B34)</f>
        <v>211548</v>
      </c>
      <c r="C35" s="77">
        <f>SUM(C7:C34)</f>
        <v>216394</v>
      </c>
      <c r="D35" s="76">
        <f>SUM(D7:D34)</f>
        <v>211548</v>
      </c>
      <c r="E35" s="78">
        <f>SUM(E7:E34)</f>
        <v>216394</v>
      </c>
      <c r="F35" s="140">
        <f>E35*100/D35-100</f>
        <v>2.2907330723996466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9B10A-E550-4B38-857F-C280A4782448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3D839-3B18-417B-9B2A-7D7E35CF5F77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2026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2025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27" ht="15.6" customHeight="1">
      <c r="A7" s="236" t="s">
        <v>18</v>
      </c>
      <c r="B7" s="237">
        <v>484985</v>
      </c>
      <c r="C7" s="237">
        <v>509189</v>
      </c>
      <c r="D7" s="237">
        <v>484985</v>
      </c>
      <c r="E7" s="237">
        <v>509189</v>
      </c>
      <c r="F7" s="238">
        <v>4.9906698145303494</v>
      </c>
      <c r="G7" s="6"/>
    </row>
    <row r="8" spans="1:27" s="33" customFormat="1" ht="15.6" customHeight="1">
      <c r="A8" s="236" t="s">
        <v>11</v>
      </c>
      <c r="B8" s="237">
        <v>78717</v>
      </c>
      <c r="C8" s="237">
        <v>21181</v>
      </c>
      <c r="D8" s="237">
        <v>78717</v>
      </c>
      <c r="E8" s="237">
        <v>21181</v>
      </c>
      <c r="F8" s="238">
        <v>-73.092216420849368</v>
      </c>
      <c r="G8" s="239"/>
    </row>
    <row r="9" spans="1:27" ht="15.6" customHeight="1">
      <c r="A9" s="236" t="s">
        <v>8</v>
      </c>
      <c r="B9" s="237">
        <v>69081</v>
      </c>
      <c r="C9" s="237">
        <v>44772</v>
      </c>
      <c r="D9" s="237">
        <v>69081</v>
      </c>
      <c r="E9" s="237">
        <v>44772</v>
      </c>
      <c r="F9" s="238">
        <v>-35.189125808833111</v>
      </c>
      <c r="G9" s="6"/>
    </row>
    <row r="10" spans="1:27" ht="15.6" customHeight="1">
      <c r="A10" s="236" t="s">
        <v>10</v>
      </c>
      <c r="B10" s="237">
        <v>159708</v>
      </c>
      <c r="C10" s="237">
        <v>264318</v>
      </c>
      <c r="D10" s="237">
        <v>159708</v>
      </c>
      <c r="E10" s="237">
        <v>264318</v>
      </c>
      <c r="F10" s="238">
        <v>65.500788939815152</v>
      </c>
    </row>
    <row r="11" spans="1:27" ht="15.6" customHeight="1">
      <c r="A11" s="236" t="s">
        <v>9</v>
      </c>
      <c r="B11" s="237">
        <v>1383704</v>
      </c>
      <c r="C11" s="237">
        <v>1314956</v>
      </c>
      <c r="D11" s="237">
        <v>1383704</v>
      </c>
      <c r="E11" s="237">
        <v>1314956</v>
      </c>
      <c r="F11" s="238">
        <v>-4.9684036470227682</v>
      </c>
    </row>
    <row r="12" spans="1:27" ht="15.6" customHeight="1">
      <c r="A12" s="236" t="s">
        <v>6</v>
      </c>
      <c r="B12" s="237">
        <v>131185</v>
      </c>
      <c r="C12" s="237">
        <v>95262</v>
      </c>
      <c r="D12" s="237">
        <v>131185</v>
      </c>
      <c r="E12" s="237">
        <v>95262</v>
      </c>
      <c r="F12" s="238">
        <v>-27.383466097495901</v>
      </c>
    </row>
    <row r="13" spans="1:27" ht="15.6" customHeight="1">
      <c r="A13" s="236" t="s">
        <v>175</v>
      </c>
      <c r="B13" s="237">
        <v>16267</v>
      </c>
      <c r="C13" s="237">
        <v>6456</v>
      </c>
      <c r="D13" s="237">
        <v>16267</v>
      </c>
      <c r="E13" s="237">
        <v>6456</v>
      </c>
      <c r="F13" s="238">
        <v>-60.312288682608958</v>
      </c>
    </row>
    <row r="14" spans="1:27" ht="15.6" customHeight="1">
      <c r="A14" s="236" t="s">
        <v>148</v>
      </c>
      <c r="B14" s="237">
        <v>1314973</v>
      </c>
      <c r="C14" s="237">
        <v>1400197</v>
      </c>
      <c r="D14" s="237">
        <v>1314973</v>
      </c>
      <c r="E14" s="237">
        <v>1400197</v>
      </c>
      <c r="F14" s="238">
        <v>6.4810456184271459</v>
      </c>
    </row>
    <row r="15" spans="1:27" ht="15.6" customHeight="1">
      <c r="A15" s="236" t="s">
        <v>145</v>
      </c>
      <c r="B15" s="237">
        <v>1594245</v>
      </c>
      <c r="C15" s="237">
        <v>1385977</v>
      </c>
      <c r="D15" s="237">
        <v>1594245</v>
      </c>
      <c r="E15" s="237">
        <v>1385977</v>
      </c>
      <c r="F15" s="238">
        <v>-13.063738634902419</v>
      </c>
    </row>
    <row r="16" spans="1:27" ht="15.6" customHeight="1">
      <c r="A16" s="236" t="s">
        <v>144</v>
      </c>
      <c r="B16" s="237">
        <v>2243247</v>
      </c>
      <c r="C16" s="237">
        <v>2115542</v>
      </c>
      <c r="D16" s="237">
        <v>2243247</v>
      </c>
      <c r="E16" s="237">
        <v>2115542</v>
      </c>
      <c r="F16" s="238">
        <v>-5.6928639601434838</v>
      </c>
      <c r="G16" s="1"/>
    </row>
    <row r="17" spans="1:7" ht="15.6" customHeight="1">
      <c r="A17" s="236" t="s">
        <v>150</v>
      </c>
      <c r="B17" s="237">
        <v>1074793</v>
      </c>
      <c r="C17" s="237">
        <v>1039804</v>
      </c>
      <c r="D17" s="237">
        <v>1074793</v>
      </c>
      <c r="E17" s="237">
        <v>1039804</v>
      </c>
      <c r="F17" s="238">
        <v>-3.2554175548221869</v>
      </c>
      <c r="G17" s="2"/>
    </row>
    <row r="18" spans="1:7" ht="15.6" customHeight="1">
      <c r="A18" s="236" t="s">
        <v>147</v>
      </c>
      <c r="B18" s="237">
        <v>7125</v>
      </c>
      <c r="C18" s="237">
        <v>48492</v>
      </c>
      <c r="D18" s="237">
        <v>7125</v>
      </c>
      <c r="E18" s="237">
        <v>48492</v>
      </c>
      <c r="F18" s="238">
        <v>580.58947368421047</v>
      </c>
    </row>
    <row r="19" spans="1:7" ht="15.6" customHeight="1">
      <c r="A19" s="236" t="s">
        <v>143</v>
      </c>
      <c r="B19" s="237">
        <v>245799</v>
      </c>
      <c r="C19" s="237">
        <v>328538</v>
      </c>
      <c r="D19" s="237">
        <v>245799</v>
      </c>
      <c r="E19" s="237">
        <v>328538</v>
      </c>
      <c r="F19" s="238">
        <v>33.661243536385427</v>
      </c>
    </row>
    <row r="20" spans="1:7" ht="15.6" customHeight="1">
      <c r="A20" s="236" t="s">
        <v>142</v>
      </c>
      <c r="B20" s="237">
        <v>960951</v>
      </c>
      <c r="C20" s="237">
        <v>614226</v>
      </c>
      <c r="D20" s="237">
        <v>960951</v>
      </c>
      <c r="E20" s="237">
        <v>614226</v>
      </c>
      <c r="F20" s="238">
        <v>-36.081444319221269</v>
      </c>
    </row>
    <row r="21" spans="1:7" ht="15.6" customHeight="1">
      <c r="A21" s="236" t="s">
        <v>149</v>
      </c>
      <c r="B21" s="237">
        <v>1469616</v>
      </c>
      <c r="C21" s="237">
        <v>1286644</v>
      </c>
      <c r="D21" s="237">
        <v>1469616</v>
      </c>
      <c r="E21" s="237">
        <v>1286644</v>
      </c>
      <c r="F21" s="238">
        <v>-12.45032716029222</v>
      </c>
    </row>
    <row r="22" spans="1:7" ht="15.6" customHeight="1">
      <c r="A22" s="236" t="s">
        <v>146</v>
      </c>
      <c r="B22" s="237">
        <v>153293</v>
      </c>
      <c r="C22" s="237">
        <v>146383</v>
      </c>
      <c r="D22" s="237">
        <v>153293</v>
      </c>
      <c r="E22" s="237">
        <v>146383</v>
      </c>
      <c r="F22" s="238">
        <v>-4.5077074621802637</v>
      </c>
    </row>
    <row r="23" spans="1:7" ht="15.6" customHeight="1">
      <c r="A23" s="236" t="s">
        <v>165</v>
      </c>
      <c r="B23" s="237">
        <v>93940</v>
      </c>
      <c r="C23" s="237">
        <v>29722</v>
      </c>
      <c r="D23" s="237">
        <v>93940</v>
      </c>
      <c r="E23" s="237">
        <v>29722</v>
      </c>
      <c r="F23" s="238">
        <v>-68.360655737704917</v>
      </c>
    </row>
    <row r="24" spans="1:7" ht="15.6" customHeight="1">
      <c r="A24" s="236" t="s">
        <v>141</v>
      </c>
      <c r="B24" s="237">
        <v>124738</v>
      </c>
      <c r="C24" s="237">
        <v>112150</v>
      </c>
      <c r="D24" s="237">
        <v>124738</v>
      </c>
      <c r="E24" s="237">
        <v>112150</v>
      </c>
      <c r="F24" s="238">
        <v>-10.091551892767241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119790</v>
      </c>
      <c r="C26" s="237">
        <v>96940</v>
      </c>
      <c r="D26" s="237">
        <v>119790</v>
      </c>
      <c r="E26" s="237">
        <v>96940</v>
      </c>
      <c r="F26" s="238">
        <v>-19.075048000667831</v>
      </c>
    </row>
    <row r="27" spans="1:7" ht="15.6" customHeight="1">
      <c r="A27" s="236" t="s">
        <v>173</v>
      </c>
      <c r="B27" s="237">
        <v>155520</v>
      </c>
      <c r="C27" s="237">
        <v>165547</v>
      </c>
      <c r="D27" s="237">
        <v>155520</v>
      </c>
      <c r="E27" s="237">
        <v>165547</v>
      </c>
      <c r="F27" s="238">
        <v>6.4474022633744861</v>
      </c>
    </row>
    <row r="28" spans="1:7" ht="15.6" customHeight="1">
      <c r="A28" s="236" t="s">
        <v>177</v>
      </c>
      <c r="B28" s="237">
        <v>99096</v>
      </c>
      <c r="C28" s="237">
        <v>96019</v>
      </c>
      <c r="D28" s="237">
        <v>99096</v>
      </c>
      <c r="E28" s="237">
        <v>96019</v>
      </c>
      <c r="F28" s="238">
        <v>-3.1050698312747191</v>
      </c>
    </row>
    <row r="29" spans="1:7" ht="15.6" customHeight="1">
      <c r="A29" s="236" t="s">
        <v>178</v>
      </c>
      <c r="B29" s="237">
        <v>192448</v>
      </c>
      <c r="C29" s="237">
        <v>303367</v>
      </c>
      <c r="D29" s="237">
        <v>192448</v>
      </c>
      <c r="E29" s="237">
        <v>303367</v>
      </c>
      <c r="F29" s="238">
        <v>57.635828899235122</v>
      </c>
    </row>
    <row r="30" spans="1:7" ht="15.6" customHeight="1">
      <c r="A30" s="236" t="s">
        <v>179</v>
      </c>
      <c r="B30" s="237">
        <v>134139</v>
      </c>
      <c r="C30" s="237">
        <v>119342</v>
      </c>
      <c r="D30" s="237">
        <v>134139</v>
      </c>
      <c r="E30" s="237">
        <v>119342</v>
      </c>
      <c r="F30" s="238">
        <v>-11.031094610814151</v>
      </c>
    </row>
    <row r="31" spans="1:7" ht="15.6" customHeight="1">
      <c r="A31" s="236" t="s">
        <v>180</v>
      </c>
      <c r="B31" s="237">
        <v>1792370</v>
      </c>
      <c r="C31" s="237">
        <v>1726166</v>
      </c>
      <c r="D31" s="237">
        <v>1792370</v>
      </c>
      <c r="E31" s="237">
        <v>1726166</v>
      </c>
      <c r="F31" s="238">
        <v>-3.6936570016235488</v>
      </c>
    </row>
    <row r="32" spans="1:7" ht="15.6" customHeight="1">
      <c r="A32" s="236" t="s">
        <v>181</v>
      </c>
      <c r="B32" s="237">
        <v>1343317</v>
      </c>
      <c r="C32" s="237">
        <v>1298690</v>
      </c>
      <c r="D32" s="237">
        <v>1343317</v>
      </c>
      <c r="E32" s="237">
        <v>1298690</v>
      </c>
      <c r="F32" s="238">
        <v>-3.3221495745233649</v>
      </c>
    </row>
    <row r="33" spans="1:6" ht="15.6" customHeight="1">
      <c r="A33" s="236" t="s">
        <v>182</v>
      </c>
      <c r="B33" s="237">
        <v>121689</v>
      </c>
      <c r="C33" s="237">
        <v>116990</v>
      </c>
      <c r="D33" s="237">
        <v>121689</v>
      </c>
      <c r="E33" s="237">
        <v>116990</v>
      </c>
      <c r="F33" s="238">
        <v>-3.8614829606620158</v>
      </c>
    </row>
    <row r="34" spans="1:6" ht="15.6" customHeight="1">
      <c r="A34" s="236" t="s">
        <v>183</v>
      </c>
      <c r="B34" s="237">
        <v>33731</v>
      </c>
      <c r="C34" s="237">
        <v>55617</v>
      </c>
      <c r="D34" s="237">
        <v>33731</v>
      </c>
      <c r="E34" s="237">
        <v>55617</v>
      </c>
      <c r="F34" s="238">
        <v>64.883934659512022</v>
      </c>
    </row>
    <row r="35" spans="1:6" ht="15.6" customHeight="1">
      <c r="A35" s="240" t="s">
        <v>153</v>
      </c>
      <c r="B35" s="241">
        <f>SUM(B7:B34)</f>
        <v>15598467</v>
      </c>
      <c r="C35" s="241">
        <f>SUM(C7:C34)</f>
        <v>14742487</v>
      </c>
      <c r="D35" s="241">
        <f>SUM(D7:D34)</f>
        <v>15598467</v>
      </c>
      <c r="E35" s="241">
        <f>SUM(E7:E34)</f>
        <v>14742487</v>
      </c>
      <c r="F35" s="242">
        <f>E35*100/D35-100</f>
        <v>-5.4875905433527521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E42F7-CBF9-4E5A-BA63-1F704741D8CA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353040</v>
      </c>
      <c r="C7" s="237">
        <v>242663</v>
      </c>
      <c r="D7" s="237">
        <v>353040</v>
      </c>
      <c r="E7" s="237">
        <v>242663</v>
      </c>
      <c r="F7" s="238">
        <v>-31.264729209154769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2100</v>
      </c>
      <c r="D8" s="237">
        <v>0</v>
      </c>
      <c r="E8" s="237">
        <v>2100</v>
      </c>
      <c r="F8" s="238"/>
    </row>
    <row r="9" spans="1:14" ht="15.6" customHeight="1">
      <c r="A9" s="236" t="s">
        <v>8</v>
      </c>
      <c r="B9" s="237">
        <v>0</v>
      </c>
      <c r="C9" s="237">
        <v>6600</v>
      </c>
      <c r="D9" s="237">
        <v>0</v>
      </c>
      <c r="E9" s="237">
        <v>6600</v>
      </c>
      <c r="F9" s="238"/>
      <c r="G9" s="6"/>
    </row>
    <row r="10" spans="1:14" ht="15.6" customHeight="1">
      <c r="A10" s="236" t="s">
        <v>10</v>
      </c>
      <c r="B10" s="237">
        <v>27068</v>
      </c>
      <c r="C10" s="237">
        <v>15046</v>
      </c>
      <c r="D10" s="237">
        <v>27068</v>
      </c>
      <c r="E10" s="237">
        <v>15046</v>
      </c>
      <c r="F10" s="238">
        <v>-44.414068272498888</v>
      </c>
    </row>
    <row r="11" spans="1:14" ht="15.6" customHeight="1">
      <c r="A11" s="236" t="s">
        <v>9</v>
      </c>
      <c r="B11" s="237">
        <v>868151</v>
      </c>
      <c r="C11" s="237">
        <v>861862</v>
      </c>
      <c r="D11" s="237">
        <v>868151</v>
      </c>
      <c r="E11" s="237">
        <v>861862</v>
      </c>
      <c r="F11" s="238">
        <v>-0.72441314932540024</v>
      </c>
    </row>
    <row r="12" spans="1:14" ht="15.6" customHeight="1">
      <c r="A12" s="236" t="s">
        <v>6</v>
      </c>
      <c r="B12" s="237">
        <v>6686</v>
      </c>
      <c r="C12" s="237">
        <v>4697</v>
      </c>
      <c r="D12" s="237">
        <v>6686</v>
      </c>
      <c r="E12" s="237">
        <v>4697</v>
      </c>
      <c r="F12" s="238">
        <v>-29.748728686808249</v>
      </c>
    </row>
    <row r="13" spans="1:14" ht="15.6" customHeight="1">
      <c r="A13" s="236" t="s">
        <v>175</v>
      </c>
      <c r="B13" s="237">
        <v>9492</v>
      </c>
      <c r="C13" s="237">
        <v>0</v>
      </c>
      <c r="D13" s="237">
        <v>9492</v>
      </c>
      <c r="E13" s="237">
        <v>0</v>
      </c>
      <c r="F13" s="238">
        <v>-100</v>
      </c>
    </row>
    <row r="14" spans="1:14" ht="15.6" customHeight="1">
      <c r="A14" s="236" t="s">
        <v>148</v>
      </c>
      <c r="B14" s="237">
        <v>455045</v>
      </c>
      <c r="C14" s="237">
        <v>646674</v>
      </c>
      <c r="D14" s="237">
        <v>455045</v>
      </c>
      <c r="E14" s="237">
        <v>646674</v>
      </c>
      <c r="F14" s="238">
        <v>42.112098803415051</v>
      </c>
    </row>
    <row r="15" spans="1:14" ht="15.6" customHeight="1">
      <c r="A15" s="236" t="s">
        <v>145</v>
      </c>
      <c r="B15" s="237">
        <v>1196471</v>
      </c>
      <c r="C15" s="237">
        <v>982597</v>
      </c>
      <c r="D15" s="237">
        <v>1196471</v>
      </c>
      <c r="E15" s="237">
        <v>982597</v>
      </c>
      <c r="F15" s="238">
        <v>-17.875401911120289</v>
      </c>
    </row>
    <row r="16" spans="1:14" ht="15.6" customHeight="1">
      <c r="A16" s="236" t="s">
        <v>144</v>
      </c>
      <c r="B16" s="237">
        <v>1824662</v>
      </c>
      <c r="C16" s="237">
        <v>1472030</v>
      </c>
      <c r="D16" s="237">
        <v>1824662</v>
      </c>
      <c r="E16" s="237">
        <v>1472030</v>
      </c>
      <c r="F16" s="238">
        <v>-19.325880628850712</v>
      </c>
      <c r="G16" s="1"/>
    </row>
    <row r="17" spans="1:7" ht="15.6" customHeight="1">
      <c r="A17" s="236" t="s">
        <v>150</v>
      </c>
      <c r="B17" s="237">
        <v>603302</v>
      </c>
      <c r="C17" s="237">
        <v>551439</v>
      </c>
      <c r="D17" s="237">
        <v>603302</v>
      </c>
      <c r="E17" s="237">
        <v>551439</v>
      </c>
      <c r="F17" s="238">
        <v>-8.5965237973684765</v>
      </c>
      <c r="G17" s="2"/>
    </row>
    <row r="18" spans="1:7" ht="15.6" customHeight="1">
      <c r="A18" s="236" t="s">
        <v>147</v>
      </c>
      <c r="B18" s="237">
        <v>6990</v>
      </c>
      <c r="C18" s="237">
        <v>48347</v>
      </c>
      <c r="D18" s="237">
        <v>6990</v>
      </c>
      <c r="E18" s="237">
        <v>48347</v>
      </c>
      <c r="F18" s="238">
        <v>591.65951359084409</v>
      </c>
    </row>
    <row r="19" spans="1:7" ht="15.6" customHeight="1">
      <c r="A19" s="236" t="s">
        <v>143</v>
      </c>
      <c r="B19" s="237">
        <v>171157</v>
      </c>
      <c r="C19" s="237">
        <v>182751</v>
      </c>
      <c r="D19" s="237">
        <v>171157</v>
      </c>
      <c r="E19" s="237">
        <v>182751</v>
      </c>
      <c r="F19" s="238">
        <v>6.7738976495264618</v>
      </c>
    </row>
    <row r="20" spans="1:7" ht="15.6" customHeight="1">
      <c r="A20" s="236" t="s">
        <v>142</v>
      </c>
      <c r="B20" s="237">
        <v>113352</v>
      </c>
      <c r="C20" s="237">
        <v>96558</v>
      </c>
      <c r="D20" s="237">
        <v>113352</v>
      </c>
      <c r="E20" s="237">
        <v>96558</v>
      </c>
      <c r="F20" s="238">
        <v>-14.815795045521909</v>
      </c>
    </row>
    <row r="21" spans="1:7" ht="15.6" customHeight="1">
      <c r="A21" s="236" t="s">
        <v>149</v>
      </c>
      <c r="B21" s="237">
        <v>1064222</v>
      </c>
      <c r="C21" s="237">
        <v>1044448</v>
      </c>
      <c r="D21" s="237">
        <v>1064222</v>
      </c>
      <c r="E21" s="237">
        <v>1044448</v>
      </c>
      <c r="F21" s="238">
        <v>-1.858070966396113</v>
      </c>
    </row>
    <row r="22" spans="1:7" ht="15.6" customHeight="1">
      <c r="A22" s="236" t="s">
        <v>146</v>
      </c>
      <c r="B22" s="237">
        <v>94077</v>
      </c>
      <c r="C22" s="237">
        <v>85341</v>
      </c>
      <c r="D22" s="237">
        <v>94077</v>
      </c>
      <c r="E22" s="237">
        <v>85341</v>
      </c>
      <c r="F22" s="238">
        <v>-9.286010395739666</v>
      </c>
    </row>
    <row r="23" spans="1:7" ht="15.6" customHeight="1">
      <c r="A23" s="236" t="s">
        <v>165</v>
      </c>
      <c r="B23" s="237">
        <v>6376</v>
      </c>
      <c r="C23" s="237">
        <v>8594</v>
      </c>
      <c r="D23" s="237">
        <v>6376</v>
      </c>
      <c r="E23" s="237">
        <v>8594</v>
      </c>
      <c r="F23" s="238">
        <v>34.786700125470503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73422</v>
      </c>
      <c r="C26" s="237">
        <v>83803</v>
      </c>
      <c r="D26" s="237">
        <v>73422</v>
      </c>
      <c r="E26" s="237">
        <v>83803</v>
      </c>
      <c r="F26" s="238">
        <v>14.13881397946119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52756</v>
      </c>
      <c r="C28" s="237">
        <v>59572</v>
      </c>
      <c r="D28" s="237">
        <v>52756</v>
      </c>
      <c r="E28" s="237">
        <v>59572</v>
      </c>
      <c r="F28" s="238">
        <v>12.919857456971711</v>
      </c>
    </row>
    <row r="29" spans="1:7" ht="15.6" customHeight="1">
      <c r="A29" s="236" t="s">
        <v>178</v>
      </c>
      <c r="B29" s="237">
        <v>21630</v>
      </c>
      <c r="C29" s="237">
        <v>14418</v>
      </c>
      <c r="D29" s="237">
        <v>21630</v>
      </c>
      <c r="E29" s="237">
        <v>14418</v>
      </c>
      <c r="F29" s="238">
        <v>-33.342579750346736</v>
      </c>
    </row>
    <row r="30" spans="1:7" ht="15.6" customHeight="1">
      <c r="A30" s="236" t="s">
        <v>179</v>
      </c>
      <c r="B30" s="237">
        <v>18175</v>
      </c>
      <c r="C30" s="237">
        <v>40576</v>
      </c>
      <c r="D30" s="237">
        <v>18175</v>
      </c>
      <c r="E30" s="237">
        <v>40576</v>
      </c>
      <c r="F30" s="238">
        <v>123.251719394773</v>
      </c>
    </row>
    <row r="31" spans="1:7" ht="15.6" customHeight="1">
      <c r="A31" s="236" t="s">
        <v>180</v>
      </c>
      <c r="B31" s="237">
        <v>1160306</v>
      </c>
      <c r="C31" s="237">
        <v>1006197</v>
      </c>
      <c r="D31" s="237">
        <v>1160306</v>
      </c>
      <c r="E31" s="237">
        <v>1006197</v>
      </c>
      <c r="F31" s="238">
        <v>-13.281754985322831</v>
      </c>
    </row>
    <row r="32" spans="1:7" ht="15.6" customHeight="1">
      <c r="A32" s="236" t="s">
        <v>181</v>
      </c>
      <c r="B32" s="237">
        <v>262429</v>
      </c>
      <c r="C32" s="237">
        <v>270614</v>
      </c>
      <c r="D32" s="237">
        <v>262429</v>
      </c>
      <c r="E32" s="237">
        <v>270614</v>
      </c>
      <c r="F32" s="238">
        <v>3.1189388367901358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9277</v>
      </c>
      <c r="C34" s="237">
        <v>24280</v>
      </c>
      <c r="D34" s="237">
        <v>9277</v>
      </c>
      <c r="E34" s="237">
        <v>24280</v>
      </c>
      <c r="F34" s="238">
        <v>161.72253961409939</v>
      </c>
    </row>
    <row r="35" spans="1:6" ht="15.6" customHeight="1">
      <c r="A35" s="240" t="s">
        <v>153</v>
      </c>
      <c r="B35" s="241">
        <f>SUM(B7:B34)</f>
        <v>8398086</v>
      </c>
      <c r="C35" s="241">
        <f>SUM(C7:C34)</f>
        <v>7751207</v>
      </c>
      <c r="D35" s="241">
        <f>SUM(D7:D34)</f>
        <v>8398086</v>
      </c>
      <c r="E35" s="241">
        <f>SUM(E7:E34)</f>
        <v>7751207</v>
      </c>
      <c r="F35" s="242">
        <f>E35*100/D35-100</f>
        <v>-7.7026955903999976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15B85-269F-43F6-9F3C-A2426E53A3FE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120066</v>
      </c>
      <c r="C7" s="237">
        <v>241546</v>
      </c>
      <c r="D7" s="237">
        <v>120066</v>
      </c>
      <c r="E7" s="237">
        <v>241546</v>
      </c>
      <c r="F7" s="238">
        <v>101.1776856062499</v>
      </c>
      <c r="G7" s="6"/>
    </row>
    <row r="8" spans="1:14" ht="15.6" customHeight="1">
      <c r="A8" s="236" t="s">
        <v>11</v>
      </c>
      <c r="B8" s="237">
        <v>59830</v>
      </c>
      <c r="C8" s="237">
        <v>4500</v>
      </c>
      <c r="D8" s="237">
        <v>59830</v>
      </c>
      <c r="E8" s="237">
        <v>4500</v>
      </c>
      <c r="F8" s="238">
        <v>-92.47868962059168</v>
      </c>
    </row>
    <row r="9" spans="1:14" ht="15.6" customHeight="1">
      <c r="A9" s="236" t="s">
        <v>8</v>
      </c>
      <c r="B9" s="237">
        <v>8801</v>
      </c>
      <c r="C9" s="237">
        <v>6300</v>
      </c>
      <c r="D9" s="237">
        <v>8801</v>
      </c>
      <c r="E9" s="237">
        <v>6300</v>
      </c>
      <c r="F9" s="238">
        <v>-28.417225315305071</v>
      </c>
    </row>
    <row r="10" spans="1:14" ht="15.6" customHeight="1">
      <c r="A10" s="236" t="s">
        <v>10</v>
      </c>
      <c r="B10" s="237">
        <v>125332</v>
      </c>
      <c r="C10" s="237">
        <v>151001</v>
      </c>
      <c r="D10" s="237">
        <v>125332</v>
      </c>
      <c r="E10" s="237">
        <v>151001</v>
      </c>
      <c r="F10" s="238">
        <v>20.480802987265822</v>
      </c>
    </row>
    <row r="11" spans="1:14" ht="15.6" customHeight="1">
      <c r="A11" s="236" t="s">
        <v>9</v>
      </c>
      <c r="B11" s="237">
        <v>6679</v>
      </c>
      <c r="C11" s="237">
        <v>9343</v>
      </c>
      <c r="D11" s="237">
        <v>6679</v>
      </c>
      <c r="E11" s="237">
        <v>9343</v>
      </c>
      <c r="F11" s="238">
        <v>39.886210510555493</v>
      </c>
    </row>
    <row r="12" spans="1:14" ht="15.6" customHeight="1">
      <c r="A12" s="236" t="s">
        <v>6</v>
      </c>
      <c r="B12" s="237">
        <v>119756</v>
      </c>
      <c r="C12" s="237">
        <v>85950</v>
      </c>
      <c r="D12" s="237">
        <v>119756</v>
      </c>
      <c r="E12" s="237">
        <v>85950</v>
      </c>
      <c r="F12" s="238">
        <v>-28.229065767059691</v>
      </c>
    </row>
    <row r="13" spans="1:14" ht="15.6" customHeight="1">
      <c r="A13" s="236" t="s">
        <v>175</v>
      </c>
      <c r="B13" s="237">
        <v>6640</v>
      </c>
      <c r="C13" s="237">
        <v>5967</v>
      </c>
      <c r="D13" s="237">
        <v>6640</v>
      </c>
      <c r="E13" s="237">
        <v>5967</v>
      </c>
      <c r="F13" s="238">
        <v>-10.1355421686747</v>
      </c>
    </row>
    <row r="14" spans="1:14" ht="15.6" customHeight="1">
      <c r="A14" s="236" t="s">
        <v>148</v>
      </c>
      <c r="B14" s="237">
        <v>217288</v>
      </c>
      <c r="C14" s="237">
        <v>131445</v>
      </c>
      <c r="D14" s="237">
        <v>217288</v>
      </c>
      <c r="E14" s="237">
        <v>131445</v>
      </c>
      <c r="F14" s="238">
        <v>-39.506553514229957</v>
      </c>
    </row>
    <row r="15" spans="1:14" ht="15.6" customHeight="1">
      <c r="A15" s="236" t="s">
        <v>145</v>
      </c>
      <c r="B15" s="237">
        <v>122473</v>
      </c>
      <c r="C15" s="237">
        <v>172969</v>
      </c>
      <c r="D15" s="237">
        <v>122473</v>
      </c>
      <c r="E15" s="237">
        <v>172969</v>
      </c>
      <c r="F15" s="238">
        <v>41.23031198713187</v>
      </c>
    </row>
    <row r="16" spans="1:14" ht="15.6" customHeight="1">
      <c r="A16" s="236" t="s">
        <v>144</v>
      </c>
      <c r="B16" s="237">
        <v>379159</v>
      </c>
      <c r="C16" s="237">
        <v>613264</v>
      </c>
      <c r="D16" s="237">
        <v>379159</v>
      </c>
      <c r="E16" s="237">
        <v>613264</v>
      </c>
      <c r="F16" s="238">
        <v>61.743226456447012</v>
      </c>
      <c r="G16" s="1"/>
    </row>
    <row r="17" spans="1:7" ht="15.6" customHeight="1">
      <c r="A17" s="236" t="s">
        <v>150</v>
      </c>
      <c r="B17" s="237">
        <v>466698</v>
      </c>
      <c r="C17" s="237">
        <v>480243</v>
      </c>
      <c r="D17" s="237">
        <v>466698</v>
      </c>
      <c r="E17" s="237">
        <v>480243</v>
      </c>
      <c r="F17" s="238">
        <v>2.9023051309412011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71161</v>
      </c>
      <c r="C19" s="237">
        <v>133695</v>
      </c>
      <c r="D19" s="237">
        <v>71161</v>
      </c>
      <c r="E19" s="237">
        <v>133695</v>
      </c>
      <c r="F19" s="238">
        <v>87.876786442011763</v>
      </c>
    </row>
    <row r="20" spans="1:7" ht="15.6" customHeight="1">
      <c r="A20" s="236" t="s">
        <v>142</v>
      </c>
      <c r="B20" s="237">
        <v>806175</v>
      </c>
      <c r="C20" s="237">
        <v>479516</v>
      </c>
      <c r="D20" s="237">
        <v>806175</v>
      </c>
      <c r="E20" s="237">
        <v>479516</v>
      </c>
      <c r="F20" s="238">
        <v>-40.519614227680087</v>
      </c>
    </row>
    <row r="21" spans="1:7" ht="15.6" customHeight="1">
      <c r="A21" s="236" t="s">
        <v>149</v>
      </c>
      <c r="B21" s="237">
        <v>403888</v>
      </c>
      <c r="C21" s="237">
        <v>210397</v>
      </c>
      <c r="D21" s="237">
        <v>403888</v>
      </c>
      <c r="E21" s="237">
        <v>210397</v>
      </c>
      <c r="F21" s="238">
        <v>-47.907093055500532</v>
      </c>
    </row>
    <row r="22" spans="1:7" ht="15.6" customHeight="1">
      <c r="A22" s="236" t="s">
        <v>146</v>
      </c>
      <c r="B22" s="237">
        <v>27101</v>
      </c>
      <c r="C22" s="237">
        <v>29413</v>
      </c>
      <c r="D22" s="237">
        <v>27101</v>
      </c>
      <c r="E22" s="237">
        <v>29413</v>
      </c>
      <c r="F22" s="238">
        <v>8.5310505147411533</v>
      </c>
    </row>
    <row r="23" spans="1:7" ht="15.6" customHeight="1">
      <c r="A23" s="236" t="s">
        <v>165</v>
      </c>
      <c r="B23" s="237">
        <v>78351</v>
      </c>
      <c r="C23" s="237">
        <v>3532</v>
      </c>
      <c r="D23" s="237">
        <v>78351</v>
      </c>
      <c r="E23" s="237">
        <v>3532</v>
      </c>
      <c r="F23" s="238">
        <v>-95.492080509502117</v>
      </c>
    </row>
    <row r="24" spans="1:7" ht="15.6" customHeight="1">
      <c r="A24" s="236" t="s">
        <v>141</v>
      </c>
      <c r="B24" s="237">
        <v>92996</v>
      </c>
      <c r="C24" s="237">
        <v>69920</v>
      </c>
      <c r="D24" s="237">
        <v>92996</v>
      </c>
      <c r="E24" s="237">
        <v>69920</v>
      </c>
      <c r="F24" s="238">
        <v>-24.81397049335455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13973</v>
      </c>
      <c r="C26" s="237">
        <v>9531</v>
      </c>
      <c r="D26" s="237">
        <v>13973</v>
      </c>
      <c r="E26" s="237">
        <v>9531</v>
      </c>
      <c r="F26" s="238">
        <v>-31.789880483790171</v>
      </c>
    </row>
    <row r="27" spans="1:7" ht="15.6" customHeight="1">
      <c r="A27" s="236" t="s">
        <v>173</v>
      </c>
      <c r="B27" s="237">
        <v>91379</v>
      </c>
      <c r="C27" s="237">
        <v>76323</v>
      </c>
      <c r="D27" s="237">
        <v>91379</v>
      </c>
      <c r="E27" s="237">
        <v>76323</v>
      </c>
      <c r="F27" s="238">
        <v>-16.476433316188619</v>
      </c>
    </row>
    <row r="28" spans="1:7" ht="15.6" customHeight="1">
      <c r="A28" s="236" t="s">
        <v>177</v>
      </c>
      <c r="B28" s="237">
        <v>18359</v>
      </c>
      <c r="C28" s="237">
        <v>14198</v>
      </c>
      <c r="D28" s="237">
        <v>18359</v>
      </c>
      <c r="E28" s="237">
        <v>14198</v>
      </c>
      <c r="F28" s="238">
        <v>-22.664633149953701</v>
      </c>
    </row>
    <row r="29" spans="1:7" ht="15.6" customHeight="1">
      <c r="A29" s="236" t="s">
        <v>178</v>
      </c>
      <c r="B29" s="237">
        <v>124833</v>
      </c>
      <c r="C29" s="237">
        <v>239697</v>
      </c>
      <c r="D29" s="237">
        <v>124833</v>
      </c>
      <c r="E29" s="237">
        <v>239697</v>
      </c>
      <c r="F29" s="238">
        <v>92.014130878854161</v>
      </c>
    </row>
    <row r="30" spans="1:7" ht="15.6" customHeight="1">
      <c r="A30" s="236" t="s">
        <v>179</v>
      </c>
      <c r="B30" s="237">
        <v>114127</v>
      </c>
      <c r="C30" s="237">
        <v>72777</v>
      </c>
      <c r="D30" s="237">
        <v>114127</v>
      </c>
      <c r="E30" s="237">
        <v>72777</v>
      </c>
      <c r="F30" s="238">
        <v>-36.23156658809922</v>
      </c>
    </row>
    <row r="31" spans="1:7" ht="15.6" customHeight="1">
      <c r="A31" s="236" t="s">
        <v>180</v>
      </c>
      <c r="B31" s="237">
        <v>549599</v>
      </c>
      <c r="C31" s="237">
        <v>642105</v>
      </c>
      <c r="D31" s="237">
        <v>549599</v>
      </c>
      <c r="E31" s="237">
        <v>642105</v>
      </c>
      <c r="F31" s="238">
        <v>16.831544453319609</v>
      </c>
    </row>
    <row r="32" spans="1:7" ht="15.6" customHeight="1">
      <c r="A32" s="236" t="s">
        <v>181</v>
      </c>
      <c r="B32" s="237">
        <v>112829</v>
      </c>
      <c r="C32" s="237">
        <v>115916</v>
      </c>
      <c r="D32" s="237">
        <v>112829</v>
      </c>
      <c r="E32" s="237">
        <v>115916</v>
      </c>
      <c r="F32" s="238">
        <v>2.7359987237323788</v>
      </c>
    </row>
    <row r="33" spans="1:7" ht="15.6" customHeight="1">
      <c r="A33" s="236" t="s">
        <v>182</v>
      </c>
      <c r="B33" s="237">
        <v>4346</v>
      </c>
      <c r="C33" s="237">
        <v>0</v>
      </c>
      <c r="D33" s="237">
        <v>4346</v>
      </c>
      <c r="E33" s="237">
        <v>0</v>
      </c>
      <c r="F33" s="238">
        <v>-100</v>
      </c>
    </row>
    <row r="34" spans="1:7" ht="15.6" customHeight="1">
      <c r="A34" s="236" t="s">
        <v>183</v>
      </c>
      <c r="B34" s="237">
        <v>5510</v>
      </c>
      <c r="C34" s="237">
        <v>15498</v>
      </c>
      <c r="D34" s="237">
        <v>5510</v>
      </c>
      <c r="E34" s="237">
        <v>15498</v>
      </c>
      <c r="F34" s="238">
        <v>181.2704174228675</v>
      </c>
    </row>
    <row r="35" spans="1:7" s="33" customFormat="1" ht="15.6" customHeight="1">
      <c r="A35" s="240" t="s">
        <v>153</v>
      </c>
      <c r="B35" s="241">
        <f>SUM(B7:B34)</f>
        <v>4147349</v>
      </c>
      <c r="C35" s="241">
        <f>SUM(C7:C34)</f>
        <v>4015046</v>
      </c>
      <c r="D35" s="241">
        <f>SUM(D7:D34)</f>
        <v>4147349</v>
      </c>
      <c r="E35" s="241">
        <f>SUM(E7:E34)</f>
        <v>4015046</v>
      </c>
      <c r="F35" s="242">
        <f>E35*100/D35-100</f>
        <v>-3.1900618925487123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82A8F-BF6C-42AC-940B-B75478ED44AA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11879</v>
      </c>
      <c r="C7" s="237">
        <v>24980</v>
      </c>
      <c r="D7" s="237">
        <v>11879</v>
      </c>
      <c r="E7" s="237">
        <v>24980</v>
      </c>
      <c r="F7" s="238">
        <v>110.28706120043771</v>
      </c>
      <c r="G7" s="6"/>
    </row>
    <row r="8" spans="1:14" s="33" customFormat="1" ht="15.6" customHeight="1">
      <c r="A8" s="236" t="s">
        <v>11</v>
      </c>
      <c r="B8" s="237">
        <v>18887</v>
      </c>
      <c r="C8" s="237">
        <v>14581</v>
      </c>
      <c r="D8" s="237">
        <v>18887</v>
      </c>
      <c r="E8" s="237">
        <v>14581</v>
      </c>
      <c r="F8" s="238">
        <v>-22.798750463281621</v>
      </c>
      <c r="G8" s="239"/>
    </row>
    <row r="9" spans="1:14" ht="15.6" customHeight="1">
      <c r="A9" s="236" t="s">
        <v>8</v>
      </c>
      <c r="B9" s="237">
        <v>60280</v>
      </c>
      <c r="C9" s="237">
        <v>31872</v>
      </c>
      <c r="D9" s="237">
        <v>60280</v>
      </c>
      <c r="E9" s="237">
        <v>31872</v>
      </c>
      <c r="F9" s="238">
        <v>-47.12674187126742</v>
      </c>
      <c r="G9" s="243"/>
    </row>
    <row r="10" spans="1:14" ht="15.6" customHeight="1">
      <c r="A10" s="236" t="s">
        <v>10</v>
      </c>
      <c r="B10" s="237">
        <v>7308</v>
      </c>
      <c r="C10" s="237">
        <v>98271</v>
      </c>
      <c r="D10" s="237">
        <v>7308</v>
      </c>
      <c r="E10" s="237">
        <v>98271</v>
      </c>
      <c r="F10" s="238">
        <v>1244.7044334975369</v>
      </c>
      <c r="G10" s="244"/>
    </row>
    <row r="11" spans="1:14" ht="15.6" customHeight="1">
      <c r="A11" s="236" t="s">
        <v>9</v>
      </c>
      <c r="B11" s="237">
        <v>508874</v>
      </c>
      <c r="C11" s="237">
        <v>443751</v>
      </c>
      <c r="D11" s="237">
        <v>508874</v>
      </c>
      <c r="E11" s="237">
        <v>443751</v>
      </c>
      <c r="F11" s="238">
        <v>-12.797470493678199</v>
      </c>
    </row>
    <row r="12" spans="1:14" ht="15.6" customHeight="1">
      <c r="A12" s="236" t="s">
        <v>6</v>
      </c>
      <c r="B12" s="237">
        <v>4743</v>
      </c>
      <c r="C12" s="237">
        <v>4615</v>
      </c>
      <c r="D12" s="237">
        <v>4743</v>
      </c>
      <c r="E12" s="237">
        <v>4615</v>
      </c>
      <c r="F12" s="238">
        <v>-2.698713894159809</v>
      </c>
    </row>
    <row r="13" spans="1:14" ht="15.6" customHeight="1">
      <c r="A13" s="236" t="s">
        <v>175</v>
      </c>
      <c r="B13" s="237">
        <v>135</v>
      </c>
      <c r="C13" s="237">
        <v>489</v>
      </c>
      <c r="D13" s="237">
        <v>135</v>
      </c>
      <c r="E13" s="237">
        <v>489</v>
      </c>
      <c r="F13" s="238">
        <v>262.22222222222217</v>
      </c>
    </row>
    <row r="14" spans="1:14" ht="15.6" customHeight="1">
      <c r="A14" s="236" t="s">
        <v>148</v>
      </c>
      <c r="B14" s="237">
        <v>642640</v>
      </c>
      <c r="C14" s="237">
        <v>622078</v>
      </c>
      <c r="D14" s="237">
        <v>642640</v>
      </c>
      <c r="E14" s="237">
        <v>622078</v>
      </c>
      <c r="F14" s="238">
        <v>-3.1996140918710272</v>
      </c>
    </row>
    <row r="15" spans="1:14" ht="15.6" customHeight="1">
      <c r="A15" s="236" t="s">
        <v>145</v>
      </c>
      <c r="B15" s="237">
        <v>275301</v>
      </c>
      <c r="C15" s="237">
        <v>230411</v>
      </c>
      <c r="D15" s="237">
        <v>275301</v>
      </c>
      <c r="E15" s="237">
        <v>230411</v>
      </c>
      <c r="F15" s="238">
        <v>-16.30578893647316</v>
      </c>
    </row>
    <row r="16" spans="1:14" ht="15.6" customHeight="1">
      <c r="A16" s="236" t="s">
        <v>144</v>
      </c>
      <c r="B16" s="237">
        <v>39426</v>
      </c>
      <c r="C16" s="237">
        <v>30248</v>
      </c>
      <c r="D16" s="237">
        <v>39426</v>
      </c>
      <c r="E16" s="237">
        <v>30248</v>
      </c>
      <c r="F16" s="238">
        <v>-23.279054431086081</v>
      </c>
      <c r="G16" s="1"/>
    </row>
    <row r="17" spans="1:7" ht="15.6" customHeight="1">
      <c r="A17" s="236" t="s">
        <v>150</v>
      </c>
      <c r="B17" s="237">
        <v>4793</v>
      </c>
      <c r="C17" s="237">
        <v>8122</v>
      </c>
      <c r="D17" s="237">
        <v>4793</v>
      </c>
      <c r="E17" s="237">
        <v>8122</v>
      </c>
      <c r="F17" s="238">
        <v>69.455455873148338</v>
      </c>
      <c r="G17" s="2"/>
    </row>
    <row r="18" spans="1:7" ht="15.6" customHeight="1">
      <c r="A18" s="236" t="s">
        <v>147</v>
      </c>
      <c r="B18" s="237">
        <v>135</v>
      </c>
      <c r="C18" s="237">
        <v>145</v>
      </c>
      <c r="D18" s="237">
        <v>135</v>
      </c>
      <c r="E18" s="237">
        <v>145</v>
      </c>
      <c r="F18" s="238">
        <v>7.4074074074074048</v>
      </c>
    </row>
    <row r="19" spans="1:7" ht="15.6" customHeight="1">
      <c r="A19" s="236" t="s">
        <v>143</v>
      </c>
      <c r="B19" s="237">
        <v>3481</v>
      </c>
      <c r="C19" s="237">
        <v>12092</v>
      </c>
      <c r="D19" s="237">
        <v>3481</v>
      </c>
      <c r="E19" s="237">
        <v>12092</v>
      </c>
      <c r="F19" s="238">
        <v>247.37144498707269</v>
      </c>
    </row>
    <row r="20" spans="1:7" ht="15.6" customHeight="1">
      <c r="A20" s="236" t="s">
        <v>142</v>
      </c>
      <c r="B20" s="237">
        <v>41424</v>
      </c>
      <c r="C20" s="237">
        <v>38152</v>
      </c>
      <c r="D20" s="237">
        <v>41424</v>
      </c>
      <c r="E20" s="237">
        <v>38152</v>
      </c>
      <c r="F20" s="238">
        <v>-7.8988026264967184</v>
      </c>
    </row>
    <row r="21" spans="1:7" ht="15.6" customHeight="1">
      <c r="A21" s="236" t="s">
        <v>149</v>
      </c>
      <c r="B21" s="237">
        <v>1506</v>
      </c>
      <c r="C21" s="237">
        <v>31799</v>
      </c>
      <c r="D21" s="237">
        <v>1506</v>
      </c>
      <c r="E21" s="237">
        <v>31799</v>
      </c>
      <c r="F21" s="238">
        <v>2011.4873837981411</v>
      </c>
    </row>
    <row r="22" spans="1:7" ht="15.6" customHeight="1">
      <c r="A22" s="236" t="s">
        <v>146</v>
      </c>
      <c r="B22" s="237">
        <v>32115</v>
      </c>
      <c r="C22" s="237">
        <v>31629</v>
      </c>
      <c r="D22" s="237">
        <v>32115</v>
      </c>
      <c r="E22" s="237">
        <v>31629</v>
      </c>
      <c r="F22" s="238">
        <v>-1.513311536665114</v>
      </c>
    </row>
    <row r="23" spans="1:7" ht="15.6" customHeight="1">
      <c r="A23" s="236" t="s">
        <v>165</v>
      </c>
      <c r="B23" s="237">
        <v>9213</v>
      </c>
      <c r="C23" s="237">
        <v>17596</v>
      </c>
      <c r="D23" s="237">
        <v>9213</v>
      </c>
      <c r="E23" s="237">
        <v>17596</v>
      </c>
      <c r="F23" s="238">
        <v>90.99099099099098</v>
      </c>
    </row>
    <row r="24" spans="1:7" ht="15.6" customHeight="1">
      <c r="A24" s="236" t="s">
        <v>141</v>
      </c>
      <c r="B24" s="237">
        <v>31742</v>
      </c>
      <c r="C24" s="237">
        <v>42230</v>
      </c>
      <c r="D24" s="237">
        <v>31742</v>
      </c>
      <c r="E24" s="237">
        <v>42230</v>
      </c>
      <c r="F24" s="238">
        <v>33.041396257324692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 t="s">
        <v>191</v>
      </c>
    </row>
    <row r="26" spans="1:7" ht="15.6" customHeight="1">
      <c r="A26" s="236" t="s">
        <v>152</v>
      </c>
      <c r="B26" s="237">
        <v>32395</v>
      </c>
      <c r="C26" s="237">
        <v>3606</v>
      </c>
      <c r="D26" s="237">
        <v>32395</v>
      </c>
      <c r="E26" s="237">
        <v>3606</v>
      </c>
      <c r="F26" s="238">
        <v>-88.868652569841032</v>
      </c>
    </row>
    <row r="27" spans="1:7" ht="15.6" customHeight="1">
      <c r="A27" s="236" t="s">
        <v>173</v>
      </c>
      <c r="B27" s="237">
        <v>64141</v>
      </c>
      <c r="C27" s="237">
        <v>89224</v>
      </c>
      <c r="D27" s="237">
        <v>64141</v>
      </c>
      <c r="E27" s="237">
        <v>89224</v>
      </c>
      <c r="F27" s="238">
        <v>39.106032023198878</v>
      </c>
    </row>
    <row r="28" spans="1:7" ht="15.6" customHeight="1">
      <c r="A28" s="236" t="s">
        <v>177</v>
      </c>
      <c r="B28" s="237">
        <v>27981</v>
      </c>
      <c r="C28" s="237">
        <v>22249</v>
      </c>
      <c r="D28" s="237">
        <v>27981</v>
      </c>
      <c r="E28" s="237">
        <v>22249</v>
      </c>
      <c r="F28" s="238">
        <v>-20.485329330617201</v>
      </c>
    </row>
    <row r="29" spans="1:7" ht="15.6" customHeight="1">
      <c r="A29" s="236" t="s">
        <v>178</v>
      </c>
      <c r="B29" s="237">
        <v>45985</v>
      </c>
      <c r="C29" s="237">
        <v>49252</v>
      </c>
      <c r="D29" s="237">
        <v>45985</v>
      </c>
      <c r="E29" s="237">
        <v>49252</v>
      </c>
      <c r="F29" s="238">
        <v>7.1044905947591568</v>
      </c>
    </row>
    <row r="30" spans="1:7" ht="15.6" customHeight="1">
      <c r="A30" s="236" t="s">
        <v>179</v>
      </c>
      <c r="B30" s="237">
        <v>1837</v>
      </c>
      <c r="C30" s="237">
        <v>5989</v>
      </c>
      <c r="D30" s="237">
        <v>1837</v>
      </c>
      <c r="E30" s="237">
        <v>5989</v>
      </c>
      <c r="F30" s="238">
        <v>226.0206859009254</v>
      </c>
    </row>
    <row r="31" spans="1:7" ht="15.6" customHeight="1">
      <c r="A31" s="236" t="s">
        <v>180</v>
      </c>
      <c r="B31" s="237">
        <v>82465</v>
      </c>
      <c r="C31" s="237">
        <v>77864</v>
      </c>
      <c r="D31" s="237">
        <v>82465</v>
      </c>
      <c r="E31" s="237">
        <v>77864</v>
      </c>
      <c r="F31" s="238">
        <v>-5.5793366882920026</v>
      </c>
    </row>
    <row r="32" spans="1:7" ht="15.6" customHeight="1">
      <c r="A32" s="236" t="s">
        <v>181</v>
      </c>
      <c r="B32" s="237">
        <v>968059</v>
      </c>
      <c r="C32" s="237">
        <v>912160</v>
      </c>
      <c r="D32" s="237">
        <v>968059</v>
      </c>
      <c r="E32" s="237">
        <v>912160</v>
      </c>
      <c r="F32" s="238">
        <v>-5.7743381343492501</v>
      </c>
    </row>
    <row r="33" spans="1:6" ht="15.6" customHeight="1">
      <c r="A33" s="236" t="s">
        <v>182</v>
      </c>
      <c r="B33" s="237">
        <v>117343</v>
      </c>
      <c r="C33" s="237">
        <v>116990</v>
      </c>
      <c r="D33" s="237">
        <v>117343</v>
      </c>
      <c r="E33" s="237">
        <v>116990</v>
      </c>
      <c r="F33" s="238">
        <v>-0.30082748864440129</v>
      </c>
    </row>
    <row r="34" spans="1:6" ht="15.6" customHeight="1">
      <c r="A34" s="236" t="s">
        <v>183</v>
      </c>
      <c r="B34" s="237">
        <v>18944</v>
      </c>
      <c r="C34" s="237">
        <v>15839</v>
      </c>
      <c r="D34" s="237">
        <v>18944</v>
      </c>
      <c r="E34" s="237">
        <v>15839</v>
      </c>
      <c r="F34" s="238">
        <v>-16.390413851351351</v>
      </c>
    </row>
    <row r="35" spans="1:6" ht="15.6" customHeight="1">
      <c r="A35" s="240" t="s">
        <v>153</v>
      </c>
      <c r="B35" s="241">
        <f>SUM(B7:B34)</f>
        <v>3053032</v>
      </c>
      <c r="C35" s="241">
        <f>SUM(C7:C34)</f>
        <v>2976234</v>
      </c>
      <c r="D35" s="241">
        <f>SUM(D7:D34)</f>
        <v>3053032</v>
      </c>
      <c r="E35" s="241">
        <f>SUM(E7:E34)</f>
        <v>2976234</v>
      </c>
      <c r="F35" s="242">
        <f>E35*100/D35-100</f>
        <v>-2.5154665918994681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5D5A9-B85B-4E45-9A69-AEB9D1E0182F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117795</v>
      </c>
      <c r="C7" s="237">
        <v>165106</v>
      </c>
      <c r="D7" s="237">
        <v>117795</v>
      </c>
      <c r="E7" s="237">
        <v>165106</v>
      </c>
      <c r="F7" s="238">
        <v>40.163843966212482</v>
      </c>
      <c r="G7" s="6"/>
    </row>
    <row r="8" spans="1:14" s="33" customFormat="1" ht="15.6" customHeight="1">
      <c r="A8" s="236" t="s">
        <v>11</v>
      </c>
      <c r="B8" s="237">
        <v>7513</v>
      </c>
      <c r="C8" s="237">
        <v>90272</v>
      </c>
      <c r="D8" s="237">
        <v>7513</v>
      </c>
      <c r="E8" s="237">
        <v>90272</v>
      </c>
      <c r="F8" s="238">
        <v>1101.543990416611</v>
      </c>
      <c r="G8" s="239"/>
    </row>
    <row r="9" spans="1:14" ht="15.6" customHeight="1">
      <c r="A9" s="236" t="s">
        <v>8</v>
      </c>
      <c r="B9" s="237">
        <v>161521</v>
      </c>
      <c r="C9" s="237">
        <v>222953</v>
      </c>
      <c r="D9" s="237">
        <v>161521</v>
      </c>
      <c r="E9" s="237">
        <v>222953</v>
      </c>
      <c r="F9" s="238">
        <v>38.033444567579437</v>
      </c>
      <c r="G9" s="6"/>
    </row>
    <row r="10" spans="1:14" ht="15.6" customHeight="1">
      <c r="A10" s="236" t="s">
        <v>10</v>
      </c>
      <c r="B10" s="237">
        <v>204118</v>
      </c>
      <c r="C10" s="237">
        <v>100870</v>
      </c>
      <c r="D10" s="237">
        <v>204118</v>
      </c>
      <c r="E10" s="237">
        <v>100870</v>
      </c>
      <c r="F10" s="238">
        <v>-50.582506197395617</v>
      </c>
    </row>
    <row r="11" spans="1:14" ht="15.6" customHeight="1">
      <c r="A11" s="236" t="s">
        <v>9</v>
      </c>
      <c r="B11" s="237">
        <v>663328</v>
      </c>
      <c r="C11" s="237">
        <v>540872</v>
      </c>
      <c r="D11" s="237">
        <v>663328</v>
      </c>
      <c r="E11" s="237">
        <v>540872</v>
      </c>
      <c r="F11" s="238">
        <v>-18.460851946548321</v>
      </c>
    </row>
    <row r="12" spans="1:14" ht="15.6" customHeight="1">
      <c r="A12" s="236" t="s">
        <v>6</v>
      </c>
      <c r="B12" s="237">
        <v>107501</v>
      </c>
      <c r="C12" s="237">
        <v>48706</v>
      </c>
      <c r="D12" s="237">
        <v>107501</v>
      </c>
      <c r="E12" s="237">
        <v>48706</v>
      </c>
      <c r="F12" s="238">
        <v>-54.692514488237322</v>
      </c>
    </row>
    <row r="13" spans="1:14" ht="15.6" customHeight="1">
      <c r="A13" s="236" t="s">
        <v>175</v>
      </c>
      <c r="B13" s="237">
        <v>653</v>
      </c>
      <c r="C13" s="237">
        <v>215</v>
      </c>
      <c r="D13" s="237">
        <v>653</v>
      </c>
      <c r="E13" s="237">
        <v>215</v>
      </c>
      <c r="F13" s="238">
        <v>-67.075038284839195</v>
      </c>
    </row>
    <row r="14" spans="1:14" ht="15.6" customHeight="1">
      <c r="A14" s="236" t="s">
        <v>148</v>
      </c>
      <c r="B14" s="237">
        <v>837980</v>
      </c>
      <c r="C14" s="237">
        <v>863746</v>
      </c>
      <c r="D14" s="237">
        <v>837980</v>
      </c>
      <c r="E14" s="237">
        <v>863746</v>
      </c>
      <c r="F14" s="238">
        <v>3.0747750542972341</v>
      </c>
    </row>
    <row r="15" spans="1:14" ht="15.6" customHeight="1">
      <c r="A15" s="236" t="s">
        <v>145</v>
      </c>
      <c r="B15" s="237">
        <v>611540</v>
      </c>
      <c r="C15" s="237">
        <v>494321</v>
      </c>
      <c r="D15" s="237">
        <v>611540</v>
      </c>
      <c r="E15" s="237">
        <v>494321</v>
      </c>
      <c r="F15" s="238">
        <v>-19.16783857147529</v>
      </c>
    </row>
    <row r="16" spans="1:14" ht="15.6" customHeight="1">
      <c r="A16" s="236" t="s">
        <v>144</v>
      </c>
      <c r="B16" s="237">
        <v>617245</v>
      </c>
      <c r="C16" s="237">
        <v>714856</v>
      </c>
      <c r="D16" s="237">
        <v>617245</v>
      </c>
      <c r="E16" s="237">
        <v>714856</v>
      </c>
      <c r="F16" s="238">
        <v>15.813979862129299</v>
      </c>
      <c r="G16" s="1"/>
    </row>
    <row r="17" spans="1:7" ht="15.6" customHeight="1">
      <c r="A17" s="236" t="s">
        <v>150</v>
      </c>
      <c r="B17" s="237">
        <v>231288</v>
      </c>
      <c r="C17" s="237">
        <v>217667</v>
      </c>
      <c r="D17" s="237">
        <v>231288</v>
      </c>
      <c r="E17" s="237">
        <v>217667</v>
      </c>
      <c r="F17" s="238">
        <v>-5.8891944242675862</v>
      </c>
      <c r="G17" s="2"/>
    </row>
    <row r="18" spans="1:7" ht="15.6" customHeight="1">
      <c r="A18" s="236" t="s">
        <v>147</v>
      </c>
      <c r="B18" s="237">
        <v>0</v>
      </c>
      <c r="C18" s="237">
        <v>6004</v>
      </c>
      <c r="D18" s="237">
        <v>0</v>
      </c>
      <c r="E18" s="237">
        <v>6004</v>
      </c>
      <c r="F18" s="238"/>
    </row>
    <row r="19" spans="1:7" ht="15.6" customHeight="1">
      <c r="A19" s="236" t="s">
        <v>143</v>
      </c>
      <c r="B19" s="237">
        <v>121676</v>
      </c>
      <c r="C19" s="237">
        <v>160349</v>
      </c>
      <c r="D19" s="237">
        <v>121676</v>
      </c>
      <c r="E19" s="237">
        <v>160349</v>
      </c>
      <c r="F19" s="238">
        <v>31.783589204115849</v>
      </c>
    </row>
    <row r="20" spans="1:7" ht="15.6" customHeight="1">
      <c r="A20" s="236" t="s">
        <v>142</v>
      </c>
      <c r="B20" s="237">
        <v>293707</v>
      </c>
      <c r="C20" s="237">
        <v>160111</v>
      </c>
      <c r="D20" s="237">
        <v>293707</v>
      </c>
      <c r="E20" s="237">
        <v>160111</v>
      </c>
      <c r="F20" s="238">
        <v>-45.486147759501819</v>
      </c>
    </row>
    <row r="21" spans="1:7" ht="15.6" customHeight="1">
      <c r="A21" s="236" t="s">
        <v>149</v>
      </c>
      <c r="B21" s="237">
        <v>518213</v>
      </c>
      <c r="C21" s="237">
        <v>309575</v>
      </c>
      <c r="D21" s="237">
        <v>518213</v>
      </c>
      <c r="E21" s="237">
        <v>309575</v>
      </c>
      <c r="F21" s="238">
        <v>-40.261050957810781</v>
      </c>
    </row>
    <row r="22" spans="1:7" ht="15.6" customHeight="1">
      <c r="A22" s="236" t="s">
        <v>146</v>
      </c>
      <c r="B22" s="237">
        <v>37516</v>
      </c>
      <c r="C22" s="237">
        <v>34844</v>
      </c>
      <c r="D22" s="237">
        <v>37516</v>
      </c>
      <c r="E22" s="237">
        <v>34844</v>
      </c>
      <c r="F22" s="238">
        <v>-7.1222944876852514</v>
      </c>
    </row>
    <row r="23" spans="1:7" ht="15.6" customHeight="1">
      <c r="A23" s="236" t="s">
        <v>165</v>
      </c>
      <c r="B23" s="237">
        <v>24869</v>
      </c>
      <c r="C23" s="237">
        <v>73868</v>
      </c>
      <c r="D23" s="237">
        <v>24869</v>
      </c>
      <c r="E23" s="237">
        <v>73868</v>
      </c>
      <c r="F23" s="238">
        <v>197.0284289677912</v>
      </c>
    </row>
    <row r="24" spans="1:7" ht="15.6" customHeight="1">
      <c r="A24" s="236" t="s">
        <v>141</v>
      </c>
      <c r="B24" s="237">
        <v>47129</v>
      </c>
      <c r="C24" s="237">
        <v>45212</v>
      </c>
      <c r="D24" s="237">
        <v>47129</v>
      </c>
      <c r="E24" s="237">
        <v>45212</v>
      </c>
      <c r="F24" s="238">
        <v>-4.0675592522650561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21864</v>
      </c>
      <c r="C26" s="237">
        <v>42612</v>
      </c>
      <c r="D26" s="237">
        <v>21864</v>
      </c>
      <c r="E26" s="237">
        <v>42612</v>
      </c>
      <c r="F26" s="238">
        <v>94.895718990120741</v>
      </c>
    </row>
    <row r="27" spans="1:7" ht="15.6" customHeight="1">
      <c r="A27" s="236" t="s">
        <v>173</v>
      </c>
      <c r="B27" s="237">
        <v>47410</v>
      </c>
      <c r="C27" s="237">
        <v>70097</v>
      </c>
      <c r="D27" s="237">
        <v>47410</v>
      </c>
      <c r="E27" s="237">
        <v>70097</v>
      </c>
      <c r="F27" s="238">
        <v>47.852773676439568</v>
      </c>
    </row>
    <row r="28" spans="1:7" ht="15.6" customHeight="1">
      <c r="A28" s="236" t="s">
        <v>177</v>
      </c>
      <c r="B28" s="237">
        <v>30383</v>
      </c>
      <c r="C28" s="237">
        <v>22097</v>
      </c>
      <c r="D28" s="237">
        <v>30383</v>
      </c>
      <c r="E28" s="237">
        <v>22097</v>
      </c>
      <c r="F28" s="238">
        <v>-27.271829641575881</v>
      </c>
    </row>
    <row r="29" spans="1:7" ht="15.6" customHeight="1">
      <c r="A29" s="236" t="s">
        <v>178</v>
      </c>
      <c r="B29" s="237">
        <v>132849</v>
      </c>
      <c r="C29" s="237">
        <v>144179</v>
      </c>
      <c r="D29" s="237">
        <v>132849</v>
      </c>
      <c r="E29" s="237">
        <v>144179</v>
      </c>
      <c r="F29" s="238">
        <v>8.5284797025194052</v>
      </c>
    </row>
    <row r="30" spans="1:7" ht="15.6" customHeight="1">
      <c r="A30" s="236" t="s">
        <v>179</v>
      </c>
      <c r="B30" s="237">
        <v>52582</v>
      </c>
      <c r="C30" s="237">
        <v>61776</v>
      </c>
      <c r="D30" s="237">
        <v>52582</v>
      </c>
      <c r="E30" s="237">
        <v>61776</v>
      </c>
      <c r="F30" s="238">
        <v>17.485070936822481</v>
      </c>
    </row>
    <row r="31" spans="1:7" ht="15.6" customHeight="1">
      <c r="A31" s="236" t="s">
        <v>180</v>
      </c>
      <c r="B31" s="237">
        <v>289997</v>
      </c>
      <c r="C31" s="237">
        <v>212094</v>
      </c>
      <c r="D31" s="237">
        <v>289997</v>
      </c>
      <c r="E31" s="237">
        <v>212094</v>
      </c>
      <c r="F31" s="238">
        <v>-26.86338134532426</v>
      </c>
    </row>
    <row r="32" spans="1:7" ht="15.6" customHeight="1">
      <c r="A32" s="236" t="s">
        <v>181</v>
      </c>
      <c r="B32" s="237">
        <v>1140926</v>
      </c>
      <c r="C32" s="237">
        <v>1002333</v>
      </c>
      <c r="D32" s="237">
        <v>1140926</v>
      </c>
      <c r="E32" s="237">
        <v>1002333</v>
      </c>
      <c r="F32" s="238">
        <v>-12.147413592117269</v>
      </c>
    </row>
    <row r="33" spans="1:6" ht="15.6" customHeight="1">
      <c r="A33" s="236" t="s">
        <v>182</v>
      </c>
      <c r="B33" s="237">
        <v>106363</v>
      </c>
      <c r="C33" s="237">
        <v>103020</v>
      </c>
      <c r="D33" s="237">
        <v>106363</v>
      </c>
      <c r="E33" s="237">
        <v>103020</v>
      </c>
      <c r="F33" s="238">
        <v>-3.1430102573263241</v>
      </c>
    </row>
    <row r="34" spans="1:6" ht="15.6" customHeight="1">
      <c r="A34" s="236" t="s">
        <v>183</v>
      </c>
      <c r="B34" s="237">
        <v>29763</v>
      </c>
      <c r="C34" s="237">
        <v>18798</v>
      </c>
      <c r="D34" s="237">
        <v>29763</v>
      </c>
      <c r="E34" s="237">
        <v>18798</v>
      </c>
      <c r="F34" s="238">
        <v>-36.841044249571617</v>
      </c>
    </row>
    <row r="35" spans="1:6" ht="15.6" customHeight="1">
      <c r="A35" s="240" t="s">
        <v>153</v>
      </c>
      <c r="B35" s="241">
        <f>SUM(B7:B34)</f>
        <v>6455729</v>
      </c>
      <c r="C35" s="241">
        <f>SUM(C7:C34)</f>
        <v>5926553</v>
      </c>
      <c r="D35" s="241">
        <f>SUM(D7:D34)</f>
        <v>6455729</v>
      </c>
      <c r="E35" s="241">
        <f>SUM(E7:E34)</f>
        <v>5926553</v>
      </c>
      <c r="F35" s="242">
        <f>E35*100/D35-100</f>
        <v>-8.1969983560338449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270EE-FAE4-45DE-961B-FE73A3B340F7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64335</v>
      </c>
      <c r="C7" s="237">
        <v>113034</v>
      </c>
      <c r="D7" s="237">
        <v>64335</v>
      </c>
      <c r="E7" s="237">
        <v>113034</v>
      </c>
      <c r="F7" s="238">
        <v>75.695966425740266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78</v>
      </c>
      <c r="D8" s="237">
        <v>0</v>
      </c>
      <c r="E8" s="237">
        <v>78</v>
      </c>
      <c r="F8" s="238"/>
      <c r="G8" s="245"/>
    </row>
    <row r="9" spans="1:14" ht="15.6" customHeight="1">
      <c r="A9" s="236" t="s">
        <v>8</v>
      </c>
      <c r="B9" s="237">
        <v>0</v>
      </c>
      <c r="C9" s="237">
        <v>0</v>
      </c>
      <c r="D9" s="237">
        <v>0</v>
      </c>
      <c r="E9" s="237">
        <v>0</v>
      </c>
      <c r="F9" s="238"/>
      <c r="G9" s="246"/>
    </row>
    <row r="10" spans="1:14" ht="15.6" customHeight="1">
      <c r="A10" s="236" t="s">
        <v>10</v>
      </c>
      <c r="B10" s="237">
        <v>5112</v>
      </c>
      <c r="C10" s="237">
        <v>23235</v>
      </c>
      <c r="D10" s="237">
        <v>5112</v>
      </c>
      <c r="E10" s="237">
        <v>23235</v>
      </c>
      <c r="F10" s="238">
        <v>354.51877934272301</v>
      </c>
    </row>
    <row r="11" spans="1:14" ht="15.6" customHeight="1">
      <c r="A11" s="236" t="s">
        <v>9</v>
      </c>
      <c r="B11" s="237">
        <v>237322</v>
      </c>
      <c r="C11" s="237">
        <v>195892</v>
      </c>
      <c r="D11" s="237">
        <v>237322</v>
      </c>
      <c r="E11" s="237">
        <v>195892</v>
      </c>
      <c r="F11" s="238">
        <v>-17.457294308997898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0</v>
      </c>
      <c r="E12" s="237">
        <v>0</v>
      </c>
      <c r="F12" s="238"/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15103</v>
      </c>
      <c r="C14" s="237">
        <v>60945</v>
      </c>
      <c r="D14" s="237">
        <v>15103</v>
      </c>
      <c r="E14" s="237">
        <v>60945</v>
      </c>
      <c r="F14" s="238">
        <v>303.52910017877241</v>
      </c>
    </row>
    <row r="15" spans="1:14" ht="15.6" customHeight="1">
      <c r="A15" s="236" t="s">
        <v>145</v>
      </c>
      <c r="B15" s="237">
        <v>208274</v>
      </c>
      <c r="C15" s="237">
        <v>181084</v>
      </c>
      <c r="D15" s="237">
        <v>208274</v>
      </c>
      <c r="E15" s="237">
        <v>181084</v>
      </c>
      <c r="F15" s="238">
        <v>-13.054918040657981</v>
      </c>
    </row>
    <row r="16" spans="1:14" ht="15.6" customHeight="1">
      <c r="A16" s="236" t="s">
        <v>144</v>
      </c>
      <c r="B16" s="237">
        <v>419856</v>
      </c>
      <c r="C16" s="237">
        <v>475941</v>
      </c>
      <c r="D16" s="237">
        <v>419856</v>
      </c>
      <c r="E16" s="237">
        <v>475941</v>
      </c>
      <c r="F16" s="238">
        <v>13.3581513661827</v>
      </c>
      <c r="G16" s="1"/>
    </row>
    <row r="17" spans="1:10" ht="15.6" customHeight="1">
      <c r="A17" s="236" t="s">
        <v>150</v>
      </c>
      <c r="B17" s="237">
        <v>80595</v>
      </c>
      <c r="C17" s="237">
        <v>126538</v>
      </c>
      <c r="D17" s="237">
        <v>80595</v>
      </c>
      <c r="E17" s="237">
        <v>126538</v>
      </c>
      <c r="F17" s="238">
        <v>57.004776971276129</v>
      </c>
      <c r="G17" s="2"/>
    </row>
    <row r="18" spans="1:10" ht="15.6" customHeight="1">
      <c r="A18" s="236" t="s">
        <v>147</v>
      </c>
      <c r="B18" s="237">
        <v>0</v>
      </c>
      <c r="C18" s="237">
        <v>6004</v>
      </c>
      <c r="D18" s="237">
        <v>0</v>
      </c>
      <c r="E18" s="237">
        <v>6004</v>
      </c>
      <c r="F18" s="238"/>
    </row>
    <row r="19" spans="1:10" ht="15.6" customHeight="1">
      <c r="A19" s="236" t="s">
        <v>143</v>
      </c>
      <c r="B19" s="237">
        <v>15707</v>
      </c>
      <c r="C19" s="237">
        <v>49290</v>
      </c>
      <c r="D19" s="237">
        <v>15707</v>
      </c>
      <c r="E19" s="237">
        <v>49290</v>
      </c>
      <c r="F19" s="238">
        <v>213.80912968740051</v>
      </c>
    </row>
    <row r="20" spans="1:10" ht="15.6" customHeight="1">
      <c r="A20" s="236" t="s">
        <v>142</v>
      </c>
      <c r="B20" s="237">
        <v>6759</v>
      </c>
      <c r="C20" s="237">
        <v>4845</v>
      </c>
      <c r="D20" s="237">
        <v>6759</v>
      </c>
      <c r="E20" s="237">
        <v>4845</v>
      </c>
      <c r="F20" s="238">
        <v>-28.31779849090103</v>
      </c>
      <c r="J20" s="247"/>
    </row>
    <row r="21" spans="1:10" ht="15.6" customHeight="1">
      <c r="A21" s="236" t="s">
        <v>149</v>
      </c>
      <c r="B21" s="237">
        <v>337775</v>
      </c>
      <c r="C21" s="237">
        <v>220225</v>
      </c>
      <c r="D21" s="237">
        <v>337775</v>
      </c>
      <c r="E21" s="237">
        <v>220225</v>
      </c>
      <c r="F21" s="238">
        <v>-34.801273036784849</v>
      </c>
    </row>
    <row r="22" spans="1:10" ht="15.6" customHeight="1">
      <c r="A22" s="236" t="s">
        <v>146</v>
      </c>
      <c r="B22" s="237">
        <v>17738</v>
      </c>
      <c r="C22" s="237">
        <v>22001</v>
      </c>
      <c r="D22" s="237">
        <v>17738</v>
      </c>
      <c r="E22" s="237">
        <v>22001</v>
      </c>
      <c r="F22" s="238">
        <v>24.033149171270718</v>
      </c>
    </row>
    <row r="23" spans="1:10" ht="15.6" customHeight="1">
      <c r="A23" s="236" t="s">
        <v>165</v>
      </c>
      <c r="B23" s="237">
        <v>2709</v>
      </c>
      <c r="C23" s="237">
        <v>1817</v>
      </c>
      <c r="D23" s="237">
        <v>2709</v>
      </c>
      <c r="E23" s="237">
        <v>1817</v>
      </c>
      <c r="F23" s="238">
        <v>-32.927279438907348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23996</v>
      </c>
      <c r="C28" s="237">
        <v>14288</v>
      </c>
      <c r="D28" s="237">
        <v>23996</v>
      </c>
      <c r="E28" s="237">
        <v>14288</v>
      </c>
      <c r="F28" s="238">
        <v>-40.456742790465078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0</v>
      </c>
      <c r="E29" s="237">
        <v>0</v>
      </c>
      <c r="F29" s="238"/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230801</v>
      </c>
      <c r="C31" s="237">
        <v>145813</v>
      </c>
      <c r="D31" s="237">
        <v>230801</v>
      </c>
      <c r="E31" s="237">
        <v>145813</v>
      </c>
      <c r="F31" s="238">
        <v>-36.823064024852577</v>
      </c>
    </row>
    <row r="32" spans="1:10" ht="15.6" customHeight="1">
      <c r="A32" s="236" t="s">
        <v>181</v>
      </c>
      <c r="B32" s="237">
        <v>12676</v>
      </c>
      <c r="C32" s="237">
        <v>59900</v>
      </c>
      <c r="D32" s="237">
        <v>12676</v>
      </c>
      <c r="E32" s="237">
        <v>59900</v>
      </c>
      <c r="F32" s="238">
        <v>372.54654465130949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1678758</v>
      </c>
      <c r="C35" s="241">
        <f>SUM(C7:C34)</f>
        <v>1700930</v>
      </c>
      <c r="D35" s="241">
        <f>SUM(D7:D34)</f>
        <v>1678758</v>
      </c>
      <c r="E35" s="241">
        <f>SUM(E7:E34)</f>
        <v>1700930</v>
      </c>
      <c r="F35" s="242">
        <f>E35*100/D35-100</f>
        <v>1.3207383077251222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259D0-2C78-44C4-9483-E22AB0480FFA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50450</v>
      </c>
      <c r="C7" s="237">
        <v>38378</v>
      </c>
      <c r="D7" s="237">
        <v>50450</v>
      </c>
      <c r="E7" s="237">
        <v>38378</v>
      </c>
      <c r="F7" s="238">
        <v>-23.928642220019821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84889</v>
      </c>
      <c r="D8" s="237">
        <v>0</v>
      </c>
      <c r="E8" s="237">
        <v>84889</v>
      </c>
      <c r="F8" s="238"/>
      <c r="G8" s="239"/>
    </row>
    <row r="9" spans="1:14" ht="15.6" customHeight="1">
      <c r="A9" s="236" t="s">
        <v>8</v>
      </c>
      <c r="B9" s="237">
        <v>124339</v>
      </c>
      <c r="C9" s="237">
        <v>197096</v>
      </c>
      <c r="D9" s="237">
        <v>124339</v>
      </c>
      <c r="E9" s="237">
        <v>197096</v>
      </c>
      <c r="F9" s="238">
        <v>58.515027465236159</v>
      </c>
      <c r="G9" s="6"/>
    </row>
    <row r="10" spans="1:14" ht="15.6" customHeight="1">
      <c r="A10" s="236" t="s">
        <v>10</v>
      </c>
      <c r="B10" s="237">
        <v>106517</v>
      </c>
      <c r="C10" s="237">
        <v>47119</v>
      </c>
      <c r="D10" s="237">
        <v>106517</v>
      </c>
      <c r="E10" s="237">
        <v>47119</v>
      </c>
      <c r="F10" s="238">
        <v>-55.763868678239163</v>
      </c>
    </row>
    <row r="11" spans="1:14" ht="15.6" customHeight="1">
      <c r="A11" s="236" t="s">
        <v>9</v>
      </c>
      <c r="B11" s="237">
        <v>0</v>
      </c>
      <c r="C11" s="237">
        <v>6</v>
      </c>
      <c r="D11" s="237">
        <v>0</v>
      </c>
      <c r="E11" s="237">
        <v>6</v>
      </c>
      <c r="F11" s="238"/>
    </row>
    <row r="12" spans="1:14" ht="15.6" customHeight="1">
      <c r="A12" s="236" t="s">
        <v>6</v>
      </c>
      <c r="B12" s="237">
        <v>89506</v>
      </c>
      <c r="C12" s="237">
        <v>37791</v>
      </c>
      <c r="D12" s="237">
        <v>89506</v>
      </c>
      <c r="E12" s="237">
        <v>37791</v>
      </c>
      <c r="F12" s="238">
        <v>-57.778249502826633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89654</v>
      </c>
      <c r="C14" s="237">
        <v>138218</v>
      </c>
      <c r="D14" s="237">
        <v>89654</v>
      </c>
      <c r="E14" s="237">
        <v>138218</v>
      </c>
      <c r="F14" s="238">
        <v>54.168246815535269</v>
      </c>
    </row>
    <row r="15" spans="1:14" ht="15.6" customHeight="1">
      <c r="A15" s="236" t="s">
        <v>145</v>
      </c>
      <c r="B15" s="237">
        <v>187627</v>
      </c>
      <c r="C15" s="237">
        <v>144339</v>
      </c>
      <c r="D15" s="237">
        <v>187627</v>
      </c>
      <c r="E15" s="237">
        <v>144339</v>
      </c>
      <c r="F15" s="238">
        <v>-23.071306368486422</v>
      </c>
    </row>
    <row r="16" spans="1:14" ht="15.6" customHeight="1">
      <c r="A16" s="236" t="s">
        <v>144</v>
      </c>
      <c r="B16" s="237">
        <v>166566</v>
      </c>
      <c r="C16" s="237">
        <v>227836</v>
      </c>
      <c r="D16" s="237">
        <v>166566</v>
      </c>
      <c r="E16" s="237">
        <v>227836</v>
      </c>
      <c r="F16" s="238">
        <v>36.784217667471147</v>
      </c>
      <c r="G16" s="1"/>
    </row>
    <row r="17" spans="1:7" ht="15.6" customHeight="1">
      <c r="A17" s="236" t="s">
        <v>150</v>
      </c>
      <c r="B17" s="237">
        <v>86597</v>
      </c>
      <c r="C17" s="237">
        <v>43150</v>
      </c>
      <c r="D17" s="237">
        <v>86597</v>
      </c>
      <c r="E17" s="237">
        <v>43150</v>
      </c>
      <c r="F17" s="238">
        <v>-50.171484000600479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61304</v>
      </c>
      <c r="C19" s="237">
        <v>70533</v>
      </c>
      <c r="D19" s="237">
        <v>61304</v>
      </c>
      <c r="E19" s="237">
        <v>70533</v>
      </c>
      <c r="F19" s="238">
        <v>15.05448257862456</v>
      </c>
    </row>
    <row r="20" spans="1:7" ht="15.6" customHeight="1">
      <c r="A20" s="236" t="s">
        <v>142</v>
      </c>
      <c r="B20" s="237">
        <v>230904</v>
      </c>
      <c r="C20" s="237">
        <v>108012</v>
      </c>
      <c r="D20" s="237">
        <v>230904</v>
      </c>
      <c r="E20" s="237">
        <v>108012</v>
      </c>
      <c r="F20" s="238">
        <v>-53.222118282922771</v>
      </c>
    </row>
    <row r="21" spans="1:7" ht="15.6" customHeight="1">
      <c r="A21" s="236" t="s">
        <v>149</v>
      </c>
      <c r="B21" s="237">
        <v>154211</v>
      </c>
      <c r="C21" s="237">
        <v>81538</v>
      </c>
      <c r="D21" s="237">
        <v>154211</v>
      </c>
      <c r="E21" s="237">
        <v>81538</v>
      </c>
      <c r="F21" s="238">
        <v>-47.125691422790851</v>
      </c>
    </row>
    <row r="22" spans="1:7" ht="15.6" customHeight="1">
      <c r="A22" s="236" t="s">
        <v>146</v>
      </c>
      <c r="B22" s="237">
        <v>0</v>
      </c>
      <c r="C22" s="237">
        <v>0</v>
      </c>
      <c r="D22" s="237">
        <v>0</v>
      </c>
      <c r="E22" s="237">
        <v>0</v>
      </c>
      <c r="F22" s="238"/>
    </row>
    <row r="23" spans="1:7" ht="15.6" customHeight="1">
      <c r="A23" s="236" t="s">
        <v>165</v>
      </c>
      <c r="B23" s="237">
        <v>11560</v>
      </c>
      <c r="C23" s="237">
        <v>39458</v>
      </c>
      <c r="D23" s="237">
        <v>11560</v>
      </c>
      <c r="E23" s="237">
        <v>39458</v>
      </c>
      <c r="F23" s="238">
        <v>241.33217993079589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16019</v>
      </c>
      <c r="C26" s="237">
        <v>42612</v>
      </c>
      <c r="D26" s="237">
        <v>16019</v>
      </c>
      <c r="E26" s="237">
        <v>42612</v>
      </c>
      <c r="F26" s="238">
        <v>166.00911417691489</v>
      </c>
    </row>
    <row r="27" spans="1:7" ht="15.6" customHeight="1">
      <c r="A27" s="236" t="s">
        <v>173</v>
      </c>
      <c r="B27" s="237">
        <v>0</v>
      </c>
      <c r="C27" s="237">
        <v>3809</v>
      </c>
      <c r="D27" s="237">
        <v>0</v>
      </c>
      <c r="E27" s="237">
        <v>3809</v>
      </c>
      <c r="F27" s="238"/>
    </row>
    <row r="28" spans="1:7" ht="15.6" customHeight="1">
      <c r="A28" s="236" t="s">
        <v>177</v>
      </c>
      <c r="B28" s="237">
        <v>892</v>
      </c>
      <c r="C28" s="237">
        <v>0</v>
      </c>
      <c r="D28" s="237">
        <v>892</v>
      </c>
      <c r="E28" s="237">
        <v>0</v>
      </c>
      <c r="F28" s="238">
        <v>-100</v>
      </c>
    </row>
    <row r="29" spans="1:7" ht="15.6" customHeight="1">
      <c r="A29" s="236" t="s">
        <v>178</v>
      </c>
      <c r="B29" s="237">
        <v>39146</v>
      </c>
      <c r="C29" s="237">
        <v>54445</v>
      </c>
      <c r="D29" s="237">
        <v>39146</v>
      </c>
      <c r="E29" s="237">
        <v>54445</v>
      </c>
      <c r="F29" s="238">
        <v>39.081898533694392</v>
      </c>
    </row>
    <row r="30" spans="1:7" ht="15.6" customHeight="1">
      <c r="A30" s="236" t="s">
        <v>179</v>
      </c>
      <c r="B30" s="237">
        <v>41208</v>
      </c>
      <c r="C30" s="237">
        <v>27530</v>
      </c>
      <c r="D30" s="237">
        <v>41208</v>
      </c>
      <c r="E30" s="237">
        <v>27530</v>
      </c>
      <c r="F30" s="238">
        <v>-33.192583964278782</v>
      </c>
    </row>
    <row r="31" spans="1:7" ht="15.6" customHeight="1">
      <c r="A31" s="236" t="s">
        <v>180</v>
      </c>
      <c r="B31" s="237">
        <v>6685</v>
      </c>
      <c r="C31" s="237">
        <v>48198</v>
      </c>
      <c r="D31" s="237">
        <v>6685</v>
      </c>
      <c r="E31" s="237">
        <v>48198</v>
      </c>
      <c r="F31" s="238">
        <v>620.9872849663426</v>
      </c>
    </row>
    <row r="32" spans="1:7" ht="15.6" customHeight="1">
      <c r="A32" s="236" t="s">
        <v>181</v>
      </c>
      <c r="B32" s="237">
        <v>66147</v>
      </c>
      <c r="C32" s="237">
        <v>35564</v>
      </c>
      <c r="D32" s="237">
        <v>66147</v>
      </c>
      <c r="E32" s="237">
        <v>35564</v>
      </c>
      <c r="F32" s="238">
        <v>-46.234901053713699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3414</v>
      </c>
      <c r="C34" s="237">
        <v>2817</v>
      </c>
      <c r="D34" s="237">
        <v>3414</v>
      </c>
      <c r="E34" s="237">
        <v>2817</v>
      </c>
      <c r="F34" s="238">
        <v>-17.486818980667831</v>
      </c>
    </row>
    <row r="35" spans="1:6" ht="15.6" customHeight="1">
      <c r="A35" s="240" t="s">
        <v>153</v>
      </c>
      <c r="B35" s="241">
        <f>SUM(B7:B34)</f>
        <v>1532746</v>
      </c>
      <c r="C35" s="241">
        <f>SUM(C7:C34)</f>
        <v>1473338</v>
      </c>
      <c r="D35" s="241">
        <f>SUM(D7:D34)</f>
        <v>1532746</v>
      </c>
      <c r="E35" s="241">
        <f>SUM(E7:E34)</f>
        <v>1473338</v>
      </c>
      <c r="F35" s="242">
        <f>E35*100/D35-100</f>
        <v>-3.875919428267963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F1220-B9CF-4BC5-8CFD-8F4799A61EE3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2025</v>
      </c>
      <c r="D7" s="180">
        <v>2026</v>
      </c>
      <c r="E7" s="88" t="s">
        <v>13</v>
      </c>
      <c r="F7" s="88" t="s">
        <v>14</v>
      </c>
      <c r="G7" s="180">
        <v>2025</v>
      </c>
      <c r="H7" s="180">
        <v>2026</v>
      </c>
      <c r="I7" s="88" t="s">
        <v>13</v>
      </c>
      <c r="J7" s="88" t="s">
        <v>14</v>
      </c>
      <c r="K7" s="180">
        <v>2025</v>
      </c>
      <c r="L7" s="180">
        <v>2026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71D9B-AE00-4D53-9CBD-B8619D9C1C1E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196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3010</v>
      </c>
      <c r="C7" s="237">
        <v>13694</v>
      </c>
      <c r="D7" s="237">
        <v>3010</v>
      </c>
      <c r="E7" s="237">
        <v>13694</v>
      </c>
      <c r="F7" s="238">
        <v>354.95016611295682</v>
      </c>
      <c r="G7" s="6"/>
    </row>
    <row r="8" spans="1:14" s="33" customFormat="1" ht="15.6" customHeight="1">
      <c r="A8" s="236" t="s">
        <v>11</v>
      </c>
      <c r="B8" s="237">
        <v>7513</v>
      </c>
      <c r="C8" s="237">
        <v>5305</v>
      </c>
      <c r="D8" s="237">
        <v>7513</v>
      </c>
      <c r="E8" s="237">
        <v>5305</v>
      </c>
      <c r="F8" s="238">
        <v>-29.389058964461601</v>
      </c>
    </row>
    <row r="9" spans="1:14" ht="15.6" customHeight="1">
      <c r="A9" s="236" t="s">
        <v>8</v>
      </c>
      <c r="B9" s="237">
        <v>37182</v>
      </c>
      <c r="C9" s="237">
        <v>25857</v>
      </c>
      <c r="D9" s="237">
        <v>37182</v>
      </c>
      <c r="E9" s="237">
        <v>25857</v>
      </c>
      <c r="F9" s="238">
        <v>-30.458286267548811</v>
      </c>
      <c r="G9" s="6"/>
    </row>
    <row r="10" spans="1:14" ht="15.6" customHeight="1">
      <c r="A10" s="236" t="s">
        <v>10</v>
      </c>
      <c r="B10" s="237">
        <v>92489</v>
      </c>
      <c r="C10" s="237">
        <v>30516</v>
      </c>
      <c r="D10" s="237">
        <v>92489</v>
      </c>
      <c r="E10" s="237">
        <v>30516</v>
      </c>
      <c r="F10" s="238">
        <v>-67.005806095860038</v>
      </c>
    </row>
    <row r="11" spans="1:14" ht="15.6" customHeight="1">
      <c r="A11" s="236" t="s">
        <v>9</v>
      </c>
      <c r="B11" s="237">
        <v>426006</v>
      </c>
      <c r="C11" s="237">
        <v>344974</v>
      </c>
      <c r="D11" s="237">
        <v>426006</v>
      </c>
      <c r="E11" s="237">
        <v>344974</v>
      </c>
      <c r="F11" s="238">
        <v>-19.021328338098531</v>
      </c>
    </row>
    <row r="12" spans="1:14" ht="15.6" customHeight="1">
      <c r="A12" s="236" t="s">
        <v>6</v>
      </c>
      <c r="B12" s="237">
        <v>17995</v>
      </c>
      <c r="C12" s="237">
        <v>10915</v>
      </c>
      <c r="D12" s="237">
        <v>17995</v>
      </c>
      <c r="E12" s="237">
        <v>10915</v>
      </c>
      <c r="F12" s="238">
        <v>-39.344262295081968</v>
      </c>
    </row>
    <row r="13" spans="1:14" ht="15.6" customHeight="1">
      <c r="A13" s="236" t="s">
        <v>175</v>
      </c>
      <c r="B13" s="237">
        <v>653</v>
      </c>
      <c r="C13" s="237">
        <v>215</v>
      </c>
      <c r="D13" s="237">
        <v>653</v>
      </c>
      <c r="E13" s="237">
        <v>215</v>
      </c>
      <c r="F13" s="238">
        <v>-67.075038284839195</v>
      </c>
    </row>
    <row r="14" spans="1:14" ht="15.6" customHeight="1">
      <c r="A14" s="236" t="s">
        <v>148</v>
      </c>
      <c r="B14" s="237">
        <v>733223</v>
      </c>
      <c r="C14" s="237">
        <v>664583</v>
      </c>
      <c r="D14" s="237">
        <v>733223</v>
      </c>
      <c r="E14" s="237">
        <v>664583</v>
      </c>
      <c r="F14" s="238">
        <v>-9.3614084664556287</v>
      </c>
    </row>
    <row r="15" spans="1:14" ht="15.6" customHeight="1">
      <c r="A15" s="236" t="s">
        <v>145</v>
      </c>
      <c r="B15" s="237">
        <v>215639</v>
      </c>
      <c r="C15" s="237">
        <v>168898</v>
      </c>
      <c r="D15" s="237">
        <v>215639</v>
      </c>
      <c r="E15" s="237">
        <v>168898</v>
      </c>
      <c r="F15" s="238">
        <v>-21.675578165359699</v>
      </c>
    </row>
    <row r="16" spans="1:14" ht="15.6" customHeight="1">
      <c r="A16" s="236" t="s">
        <v>144</v>
      </c>
      <c r="B16" s="237">
        <v>30823</v>
      </c>
      <c r="C16" s="237">
        <v>11079</v>
      </c>
      <c r="D16" s="237">
        <v>30823</v>
      </c>
      <c r="E16" s="237">
        <v>11079</v>
      </c>
      <c r="F16" s="238">
        <v>-64.05606203159978</v>
      </c>
      <c r="G16" s="1"/>
    </row>
    <row r="17" spans="1:8" ht="15.6" customHeight="1">
      <c r="A17" s="236" t="s">
        <v>150</v>
      </c>
      <c r="B17" s="237">
        <v>64096</v>
      </c>
      <c r="C17" s="237">
        <v>47979</v>
      </c>
      <c r="D17" s="237">
        <v>64096</v>
      </c>
      <c r="E17" s="237">
        <v>47979</v>
      </c>
      <c r="F17" s="238">
        <v>-25.145094857713431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8" ht="15.6" customHeight="1">
      <c r="A19" s="236" t="s">
        <v>143</v>
      </c>
      <c r="B19" s="237">
        <v>44665</v>
      </c>
      <c r="C19" s="237">
        <v>40526</v>
      </c>
      <c r="D19" s="237">
        <v>44665</v>
      </c>
      <c r="E19" s="237">
        <v>40526</v>
      </c>
      <c r="F19" s="238">
        <v>-9.2667636852121404</v>
      </c>
      <c r="H19" s="248"/>
    </row>
    <row r="20" spans="1:8" ht="15.6" customHeight="1">
      <c r="A20" s="236" t="s">
        <v>142</v>
      </c>
      <c r="B20" s="237">
        <v>56044</v>
      </c>
      <c r="C20" s="237">
        <v>47254</v>
      </c>
      <c r="D20" s="237">
        <v>56044</v>
      </c>
      <c r="E20" s="237">
        <v>47254</v>
      </c>
      <c r="F20" s="238">
        <v>-15.68410534579972</v>
      </c>
    </row>
    <row r="21" spans="1:8" ht="15.6" customHeight="1">
      <c r="A21" s="236" t="s">
        <v>149</v>
      </c>
      <c r="B21" s="237">
        <v>26227</v>
      </c>
      <c r="C21" s="237">
        <v>7812</v>
      </c>
      <c r="D21" s="237">
        <v>26227</v>
      </c>
      <c r="E21" s="237">
        <v>7812</v>
      </c>
      <c r="F21" s="238">
        <v>-70.213901704350477</v>
      </c>
    </row>
    <row r="22" spans="1:8" ht="15.6" customHeight="1">
      <c r="A22" s="236" t="s">
        <v>146</v>
      </c>
      <c r="B22" s="237">
        <v>19778</v>
      </c>
      <c r="C22" s="237">
        <v>12843</v>
      </c>
      <c r="D22" s="237">
        <v>19778</v>
      </c>
      <c r="E22" s="237">
        <v>12843</v>
      </c>
      <c r="F22" s="238">
        <v>-35.06421276165436</v>
      </c>
    </row>
    <row r="23" spans="1:8" ht="15.6" customHeight="1">
      <c r="A23" s="236" t="s">
        <v>165</v>
      </c>
      <c r="B23" s="237">
        <v>10600</v>
      </c>
      <c r="C23" s="237">
        <v>32593</v>
      </c>
      <c r="D23" s="237">
        <v>10600</v>
      </c>
      <c r="E23" s="237">
        <v>32593</v>
      </c>
      <c r="F23" s="238">
        <v>207.48113207547169</v>
      </c>
    </row>
    <row r="24" spans="1:8" ht="15.6" customHeight="1">
      <c r="A24" s="236" t="s">
        <v>141</v>
      </c>
      <c r="B24" s="237">
        <v>47129</v>
      </c>
      <c r="C24" s="237">
        <v>45212</v>
      </c>
      <c r="D24" s="237">
        <v>47129</v>
      </c>
      <c r="E24" s="237">
        <v>45212</v>
      </c>
      <c r="F24" s="238">
        <v>-4.0675592522650561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5845</v>
      </c>
      <c r="C26" s="237">
        <v>0</v>
      </c>
      <c r="D26" s="237">
        <v>5845</v>
      </c>
      <c r="E26" s="237">
        <v>0</v>
      </c>
      <c r="F26" s="238">
        <v>-100</v>
      </c>
    </row>
    <row r="27" spans="1:8" ht="15.6" customHeight="1">
      <c r="A27" s="236" t="s">
        <v>173</v>
      </c>
      <c r="B27" s="237">
        <v>47410</v>
      </c>
      <c r="C27" s="237">
        <v>66288</v>
      </c>
      <c r="D27" s="237">
        <v>47410</v>
      </c>
      <c r="E27" s="237">
        <v>66288</v>
      </c>
      <c r="F27" s="238">
        <v>39.818603670111798</v>
      </c>
    </row>
    <row r="28" spans="1:8" ht="15.6" customHeight="1">
      <c r="A28" s="236" t="s">
        <v>177</v>
      </c>
      <c r="B28" s="237">
        <v>5495</v>
      </c>
      <c r="C28" s="237">
        <v>7809</v>
      </c>
      <c r="D28" s="237">
        <v>5495</v>
      </c>
      <c r="E28" s="237">
        <v>7809</v>
      </c>
      <c r="F28" s="238">
        <v>42.111010009099182</v>
      </c>
    </row>
    <row r="29" spans="1:8" ht="15.6" customHeight="1">
      <c r="A29" s="236" t="s">
        <v>178</v>
      </c>
      <c r="B29" s="237">
        <v>93703</v>
      </c>
      <c r="C29" s="237">
        <v>89734</v>
      </c>
      <c r="D29" s="237">
        <v>93703</v>
      </c>
      <c r="E29" s="237">
        <v>89734</v>
      </c>
      <c r="F29" s="238">
        <v>-4.2357235093860339</v>
      </c>
    </row>
    <row r="30" spans="1:8" ht="15.6" customHeight="1">
      <c r="A30" s="236" t="s">
        <v>179</v>
      </c>
      <c r="B30" s="237">
        <v>11374</v>
      </c>
      <c r="C30" s="237">
        <v>34246</v>
      </c>
      <c r="D30" s="237">
        <v>11374</v>
      </c>
      <c r="E30" s="237">
        <v>34246</v>
      </c>
      <c r="F30" s="238">
        <v>201.09020573237211</v>
      </c>
    </row>
    <row r="31" spans="1:8" ht="15.6" customHeight="1">
      <c r="A31" s="236" t="s">
        <v>180</v>
      </c>
      <c r="B31" s="237">
        <v>52511</v>
      </c>
      <c r="C31" s="237">
        <v>18083</v>
      </c>
      <c r="D31" s="237">
        <v>52511</v>
      </c>
      <c r="E31" s="237">
        <v>18083</v>
      </c>
      <c r="F31" s="238">
        <v>-65.563405762602116</v>
      </c>
    </row>
    <row r="32" spans="1:8" ht="15.6" customHeight="1">
      <c r="A32" s="236" t="s">
        <v>181</v>
      </c>
      <c r="B32" s="237">
        <v>1062103</v>
      </c>
      <c r="C32" s="237">
        <v>906869</v>
      </c>
      <c r="D32" s="237">
        <v>1062103</v>
      </c>
      <c r="E32" s="237">
        <v>906869</v>
      </c>
      <c r="F32" s="238">
        <v>-14.61571994429919</v>
      </c>
    </row>
    <row r="33" spans="1:6" ht="15.6" customHeight="1">
      <c r="A33" s="236" t="s">
        <v>182</v>
      </c>
      <c r="B33" s="237">
        <v>106363</v>
      </c>
      <c r="C33" s="237">
        <v>103020</v>
      </c>
      <c r="D33" s="237">
        <v>106363</v>
      </c>
      <c r="E33" s="237">
        <v>103020</v>
      </c>
      <c r="F33" s="238">
        <v>-3.1430102573263241</v>
      </c>
    </row>
    <row r="34" spans="1:6" ht="15.6" customHeight="1">
      <c r="A34" s="236" t="s">
        <v>183</v>
      </c>
      <c r="B34" s="237">
        <v>26349</v>
      </c>
      <c r="C34" s="237">
        <v>15981</v>
      </c>
      <c r="D34" s="237">
        <v>26349</v>
      </c>
      <c r="E34" s="237">
        <v>15981</v>
      </c>
      <c r="F34" s="238">
        <v>-39.348741887737667</v>
      </c>
    </row>
    <row r="35" spans="1:6" ht="15.6" customHeight="1">
      <c r="A35" s="240" t="s">
        <v>153</v>
      </c>
      <c r="B35" s="241">
        <f>SUM(B7:B34)</f>
        <v>3244225</v>
      </c>
      <c r="C35" s="241">
        <f>SUM(C7:C34)</f>
        <v>2752285</v>
      </c>
      <c r="D35" s="241">
        <f>SUM(D7:D34)</f>
        <v>3244225</v>
      </c>
      <c r="E35" s="241">
        <f>SUM(E7:E34)</f>
        <v>2752285</v>
      </c>
      <c r="F35" s="242">
        <f>E35*100/D35-100</f>
        <v>-15.163559864066144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1A274-140A-4AF7-9A81-6DB28D6E00BA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F746F-6859-410F-BCAF-DC867D130E37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197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198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199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6AF00-5748-43D3-A533-C1C0ACE0564D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8486C-BE58-4338-9A91-6A63B481B68E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228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198</v>
      </c>
      <c r="AB1" s="39" t="s">
        <v>229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199</v>
      </c>
      <c r="AB2" s="39" t="s">
        <v>230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  <c r="AB3" s="39" t="s">
        <v>231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232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233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201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C19D6-498A-4F19-85D2-2AB59580E644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60CF4-9F71-4E65-8C03-C2B7CC1F6A8B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2025</v>
      </c>
      <c r="D7" s="180">
        <v>2026</v>
      </c>
      <c r="E7" s="88" t="s">
        <v>13</v>
      </c>
      <c r="F7" s="88" t="s">
        <v>14</v>
      </c>
      <c r="G7" s="180">
        <v>2025</v>
      </c>
      <c r="H7" s="180">
        <v>2026</v>
      </c>
      <c r="I7" s="88" t="s">
        <v>13</v>
      </c>
      <c r="J7" s="88" t="s">
        <v>14</v>
      </c>
      <c r="K7" s="180">
        <v>2025</v>
      </c>
      <c r="L7" s="180">
        <v>2026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4791087</v>
      </c>
      <c r="D8" s="184">
        <v>4334363</v>
      </c>
      <c r="E8" s="185">
        <v>-456724</v>
      </c>
      <c r="F8" s="186">
        <v>-9.5327845225937295</v>
      </c>
      <c r="G8" s="187">
        <v>0</v>
      </c>
      <c r="H8" s="184">
        <v>0</v>
      </c>
      <c r="I8" s="185">
        <v>0</v>
      </c>
      <c r="J8" s="186" t="s">
        <v>151</v>
      </c>
      <c r="K8" s="187">
        <v>449</v>
      </c>
      <c r="L8" s="184">
        <v>384</v>
      </c>
      <c r="M8" s="185">
        <v>-65</v>
      </c>
      <c r="N8" s="186">
        <v>-14.476614699331851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812998</v>
      </c>
      <c r="D9" s="184">
        <v>853063</v>
      </c>
      <c r="E9" s="185">
        <v>40065</v>
      </c>
      <c r="F9" s="186">
        <v>4.9280564035827874</v>
      </c>
      <c r="G9" s="187">
        <v>0</v>
      </c>
      <c r="H9" s="184">
        <v>0</v>
      </c>
      <c r="I9" s="185">
        <v>0</v>
      </c>
      <c r="J9" s="186" t="s">
        <v>151</v>
      </c>
      <c r="K9" s="187">
        <v>33892</v>
      </c>
      <c r="L9" s="184">
        <v>26893</v>
      </c>
      <c r="M9" s="185">
        <v>-6999</v>
      </c>
      <c r="N9" s="186">
        <v>-20.650891065738222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2008907</v>
      </c>
      <c r="D10" s="184">
        <v>2075679</v>
      </c>
      <c r="E10" s="185">
        <v>66772</v>
      </c>
      <c r="F10" s="186">
        <v>3.323797467976362</v>
      </c>
      <c r="G10" s="187">
        <v>0</v>
      </c>
      <c r="H10" s="184">
        <v>0</v>
      </c>
      <c r="I10" s="185">
        <v>0</v>
      </c>
      <c r="J10" s="186" t="s">
        <v>151</v>
      </c>
      <c r="K10" s="187">
        <v>3779</v>
      </c>
      <c r="L10" s="184">
        <v>3627</v>
      </c>
      <c r="M10" s="185">
        <v>-152</v>
      </c>
      <c r="N10" s="186">
        <v>-4.0222281026726714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1539040</v>
      </c>
      <c r="D11" s="184">
        <v>1647922</v>
      </c>
      <c r="E11" s="185">
        <v>108882</v>
      </c>
      <c r="F11" s="186">
        <v>7.0746699241085338</v>
      </c>
      <c r="G11" s="187">
        <v>0</v>
      </c>
      <c r="H11" s="184">
        <v>0</v>
      </c>
      <c r="I11" s="185">
        <v>0</v>
      </c>
      <c r="J11" s="186" t="s">
        <v>151</v>
      </c>
      <c r="K11" s="187">
        <v>791</v>
      </c>
      <c r="L11" s="184">
        <v>603</v>
      </c>
      <c r="M11" s="185">
        <v>-188</v>
      </c>
      <c r="N11" s="186">
        <v>-23.76738305941846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541314</v>
      </c>
      <c r="D12" s="184">
        <v>390195</v>
      </c>
      <c r="E12" s="185">
        <v>-151119</v>
      </c>
      <c r="F12" s="186">
        <v>-27.917068466730949</v>
      </c>
      <c r="G12" s="187">
        <v>0</v>
      </c>
      <c r="H12" s="184">
        <v>0</v>
      </c>
      <c r="I12" s="185">
        <v>0</v>
      </c>
      <c r="J12" s="186" t="s">
        <v>151</v>
      </c>
      <c r="K12" s="187">
        <v>27216</v>
      </c>
      <c r="L12" s="184">
        <v>27808</v>
      </c>
      <c r="M12" s="185">
        <v>592</v>
      </c>
      <c r="N12" s="186">
        <v>2.1751910640799541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190424</v>
      </c>
      <c r="D13" s="184">
        <v>199053</v>
      </c>
      <c r="E13" s="185">
        <v>8629</v>
      </c>
      <c r="F13" s="186">
        <v>4.531466621854392</v>
      </c>
      <c r="G13" s="187">
        <v>0</v>
      </c>
      <c r="H13" s="184">
        <v>0</v>
      </c>
      <c r="I13" s="185">
        <v>0</v>
      </c>
      <c r="J13" s="186" t="s">
        <v>151</v>
      </c>
      <c r="K13" s="187">
        <v>12091</v>
      </c>
      <c r="L13" s="184">
        <v>5793</v>
      </c>
      <c r="M13" s="185">
        <v>-6298</v>
      </c>
      <c r="N13" s="186">
        <v>-52.088330162931108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711807</v>
      </c>
      <c r="H14" s="184">
        <v>879625</v>
      </c>
      <c r="I14" s="185">
        <v>167818</v>
      </c>
      <c r="J14" s="186">
        <v>23.57633459631613</v>
      </c>
      <c r="K14" s="187">
        <v>25273</v>
      </c>
      <c r="L14" s="184">
        <v>21515</v>
      </c>
      <c r="M14" s="185">
        <v>-3758</v>
      </c>
      <c r="N14" s="186">
        <v>-14.869623709096659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1517107</v>
      </c>
      <c r="D15" s="184">
        <v>1546893</v>
      </c>
      <c r="E15" s="185">
        <v>29786</v>
      </c>
      <c r="F15" s="186">
        <v>1.9633420714557419</v>
      </c>
      <c r="G15" s="187">
        <v>0</v>
      </c>
      <c r="H15" s="184">
        <v>0</v>
      </c>
      <c r="I15" s="185">
        <v>0</v>
      </c>
      <c r="J15" s="186" t="s">
        <v>151</v>
      </c>
      <c r="K15" s="187">
        <v>458</v>
      </c>
      <c r="L15" s="184">
        <v>572</v>
      </c>
      <c r="M15" s="185">
        <v>114</v>
      </c>
      <c r="N15" s="186">
        <v>24.890829694323141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290108</v>
      </c>
      <c r="D16" s="184">
        <v>260472</v>
      </c>
      <c r="E16" s="185">
        <v>-29636</v>
      </c>
      <c r="F16" s="186">
        <v>-10.215505949508451</v>
      </c>
      <c r="G16" s="187">
        <v>0</v>
      </c>
      <c r="H16" s="184">
        <v>0</v>
      </c>
      <c r="I16" s="185">
        <v>0</v>
      </c>
      <c r="J16" s="186" t="s">
        <v>151</v>
      </c>
      <c r="K16" s="187">
        <v>73512</v>
      </c>
      <c r="L16" s="184">
        <v>70521</v>
      </c>
      <c r="M16" s="185">
        <v>-2991</v>
      </c>
      <c r="N16" s="186">
        <v>-4.0687234737185776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608018</v>
      </c>
      <c r="H17" s="184">
        <v>477616</v>
      </c>
      <c r="I17" s="185">
        <v>-130402</v>
      </c>
      <c r="J17" s="186">
        <v>-21.447062422494071</v>
      </c>
      <c r="K17" s="187">
        <v>3895</v>
      </c>
      <c r="L17" s="184">
        <v>8987</v>
      </c>
      <c r="M17" s="185">
        <v>5092</v>
      </c>
      <c r="N17" s="186">
        <v>130.73170731707319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528329</v>
      </c>
      <c r="H18" s="184">
        <v>337893</v>
      </c>
      <c r="I18" s="185">
        <v>-190436</v>
      </c>
      <c r="J18" s="186">
        <v>-36.044964406648127</v>
      </c>
      <c r="K18" s="187">
        <v>185130</v>
      </c>
      <c r="L18" s="184">
        <v>174319</v>
      </c>
      <c r="M18" s="185">
        <v>-10811</v>
      </c>
      <c r="N18" s="186">
        <v>-5.8396802247069672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91206</v>
      </c>
      <c r="H19" s="184">
        <v>97767</v>
      </c>
      <c r="I19" s="185">
        <v>6561</v>
      </c>
      <c r="J19" s="186">
        <v>7.1936056838365943</v>
      </c>
      <c r="K19" s="187">
        <v>115031</v>
      </c>
      <c r="L19" s="184">
        <v>121675</v>
      </c>
      <c r="M19" s="185">
        <v>6644</v>
      </c>
      <c r="N19" s="186">
        <v>5.7758343403082648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31379</v>
      </c>
      <c r="H20" s="184">
        <v>54485</v>
      </c>
      <c r="I20" s="185">
        <v>23106</v>
      </c>
      <c r="J20" s="186">
        <v>73.635233755059119</v>
      </c>
      <c r="K20" s="187">
        <v>1044087</v>
      </c>
      <c r="L20" s="184">
        <v>1023818</v>
      </c>
      <c r="M20" s="185">
        <v>-20269</v>
      </c>
      <c r="N20" s="186">
        <v>-1.941313319675473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314653</v>
      </c>
      <c r="L21" s="184">
        <v>267008</v>
      </c>
      <c r="M21" s="185">
        <v>-47645</v>
      </c>
      <c r="N21" s="186">
        <v>-15.142077145299741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42333</v>
      </c>
      <c r="H22" s="184">
        <v>66362</v>
      </c>
      <c r="I22" s="185">
        <v>24029</v>
      </c>
      <c r="J22" s="186">
        <v>56.761864266647763</v>
      </c>
      <c r="K22" s="187">
        <v>24617</v>
      </c>
      <c r="L22" s="184">
        <v>24131</v>
      </c>
      <c r="M22" s="185">
        <v>-486</v>
      </c>
      <c r="N22" s="186">
        <v>-1.9742454401429941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7651</v>
      </c>
      <c r="D23" s="184">
        <v>3870</v>
      </c>
      <c r="E23" s="185">
        <v>-3781</v>
      </c>
      <c r="F23" s="186">
        <v>-49.418376682786572</v>
      </c>
      <c r="G23" s="187">
        <v>1062654</v>
      </c>
      <c r="H23" s="184">
        <v>994805</v>
      </c>
      <c r="I23" s="185">
        <v>-67849</v>
      </c>
      <c r="J23" s="186">
        <v>-6.3848628057674404</v>
      </c>
      <c r="K23" s="187">
        <v>231381</v>
      </c>
      <c r="L23" s="184">
        <v>210958</v>
      </c>
      <c r="M23" s="185">
        <v>-20423</v>
      </c>
      <c r="N23" s="186">
        <v>-8.8265674363927928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23059</v>
      </c>
      <c r="H24" s="184">
        <v>17441</v>
      </c>
      <c r="I24" s="185">
        <v>-5618</v>
      </c>
      <c r="J24" s="186">
        <v>-24.363589054165399</v>
      </c>
      <c r="K24" s="187">
        <v>3473</v>
      </c>
      <c r="L24" s="184">
        <v>2306</v>
      </c>
      <c r="M24" s="185">
        <v>-1167</v>
      </c>
      <c r="N24" s="186">
        <v>-33.602073135617623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19486</v>
      </c>
      <c r="H25" s="184">
        <v>15102</v>
      </c>
      <c r="I25" s="185">
        <v>-4384</v>
      </c>
      <c r="J25" s="186">
        <v>-22.498203838653399</v>
      </c>
      <c r="K25" s="187">
        <v>15953</v>
      </c>
      <c r="L25" s="184">
        <v>14368</v>
      </c>
      <c r="M25" s="185">
        <v>-1585</v>
      </c>
      <c r="N25" s="186">
        <v>-9.9354353413151131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36663</v>
      </c>
      <c r="D26" s="184">
        <v>3098</v>
      </c>
      <c r="E26" s="185">
        <v>-33565</v>
      </c>
      <c r="F26" s="186">
        <v>-91.550064097318824</v>
      </c>
      <c r="G26" s="187">
        <v>299289</v>
      </c>
      <c r="H26" s="184">
        <v>295050</v>
      </c>
      <c r="I26" s="185">
        <v>-4239</v>
      </c>
      <c r="J26" s="186">
        <v>-1.416356765534317</v>
      </c>
      <c r="K26" s="187">
        <v>172141</v>
      </c>
      <c r="L26" s="184">
        <v>165900</v>
      </c>
      <c r="M26" s="185">
        <v>-6241</v>
      </c>
      <c r="N26" s="186">
        <v>-3.625516291877005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1821933</v>
      </c>
      <c r="D27" s="184">
        <v>1781195</v>
      </c>
      <c r="E27" s="185">
        <v>-40738</v>
      </c>
      <c r="F27" s="186">
        <v>-2.2359768443735248</v>
      </c>
      <c r="G27" s="187">
        <v>199773</v>
      </c>
      <c r="H27" s="184">
        <v>159887</v>
      </c>
      <c r="I27" s="185">
        <v>-39886</v>
      </c>
      <c r="J27" s="186">
        <v>-19.965661025263671</v>
      </c>
      <c r="K27" s="187">
        <v>2080837</v>
      </c>
      <c r="L27" s="184">
        <v>1735249</v>
      </c>
      <c r="M27" s="185">
        <v>-345588</v>
      </c>
      <c r="N27" s="186">
        <v>-16.608124519123791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134535</v>
      </c>
      <c r="D28" s="184">
        <v>141937</v>
      </c>
      <c r="E28" s="185">
        <v>7402</v>
      </c>
      <c r="F28" s="186">
        <v>5.5019140000743363</v>
      </c>
      <c r="G28" s="187">
        <v>14380</v>
      </c>
      <c r="H28" s="184">
        <v>9003</v>
      </c>
      <c r="I28" s="185">
        <v>-5377</v>
      </c>
      <c r="J28" s="186">
        <v>-37.392211404728791</v>
      </c>
      <c r="K28" s="187">
        <v>7278</v>
      </c>
      <c r="L28" s="184">
        <v>8365</v>
      </c>
      <c r="M28" s="185">
        <v>1087</v>
      </c>
      <c r="N28" s="186">
        <v>14.935421819181091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512717</v>
      </c>
      <c r="H29" s="184">
        <v>432515</v>
      </c>
      <c r="I29" s="185">
        <v>-80202</v>
      </c>
      <c r="J29" s="186">
        <v>-15.64254744820242</v>
      </c>
      <c r="K29" s="187">
        <v>108952</v>
      </c>
      <c r="L29" s="184">
        <v>76012</v>
      </c>
      <c r="M29" s="185">
        <v>-32940</v>
      </c>
      <c r="N29" s="186">
        <v>-30.233497319920701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36213</v>
      </c>
      <c r="H30" s="184">
        <v>139193</v>
      </c>
      <c r="I30" s="185">
        <v>102980</v>
      </c>
      <c r="J30" s="186">
        <v>284.37301521553042</v>
      </c>
      <c r="K30" s="187">
        <v>1461747</v>
      </c>
      <c r="L30" s="184">
        <v>1338933</v>
      </c>
      <c r="M30" s="185">
        <v>-122814</v>
      </c>
      <c r="N30" s="186">
        <v>-8.4018643445137968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1388113</v>
      </c>
      <c r="H31" s="184">
        <v>1558234</v>
      </c>
      <c r="I31" s="185">
        <v>170121</v>
      </c>
      <c r="J31" s="186">
        <v>12.255558445169809</v>
      </c>
      <c r="K31" s="187">
        <v>166517</v>
      </c>
      <c r="L31" s="184">
        <v>183523</v>
      </c>
      <c r="M31" s="185">
        <v>17006</v>
      </c>
      <c r="N31" s="186">
        <v>10.212771068419441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216635</v>
      </c>
      <c r="H32" s="184">
        <v>243004</v>
      </c>
      <c r="I32" s="185">
        <v>26369</v>
      </c>
      <c r="J32" s="186">
        <v>12.172086689593099</v>
      </c>
      <c r="K32" s="187">
        <v>17568</v>
      </c>
      <c r="L32" s="184">
        <v>4705</v>
      </c>
      <c r="M32" s="185">
        <v>-12863</v>
      </c>
      <c r="N32" s="186">
        <v>-73.218351548269581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4400</v>
      </c>
      <c r="H33" s="184">
        <v>10379</v>
      </c>
      <c r="I33" s="185">
        <v>5979</v>
      </c>
      <c r="J33" s="186">
        <v>135.8863636363636</v>
      </c>
      <c r="K33" s="187">
        <v>895834</v>
      </c>
      <c r="L33" s="184">
        <v>834566</v>
      </c>
      <c r="M33" s="185">
        <v>-61268</v>
      </c>
      <c r="N33" s="186">
        <v>-6.8392135150038911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12199</v>
      </c>
      <c r="D34" s="184">
        <v>76</v>
      </c>
      <c r="E34" s="185">
        <v>-12123</v>
      </c>
      <c r="F34" s="186">
        <v>-99.376998114599559</v>
      </c>
      <c r="G34" s="187">
        <v>0</v>
      </c>
      <c r="H34" s="184">
        <v>0</v>
      </c>
      <c r="I34" s="185">
        <v>0</v>
      </c>
      <c r="J34" s="186" t="s">
        <v>151</v>
      </c>
      <c r="K34" s="187">
        <v>677274</v>
      </c>
      <c r="L34" s="184">
        <v>552547</v>
      </c>
      <c r="M34" s="185">
        <v>-124727</v>
      </c>
      <c r="N34" s="186">
        <v>-18.41603250678455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300963</v>
      </c>
      <c r="L35" s="184">
        <v>266278</v>
      </c>
      <c r="M35" s="185">
        <v>-34685</v>
      </c>
      <c r="N35" s="186">
        <v>-11.524672468044241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418326</v>
      </c>
      <c r="L36" s="184">
        <v>295551</v>
      </c>
      <c r="M36" s="185">
        <v>-122775</v>
      </c>
      <c r="N36" s="186">
        <v>-29.34912006425612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398493</v>
      </c>
      <c r="D37" s="184">
        <v>411694</v>
      </c>
      <c r="E37" s="185">
        <v>13201</v>
      </c>
      <c r="F37" s="186">
        <v>3.3127307129610841</v>
      </c>
      <c r="G37" s="187">
        <v>0</v>
      </c>
      <c r="H37" s="184">
        <v>0</v>
      </c>
      <c r="I37" s="185">
        <v>0</v>
      </c>
      <c r="J37" s="186" t="s">
        <v>151</v>
      </c>
      <c r="K37" s="187">
        <v>213210</v>
      </c>
      <c r="L37" s="184">
        <v>199028</v>
      </c>
      <c r="M37" s="185">
        <v>-14182</v>
      </c>
      <c r="N37" s="186">
        <v>-6.6516579897753454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10027</v>
      </c>
      <c r="D38" s="184">
        <v>35864</v>
      </c>
      <c r="E38" s="185">
        <v>25837</v>
      </c>
      <c r="F38" s="186">
        <v>257.67427944549718</v>
      </c>
      <c r="G38" s="187">
        <v>35469</v>
      </c>
      <c r="H38" s="184">
        <v>0</v>
      </c>
      <c r="I38" s="185">
        <v>-35469</v>
      </c>
      <c r="J38" s="186">
        <v>-100</v>
      </c>
      <c r="K38" s="187">
        <v>1659645</v>
      </c>
      <c r="L38" s="184">
        <v>1717428</v>
      </c>
      <c r="M38" s="185">
        <v>57783</v>
      </c>
      <c r="N38" s="186">
        <v>3.4816481837983422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262169</v>
      </c>
      <c r="L39" s="184">
        <v>286848</v>
      </c>
      <c r="M39" s="185">
        <v>24679</v>
      </c>
      <c r="N39" s="186">
        <v>9.4133936506604527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325492</v>
      </c>
      <c r="H40" s="184">
        <v>438282</v>
      </c>
      <c r="I40" s="185">
        <v>112790</v>
      </c>
      <c r="J40" s="186">
        <v>34.652157349489393</v>
      </c>
      <c r="K40" s="187">
        <v>409879</v>
      </c>
      <c r="L40" s="184">
        <v>310904</v>
      </c>
      <c r="M40" s="185">
        <v>-98975</v>
      </c>
      <c r="N40" s="186">
        <v>-24.147370321485131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13700</v>
      </c>
      <c r="H41" s="184">
        <v>2817</v>
      </c>
      <c r="I41" s="185">
        <v>-10883</v>
      </c>
      <c r="J41" s="186">
        <v>-79.43795620437956</v>
      </c>
      <c r="K41" s="187">
        <v>401131</v>
      </c>
      <c r="L41" s="184">
        <v>435532</v>
      </c>
      <c r="M41" s="185">
        <v>34401</v>
      </c>
      <c r="N41" s="186">
        <v>8.5760013561654489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880281</v>
      </c>
      <c r="L42" s="184">
        <v>753029</v>
      </c>
      <c r="M42" s="185">
        <v>-127252</v>
      </c>
      <c r="N42" s="186">
        <v>-14.45583853337742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1066360</v>
      </c>
      <c r="L43" s="184">
        <v>950605</v>
      </c>
      <c r="M43" s="185">
        <v>-115755</v>
      </c>
      <c r="N43" s="186">
        <v>-10.85515210623055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30</v>
      </c>
      <c r="D44" s="184">
        <v>27</v>
      </c>
      <c r="E44" s="185">
        <v>-3</v>
      </c>
      <c r="F44" s="186">
        <v>-10</v>
      </c>
      <c r="G44" s="187">
        <v>0</v>
      </c>
      <c r="H44" s="184">
        <v>15042</v>
      </c>
      <c r="I44" s="185">
        <v>15042</v>
      </c>
      <c r="J44" s="186" t="s">
        <v>151</v>
      </c>
      <c r="K44" s="187">
        <v>2368188</v>
      </c>
      <c r="L44" s="184">
        <v>2151276</v>
      </c>
      <c r="M44" s="185">
        <v>-216912</v>
      </c>
      <c r="N44" s="186">
        <v>-9.1594079524091825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692040</v>
      </c>
      <c r="L45" s="184">
        <v>734893</v>
      </c>
      <c r="M45" s="185">
        <v>42853</v>
      </c>
      <c r="N45" s="186">
        <v>6.1922721229986744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2352239</v>
      </c>
      <c r="L46" s="184">
        <v>2158410</v>
      </c>
      <c r="M46" s="185">
        <v>-193829</v>
      </c>
      <c r="N46" s="186">
        <v>-8.2401915791720199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2926558</v>
      </c>
      <c r="L47" s="184">
        <v>2823140</v>
      </c>
      <c r="M47" s="185">
        <v>-103418</v>
      </c>
      <c r="N47" s="186">
        <v>-3.5337758554588699</v>
      </c>
      <c r="O47" s="152"/>
    </row>
    <row r="48" spans="1:15" ht="19.5" customHeight="1">
      <c r="A48" s="203" t="s">
        <v>162</v>
      </c>
      <c r="B48" s="203"/>
      <c r="C48" s="175">
        <f>SUM(C8:C47)</f>
        <v>14112516</v>
      </c>
      <c r="D48" s="175">
        <f>SUM(D8:D47)</f>
        <v>13685401</v>
      </c>
      <c r="E48" s="175">
        <f>D48-C48</f>
        <v>-427115</v>
      </c>
      <c r="F48" s="176">
        <f t="shared" ref="F48" si="0">((D48*100/C48)-100)</f>
        <v>-3.0264978973274452</v>
      </c>
      <c r="G48" s="175">
        <f>SUM(G8:G47)</f>
        <v>6164452</v>
      </c>
      <c r="H48" s="175">
        <f>SUM(H8:H47)</f>
        <v>6244502</v>
      </c>
      <c r="I48" s="175">
        <f>H48-G48</f>
        <v>80050</v>
      </c>
      <c r="J48" s="176">
        <f t="shared" ref="J48" si="1">((H48*100/G48)-100)</f>
        <v>1.2985744718265266</v>
      </c>
      <c r="K48" s="175">
        <f>SUM(K8:K47)</f>
        <v>21654818</v>
      </c>
      <c r="L48" s="175">
        <f>SUM(L8:L47)</f>
        <v>19988008</v>
      </c>
      <c r="M48" s="175">
        <f>L48-K48</f>
        <v>-1666810</v>
      </c>
      <c r="N48" s="176">
        <f t="shared" ref="N48" si="2">((L48*100/K48)-100)</f>
        <v>-7.697178521657392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6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4B4E2-C981-4DB3-B3F8-54201CB32D6F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2026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2025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27" ht="15.6" customHeight="1">
      <c r="A7" s="188" t="s">
        <v>18</v>
      </c>
      <c r="B7" s="189">
        <v>781181.89399999997</v>
      </c>
      <c r="C7" s="189">
        <v>848206.826</v>
      </c>
      <c r="D7" s="189">
        <v>781181.89399999997</v>
      </c>
      <c r="E7" s="189">
        <v>848206.826</v>
      </c>
      <c r="F7" s="190">
        <v>8.5799392580391753</v>
      </c>
      <c r="G7" s="37"/>
    </row>
    <row r="8" spans="1:27" ht="15.6" customHeight="1">
      <c r="A8" s="188" t="s">
        <v>11</v>
      </c>
      <c r="B8" s="189">
        <v>210344</v>
      </c>
      <c r="C8" s="189">
        <v>197456</v>
      </c>
      <c r="D8" s="189">
        <v>210344</v>
      </c>
      <c r="E8" s="189">
        <v>197456</v>
      </c>
      <c r="F8" s="190">
        <v>-6.127106073859963</v>
      </c>
      <c r="G8" s="6"/>
    </row>
    <row r="9" spans="1:27" ht="15.6" customHeight="1">
      <c r="A9" s="188" t="s">
        <v>8</v>
      </c>
      <c r="B9" s="189">
        <v>356648.13699999999</v>
      </c>
      <c r="C9" s="189">
        <v>375359.8</v>
      </c>
      <c r="D9" s="189">
        <v>356648.13699999999</v>
      </c>
      <c r="E9" s="189">
        <v>375359.8</v>
      </c>
      <c r="F9" s="190">
        <v>5.2465332238648443</v>
      </c>
      <c r="G9" s="6"/>
    </row>
    <row r="10" spans="1:27" ht="15.6" customHeight="1">
      <c r="A10" s="188" t="s">
        <v>10</v>
      </c>
      <c r="B10" s="189">
        <v>370685.87800000003</v>
      </c>
      <c r="C10" s="189">
        <v>383608.261</v>
      </c>
      <c r="D10" s="189">
        <v>370685.87800000003</v>
      </c>
      <c r="E10" s="189">
        <v>383608.261</v>
      </c>
      <c r="F10" s="190">
        <v>3.4860737262831378</v>
      </c>
    </row>
    <row r="11" spans="1:27" ht="15.6" customHeight="1">
      <c r="A11" s="188" t="s">
        <v>9</v>
      </c>
      <c r="B11" s="189">
        <v>8211435.0489999996</v>
      </c>
      <c r="C11" s="189">
        <v>6994319.7319999998</v>
      </c>
      <c r="D11" s="189">
        <v>8211435.0489999996</v>
      </c>
      <c r="E11" s="189">
        <v>6994319.7319999998</v>
      </c>
      <c r="F11" s="190">
        <v>-14.822199892432</v>
      </c>
    </row>
    <row r="12" spans="1:27" ht="15.6" customHeight="1">
      <c r="A12" s="188" t="s">
        <v>6</v>
      </c>
      <c r="B12" s="189">
        <v>479392.74</v>
      </c>
      <c r="C12" s="189">
        <v>382892.43099999998</v>
      </c>
      <c r="D12" s="189">
        <v>479392.74</v>
      </c>
      <c r="E12" s="189">
        <v>382892.43099999998</v>
      </c>
      <c r="F12" s="190">
        <v>-20.129697625374959</v>
      </c>
    </row>
    <row r="13" spans="1:27" ht="15.6" customHeight="1">
      <c r="A13" s="188" t="s">
        <v>175</v>
      </c>
      <c r="B13" s="189">
        <v>1242594.0330000001</v>
      </c>
      <c r="C13" s="189">
        <v>1038212.31</v>
      </c>
      <c r="D13" s="189">
        <v>1242594.0330000001</v>
      </c>
      <c r="E13" s="189">
        <v>1038212.31</v>
      </c>
      <c r="F13" s="190">
        <v>-16.447988447728211</v>
      </c>
    </row>
    <row r="14" spans="1:27" ht="15.6" customHeight="1">
      <c r="A14" s="188" t="s">
        <v>148</v>
      </c>
      <c r="B14" s="189">
        <v>4800898.9670000002</v>
      </c>
      <c r="C14" s="189">
        <v>5472331</v>
      </c>
      <c r="D14" s="189">
        <v>4800898.9670000002</v>
      </c>
      <c r="E14" s="189">
        <v>5472331</v>
      </c>
      <c r="F14" s="190">
        <v>13.98554807370934</v>
      </c>
    </row>
    <row r="15" spans="1:27" ht="15.6" customHeight="1">
      <c r="A15" s="188" t="s">
        <v>145</v>
      </c>
      <c r="B15" s="189">
        <v>2388449</v>
      </c>
      <c r="C15" s="189">
        <v>2164410</v>
      </c>
      <c r="D15" s="189">
        <v>2388449</v>
      </c>
      <c r="E15" s="189">
        <v>2164410</v>
      </c>
      <c r="F15" s="190">
        <v>-9.380103992172323</v>
      </c>
    </row>
    <row r="16" spans="1:27" ht="15.6" customHeight="1">
      <c r="A16" s="188" t="s">
        <v>144</v>
      </c>
      <c r="B16" s="189">
        <v>3152740.6510000001</v>
      </c>
      <c r="C16" s="189">
        <v>3160696.2370000002</v>
      </c>
      <c r="D16" s="189">
        <v>3152740.6510000001</v>
      </c>
      <c r="E16" s="189">
        <v>3160696.2370000002</v>
      </c>
      <c r="F16" s="190">
        <v>0.25233873891518499</v>
      </c>
      <c r="G16" s="1"/>
    </row>
    <row r="17" spans="1:7" ht="15.6" customHeight="1">
      <c r="A17" s="188" t="s">
        <v>150</v>
      </c>
      <c r="B17" s="189">
        <v>1473236.83</v>
      </c>
      <c r="C17" s="189">
        <v>1477882.656</v>
      </c>
      <c r="D17" s="189">
        <v>1473236.83</v>
      </c>
      <c r="E17" s="189">
        <v>1477882.656</v>
      </c>
      <c r="F17" s="190">
        <v>0.31534821186895112</v>
      </c>
      <c r="G17" s="2"/>
    </row>
    <row r="18" spans="1:7" ht="15.6" customHeight="1">
      <c r="A18" s="188" t="s">
        <v>147</v>
      </c>
      <c r="B18" s="189">
        <v>155632</v>
      </c>
      <c r="C18" s="189">
        <v>154394</v>
      </c>
      <c r="D18" s="189">
        <v>155632</v>
      </c>
      <c r="E18" s="189">
        <v>154394</v>
      </c>
      <c r="F18" s="190">
        <v>-0.79546622802509148</v>
      </c>
    </row>
    <row r="19" spans="1:7" ht="15.6" customHeight="1">
      <c r="A19" s="188" t="s">
        <v>143</v>
      </c>
      <c r="B19" s="189">
        <v>407584.25099999999</v>
      </c>
      <c r="C19" s="189">
        <v>497511.15100000001</v>
      </c>
      <c r="D19" s="189">
        <v>407584.25099999999</v>
      </c>
      <c r="E19" s="189">
        <v>497511.15100000001</v>
      </c>
      <c r="F19" s="190">
        <v>22.063389294205091</v>
      </c>
    </row>
    <row r="20" spans="1:7" ht="15.6" customHeight="1">
      <c r="A20" s="188" t="s">
        <v>142</v>
      </c>
      <c r="B20" s="189">
        <v>1349778.683</v>
      </c>
      <c r="C20" s="189">
        <v>903079.45500000007</v>
      </c>
      <c r="D20" s="189">
        <v>1349778.683</v>
      </c>
      <c r="E20" s="189">
        <v>903079.45500000007</v>
      </c>
      <c r="F20" s="190">
        <v>-33.094257127188598</v>
      </c>
    </row>
    <row r="21" spans="1:7" ht="15.6" customHeight="1">
      <c r="A21" s="188" t="s">
        <v>149</v>
      </c>
      <c r="B21" s="189">
        <v>2591739.878</v>
      </c>
      <c r="C21" s="189">
        <v>2520899.9139999999</v>
      </c>
      <c r="D21" s="189">
        <v>2591739.878</v>
      </c>
      <c r="E21" s="189">
        <v>2520899.9139999999</v>
      </c>
      <c r="F21" s="190">
        <v>-2.733297604490545</v>
      </c>
    </row>
    <row r="22" spans="1:7" ht="15.6" customHeight="1">
      <c r="A22" s="188" t="s">
        <v>146</v>
      </c>
      <c r="B22" s="189">
        <v>3125343.59</v>
      </c>
      <c r="C22" s="189">
        <v>2669628.8769999999</v>
      </c>
      <c r="D22" s="189">
        <v>3125343.59</v>
      </c>
      <c r="E22" s="189">
        <v>2669628.8769999999</v>
      </c>
      <c r="F22" s="190">
        <v>-14.581267623122359</v>
      </c>
    </row>
    <row r="23" spans="1:7" ht="15.6" customHeight="1">
      <c r="A23" s="188" t="s">
        <v>165</v>
      </c>
      <c r="B23" s="189">
        <v>401936.58899999998</v>
      </c>
      <c r="C23" s="189">
        <v>526521.24199999997</v>
      </c>
      <c r="D23" s="189">
        <v>401936.58899999998</v>
      </c>
      <c r="E23" s="189">
        <v>526521.24199999997</v>
      </c>
      <c r="F23" s="190">
        <v>30.996096501182159</v>
      </c>
    </row>
    <row r="24" spans="1:7" ht="15.6" customHeight="1">
      <c r="A24" s="188" t="s">
        <v>141</v>
      </c>
      <c r="B24" s="189">
        <v>182895.15400000001</v>
      </c>
      <c r="C24" s="189">
        <v>166442.92000000001</v>
      </c>
      <c r="D24" s="189">
        <v>182895.15400000001</v>
      </c>
      <c r="E24" s="189">
        <v>166442.92000000001</v>
      </c>
      <c r="F24" s="190">
        <v>-8.9954455545607459</v>
      </c>
    </row>
    <row r="25" spans="1:7" ht="15.6" customHeight="1">
      <c r="A25" s="188" t="s">
        <v>140</v>
      </c>
      <c r="B25" s="189">
        <v>45102</v>
      </c>
      <c r="C25" s="189">
        <v>48371</v>
      </c>
      <c r="D25" s="189">
        <v>45102</v>
      </c>
      <c r="E25" s="189">
        <v>48371</v>
      </c>
      <c r="F25" s="190">
        <v>7.2480156090638994</v>
      </c>
    </row>
    <row r="26" spans="1:7" ht="15.6" customHeight="1">
      <c r="A26" s="188" t="s">
        <v>152</v>
      </c>
      <c r="B26" s="189">
        <v>209891.375</v>
      </c>
      <c r="C26" s="189">
        <v>251601.11300000001</v>
      </c>
      <c r="D26" s="189">
        <v>209891.375</v>
      </c>
      <c r="E26" s="189">
        <v>251601.11300000001</v>
      </c>
      <c r="F26" s="190">
        <v>19.87205905912046</v>
      </c>
    </row>
    <row r="27" spans="1:7" ht="15.6" customHeight="1">
      <c r="A27" s="188" t="s">
        <v>173</v>
      </c>
      <c r="B27" s="189">
        <v>210678.973</v>
      </c>
      <c r="C27" s="189">
        <v>253724.65700000001</v>
      </c>
      <c r="D27" s="189">
        <v>210678.973</v>
      </c>
      <c r="E27" s="189">
        <v>253724.65700000001</v>
      </c>
      <c r="F27" s="190">
        <v>20.43188429630327</v>
      </c>
    </row>
    <row r="28" spans="1:7" ht="15.6" customHeight="1">
      <c r="A28" s="188" t="s">
        <v>177</v>
      </c>
      <c r="B28" s="189">
        <v>1266993.3629999999</v>
      </c>
      <c r="C28" s="189">
        <v>1157636.8859999999</v>
      </c>
      <c r="D28" s="189">
        <v>1266993.3629999999</v>
      </c>
      <c r="E28" s="189">
        <v>1157636.8859999999</v>
      </c>
      <c r="F28" s="190">
        <v>-8.6311799409165531</v>
      </c>
    </row>
    <row r="29" spans="1:7" ht="15.6" customHeight="1">
      <c r="A29" s="188" t="s">
        <v>178</v>
      </c>
      <c r="B29" s="189">
        <v>416880.43599999999</v>
      </c>
      <c r="C29" s="189">
        <v>547487.51300000004</v>
      </c>
      <c r="D29" s="189">
        <v>416880.43599999999</v>
      </c>
      <c r="E29" s="189">
        <v>547487.51300000004</v>
      </c>
      <c r="F29" s="190">
        <v>31.329624928716981</v>
      </c>
    </row>
    <row r="30" spans="1:7" ht="15.6" customHeight="1">
      <c r="A30" s="188" t="s">
        <v>179</v>
      </c>
      <c r="B30" s="189">
        <v>300684</v>
      </c>
      <c r="C30" s="189">
        <v>350575</v>
      </c>
      <c r="D30" s="189">
        <v>300684</v>
      </c>
      <c r="E30" s="189">
        <v>350575</v>
      </c>
      <c r="F30" s="190">
        <v>16.59250242779795</v>
      </c>
    </row>
    <row r="31" spans="1:7" ht="15.6" customHeight="1">
      <c r="A31" s="188" t="s">
        <v>180</v>
      </c>
      <c r="B31" s="189">
        <v>2337170.7740000002</v>
      </c>
      <c r="C31" s="189">
        <v>2475106.6850000001</v>
      </c>
      <c r="D31" s="189">
        <v>2337170.7740000002</v>
      </c>
      <c r="E31" s="189">
        <v>2475106.6850000001</v>
      </c>
      <c r="F31" s="190">
        <v>5.9018327857970974</v>
      </c>
    </row>
    <row r="32" spans="1:7" ht="15.6" customHeight="1">
      <c r="A32" s="188" t="s">
        <v>181</v>
      </c>
      <c r="B32" s="189">
        <v>6255831.6809999999</v>
      </c>
      <c r="C32" s="189">
        <v>5784130.5159999998</v>
      </c>
      <c r="D32" s="189">
        <v>6255831.6809999999</v>
      </c>
      <c r="E32" s="189">
        <v>5784130.5159999998</v>
      </c>
      <c r="F32" s="190">
        <v>-7.5401831291694492</v>
      </c>
    </row>
    <row r="33" spans="1:6" ht="15.6" customHeight="1">
      <c r="A33" s="188" t="s">
        <v>182</v>
      </c>
      <c r="B33" s="189">
        <v>329274.75400000002</v>
      </c>
      <c r="C33" s="189">
        <v>315839.44799999997</v>
      </c>
      <c r="D33" s="189">
        <v>329274.75400000002</v>
      </c>
      <c r="E33" s="189">
        <v>315839.44799999997</v>
      </c>
      <c r="F33" s="190">
        <v>-4.0802721243548632</v>
      </c>
    </row>
    <row r="34" spans="1:6" ht="15.6" customHeight="1">
      <c r="A34" s="188" t="s">
        <v>183</v>
      </c>
      <c r="B34" s="189">
        <v>91205</v>
      </c>
      <c r="C34" s="189">
        <v>101750</v>
      </c>
      <c r="D34" s="189">
        <v>91205</v>
      </c>
      <c r="E34" s="189">
        <v>101750</v>
      </c>
      <c r="F34" s="190">
        <v>11.561866125760639</v>
      </c>
    </row>
    <row r="35" spans="1:6" ht="15.6" customHeight="1">
      <c r="A35" s="179" t="s">
        <v>153</v>
      </c>
      <c r="B35" s="178">
        <f>SUM(B7:B34)</f>
        <v>43146229.679999992</v>
      </c>
      <c r="C35" s="77">
        <f>SUM(C7:C34)</f>
        <v>41220075.630000003</v>
      </c>
      <c r="D35" s="76">
        <f>SUM(D7:D34)</f>
        <v>43146229.679999992</v>
      </c>
      <c r="E35" s="78">
        <f>SUM(E7:E34)</f>
        <v>41220075.630000003</v>
      </c>
      <c r="F35" s="177">
        <f>E35*100/D35-100</f>
        <v>-4.4642465037746604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E84CE-4280-4E7F-8301-55E66A23C9B2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776737</v>
      </c>
      <c r="C7" s="189">
        <v>845491</v>
      </c>
      <c r="D7" s="189">
        <v>776737</v>
      </c>
      <c r="E7" s="189">
        <v>845491</v>
      </c>
      <c r="F7" s="190">
        <v>8.851644765216534</v>
      </c>
      <c r="G7" s="13"/>
    </row>
    <row r="8" spans="1:14" ht="15.6" customHeight="1">
      <c r="A8" s="188" t="s">
        <v>11</v>
      </c>
      <c r="B8" s="189">
        <v>209666</v>
      </c>
      <c r="C8" s="189">
        <v>195217</v>
      </c>
      <c r="D8" s="189">
        <v>209666</v>
      </c>
      <c r="E8" s="189">
        <v>195217</v>
      </c>
      <c r="F8" s="190">
        <v>-6.8914368567149609</v>
      </c>
      <c r="G8" s="6"/>
    </row>
    <row r="9" spans="1:14" ht="15.6" customHeight="1">
      <c r="A9" s="188" t="s">
        <v>8</v>
      </c>
      <c r="B9" s="189">
        <v>350523</v>
      </c>
      <c r="C9" s="189">
        <v>370454</v>
      </c>
      <c r="D9" s="189">
        <v>350523</v>
      </c>
      <c r="E9" s="189">
        <v>370454</v>
      </c>
      <c r="F9" s="190">
        <v>5.6860748082151531</v>
      </c>
      <c r="G9" s="6"/>
    </row>
    <row r="10" spans="1:14" ht="15.6" customHeight="1">
      <c r="A10" s="188" t="s">
        <v>10</v>
      </c>
      <c r="B10" s="189">
        <v>366409</v>
      </c>
      <c r="C10" s="189">
        <v>379830</v>
      </c>
      <c r="D10" s="189">
        <v>366409</v>
      </c>
      <c r="E10" s="189">
        <v>379830</v>
      </c>
      <c r="F10" s="190">
        <v>3.6628467095513462</v>
      </c>
    </row>
    <row r="11" spans="1:14" ht="15.6" customHeight="1">
      <c r="A11" s="188" t="s">
        <v>9</v>
      </c>
      <c r="B11" s="189">
        <v>7646863</v>
      </c>
      <c r="C11" s="189">
        <v>6464767</v>
      </c>
      <c r="D11" s="189">
        <v>7646863</v>
      </c>
      <c r="E11" s="189">
        <v>6464767</v>
      </c>
      <c r="F11" s="190">
        <v>-15.45857431995316</v>
      </c>
    </row>
    <row r="12" spans="1:14" ht="15.6" customHeight="1">
      <c r="A12" s="188" t="s">
        <v>6</v>
      </c>
      <c r="B12" s="189">
        <v>469793</v>
      </c>
      <c r="C12" s="189">
        <v>372099</v>
      </c>
      <c r="D12" s="189">
        <v>469793</v>
      </c>
      <c r="E12" s="189">
        <v>372099</v>
      </c>
      <c r="F12" s="190">
        <v>-20.795116146898739</v>
      </c>
    </row>
    <row r="13" spans="1:14" ht="15.6" customHeight="1">
      <c r="A13" s="188" t="s">
        <v>175</v>
      </c>
      <c r="B13" s="189">
        <v>1234685</v>
      </c>
      <c r="C13" s="189">
        <v>1034074</v>
      </c>
      <c r="D13" s="189">
        <v>1234685</v>
      </c>
      <c r="E13" s="189">
        <v>1034074</v>
      </c>
      <c r="F13" s="190">
        <v>-16.247949881953701</v>
      </c>
    </row>
    <row r="14" spans="1:14" ht="15.6" customHeight="1">
      <c r="A14" s="188" t="s">
        <v>148</v>
      </c>
      <c r="B14" s="189">
        <v>4689956</v>
      </c>
      <c r="C14" s="189">
        <v>5358581</v>
      </c>
      <c r="D14" s="189">
        <v>4689956</v>
      </c>
      <c r="E14" s="189">
        <v>5358581</v>
      </c>
      <c r="F14" s="190">
        <v>14.25653033845094</v>
      </c>
    </row>
    <row r="15" spans="1:14" ht="15.6" customHeight="1">
      <c r="A15" s="188" t="s">
        <v>145</v>
      </c>
      <c r="B15" s="189">
        <v>2386800</v>
      </c>
      <c r="C15" s="189">
        <v>2162772</v>
      </c>
      <c r="D15" s="189">
        <v>2386800</v>
      </c>
      <c r="E15" s="189">
        <v>2162772</v>
      </c>
      <c r="F15" s="190">
        <v>-9.3861236802413259</v>
      </c>
    </row>
    <row r="16" spans="1:14" ht="15.6" customHeight="1">
      <c r="A16" s="188" t="s">
        <v>144</v>
      </c>
      <c r="B16" s="189">
        <v>3132595</v>
      </c>
      <c r="C16" s="189">
        <v>3138100</v>
      </c>
      <c r="D16" s="189">
        <v>3132595</v>
      </c>
      <c r="E16" s="189">
        <v>3138100</v>
      </c>
      <c r="F16" s="190">
        <v>0.17573289876284551</v>
      </c>
      <c r="G16" s="1"/>
    </row>
    <row r="17" spans="1:7" ht="15.6" customHeight="1">
      <c r="A17" s="188" t="s">
        <v>150</v>
      </c>
      <c r="B17" s="189">
        <v>1472105</v>
      </c>
      <c r="C17" s="189">
        <v>1475909</v>
      </c>
      <c r="D17" s="189">
        <v>1472105</v>
      </c>
      <c r="E17" s="189">
        <v>1475909</v>
      </c>
      <c r="F17" s="190">
        <v>0.25840548058732787</v>
      </c>
      <c r="G17" s="2"/>
    </row>
    <row r="18" spans="1:7" ht="15.6" customHeight="1">
      <c r="A18" s="188" t="s">
        <v>147</v>
      </c>
      <c r="B18" s="189">
        <v>96305</v>
      </c>
      <c r="C18" s="189">
        <v>102991</v>
      </c>
      <c r="D18" s="189">
        <v>96305</v>
      </c>
      <c r="E18" s="189">
        <v>102991</v>
      </c>
      <c r="F18" s="190">
        <v>6.9425263485800324</v>
      </c>
    </row>
    <row r="19" spans="1:7" ht="15.6" customHeight="1">
      <c r="A19" s="188" t="s">
        <v>143</v>
      </c>
      <c r="B19" s="189">
        <v>407068</v>
      </c>
      <c r="C19" s="189">
        <v>496339</v>
      </c>
      <c r="D19" s="189">
        <v>407068</v>
      </c>
      <c r="E19" s="189">
        <v>496339</v>
      </c>
      <c r="F19" s="190">
        <v>21.930242613027801</v>
      </c>
    </row>
    <row r="20" spans="1:7" ht="15.6" customHeight="1">
      <c r="A20" s="188" t="s">
        <v>142</v>
      </c>
      <c r="B20" s="189">
        <v>1342837</v>
      </c>
      <c r="C20" s="189">
        <v>903029</v>
      </c>
      <c r="D20" s="189">
        <v>1342837</v>
      </c>
      <c r="E20" s="189">
        <v>903029</v>
      </c>
      <c r="F20" s="190">
        <v>-32.752150856730943</v>
      </c>
    </row>
    <row r="21" spans="1:7" ht="15.6" customHeight="1">
      <c r="A21" s="188" t="s">
        <v>149</v>
      </c>
      <c r="B21" s="189">
        <v>2554319</v>
      </c>
      <c r="C21" s="189">
        <v>2436619</v>
      </c>
      <c r="D21" s="189">
        <v>2554319</v>
      </c>
      <c r="E21" s="189">
        <v>2436619</v>
      </c>
      <c r="F21" s="190">
        <v>-4.6078817876702232</v>
      </c>
    </row>
    <row r="22" spans="1:7" ht="15.6" customHeight="1">
      <c r="A22" s="188" t="s">
        <v>146</v>
      </c>
      <c r="B22" s="189">
        <v>2895520</v>
      </c>
      <c r="C22" s="189">
        <v>2429446</v>
      </c>
      <c r="D22" s="189">
        <v>2895520</v>
      </c>
      <c r="E22" s="189">
        <v>2429446</v>
      </c>
      <c r="F22" s="190">
        <v>-16.096383378460519</v>
      </c>
    </row>
    <row r="23" spans="1:7" ht="15.6" customHeight="1">
      <c r="A23" s="188" t="s">
        <v>165</v>
      </c>
      <c r="B23" s="189">
        <v>398506</v>
      </c>
      <c r="C23" s="189">
        <v>511282</v>
      </c>
      <c r="D23" s="189">
        <v>398506</v>
      </c>
      <c r="E23" s="189">
        <v>511282</v>
      </c>
      <c r="F23" s="190">
        <v>28.299699377173742</v>
      </c>
    </row>
    <row r="24" spans="1:7" ht="15.6" customHeight="1">
      <c r="A24" s="188" t="s">
        <v>141</v>
      </c>
      <c r="B24" s="189">
        <v>179277</v>
      </c>
      <c r="C24" s="189">
        <v>164021</v>
      </c>
      <c r="D24" s="189">
        <v>179277</v>
      </c>
      <c r="E24" s="189">
        <v>164021</v>
      </c>
      <c r="F24" s="190">
        <v>-8.5097363298136344</v>
      </c>
    </row>
    <row r="25" spans="1:7" ht="15.6" customHeight="1">
      <c r="A25" s="188" t="s">
        <v>140</v>
      </c>
      <c r="B25" s="189">
        <v>44272</v>
      </c>
      <c r="C25" s="189">
        <v>48341</v>
      </c>
      <c r="D25" s="189">
        <v>44272</v>
      </c>
      <c r="E25" s="189">
        <v>48341</v>
      </c>
      <c r="F25" s="190">
        <v>9.1909107336465468</v>
      </c>
    </row>
    <row r="26" spans="1:7" ht="15.6" customHeight="1">
      <c r="A26" s="188" t="s">
        <v>152</v>
      </c>
      <c r="B26" s="189">
        <v>207702</v>
      </c>
      <c r="C26" s="189">
        <v>250078</v>
      </c>
      <c r="D26" s="189">
        <v>207702</v>
      </c>
      <c r="E26" s="189">
        <v>250078</v>
      </c>
      <c r="F26" s="190">
        <v>20.402307151592179</v>
      </c>
    </row>
    <row r="27" spans="1:7" ht="15.6" customHeight="1">
      <c r="A27" s="188" t="s">
        <v>173</v>
      </c>
      <c r="B27" s="189">
        <v>206556</v>
      </c>
      <c r="C27" s="189">
        <v>249763</v>
      </c>
      <c r="D27" s="189">
        <v>206556</v>
      </c>
      <c r="E27" s="189">
        <v>249763</v>
      </c>
      <c r="F27" s="190">
        <v>20.917814055268309</v>
      </c>
    </row>
    <row r="28" spans="1:7" ht="15.6" customHeight="1">
      <c r="A28" s="188" t="s">
        <v>177</v>
      </c>
      <c r="B28" s="189">
        <v>1200774</v>
      </c>
      <c r="C28" s="189">
        <v>1045101</v>
      </c>
      <c r="D28" s="189">
        <v>1200774</v>
      </c>
      <c r="E28" s="189">
        <v>1045101</v>
      </c>
      <c r="F28" s="190">
        <v>-12.9643879697595</v>
      </c>
    </row>
    <row r="29" spans="1:7" ht="15.6" customHeight="1">
      <c r="A29" s="188" t="s">
        <v>178</v>
      </c>
      <c r="B29" s="189">
        <v>412513</v>
      </c>
      <c r="C29" s="189">
        <v>543934</v>
      </c>
      <c r="D29" s="189">
        <v>412513</v>
      </c>
      <c r="E29" s="189">
        <v>543934</v>
      </c>
      <c r="F29" s="190">
        <v>31.8586323340113</v>
      </c>
    </row>
    <row r="30" spans="1:7" ht="15.6" customHeight="1">
      <c r="A30" s="188" t="s">
        <v>179</v>
      </c>
      <c r="B30" s="189">
        <v>298904</v>
      </c>
      <c r="C30" s="189">
        <v>337198</v>
      </c>
      <c r="D30" s="189">
        <v>298904</v>
      </c>
      <c r="E30" s="189">
        <v>337198</v>
      </c>
      <c r="F30" s="190">
        <v>12.811471241602661</v>
      </c>
    </row>
    <row r="31" spans="1:7" ht="15.6" customHeight="1">
      <c r="A31" s="188" t="s">
        <v>180</v>
      </c>
      <c r="B31" s="189">
        <v>2327148</v>
      </c>
      <c r="C31" s="189">
        <v>2461197</v>
      </c>
      <c r="D31" s="189">
        <v>2327148</v>
      </c>
      <c r="E31" s="189">
        <v>2461197</v>
      </c>
      <c r="F31" s="190">
        <v>5.7602266808986826</v>
      </c>
    </row>
    <row r="32" spans="1:7" ht="15.6" customHeight="1">
      <c r="A32" s="188" t="s">
        <v>181</v>
      </c>
      <c r="B32" s="189">
        <v>6213883</v>
      </c>
      <c r="C32" s="189">
        <v>5735503</v>
      </c>
      <c r="D32" s="189">
        <v>6213883</v>
      </c>
      <c r="E32" s="189">
        <v>5735503</v>
      </c>
      <c r="F32" s="190">
        <v>-7.6985678681108132</v>
      </c>
    </row>
    <row r="33" spans="1:6" ht="15.6" customHeight="1">
      <c r="A33" s="188" t="s">
        <v>182</v>
      </c>
      <c r="B33" s="189">
        <v>319275</v>
      </c>
      <c r="C33" s="189">
        <v>304688</v>
      </c>
      <c r="D33" s="189">
        <v>319275</v>
      </c>
      <c r="E33" s="189">
        <v>304688</v>
      </c>
      <c r="F33" s="190">
        <v>-4.5687886618119222</v>
      </c>
    </row>
    <row r="34" spans="1:6" ht="15.6" customHeight="1">
      <c r="A34" s="188" t="s">
        <v>183</v>
      </c>
      <c r="B34" s="189">
        <v>90795</v>
      </c>
      <c r="C34" s="189">
        <v>101087</v>
      </c>
      <c r="D34" s="189">
        <v>90795</v>
      </c>
      <c r="E34" s="189">
        <v>101087</v>
      </c>
      <c r="F34" s="190">
        <v>11.33542595957927</v>
      </c>
    </row>
    <row r="35" spans="1:6" ht="15.6" customHeight="1">
      <c r="A35" s="156" t="s">
        <v>153</v>
      </c>
      <c r="B35" s="178">
        <f>SUM(B7:B34)</f>
        <v>41931786</v>
      </c>
      <c r="C35" s="178">
        <f>SUM(C7:C34)</f>
        <v>39917911</v>
      </c>
      <c r="D35" s="76">
        <f>SUM(D7:D34)</f>
        <v>41931786</v>
      </c>
      <c r="E35" s="78">
        <f>SUM(E7:E34)</f>
        <v>39917911</v>
      </c>
      <c r="F35" s="140">
        <f>E35*100/D35-100</f>
        <v>-4.8027408133772269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D3109-9036-49E9-95C6-5A6E0A80D877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503931</v>
      </c>
      <c r="C7" s="189">
        <v>514226</v>
      </c>
      <c r="D7" s="189">
        <v>503931</v>
      </c>
      <c r="E7" s="189">
        <v>514226</v>
      </c>
      <c r="F7" s="190">
        <v>2.0429384181564529</v>
      </c>
      <c r="G7" s="37"/>
    </row>
    <row r="8" spans="1:14" ht="15.6" customHeight="1">
      <c r="A8" s="188" t="s">
        <v>11</v>
      </c>
      <c r="B8" s="189">
        <v>4031</v>
      </c>
      <c r="C8" s="189">
        <v>8225</v>
      </c>
      <c r="D8" s="189">
        <v>4031</v>
      </c>
      <c r="E8" s="189">
        <v>8225</v>
      </c>
      <c r="F8" s="190">
        <v>104.0436616224262</v>
      </c>
      <c r="G8" s="6"/>
    </row>
    <row r="9" spans="1:14" ht="15.6" customHeight="1">
      <c r="A9" s="188" t="s">
        <v>8</v>
      </c>
      <c r="B9" s="189">
        <v>0</v>
      </c>
      <c r="C9" s="189">
        <v>6600</v>
      </c>
      <c r="D9" s="189">
        <v>0</v>
      </c>
      <c r="E9" s="189">
        <v>6600</v>
      </c>
      <c r="F9" s="190" t="s">
        <v>151</v>
      </c>
      <c r="G9" s="6"/>
    </row>
    <row r="10" spans="1:14" ht="15.6" customHeight="1">
      <c r="A10" s="188" t="s">
        <v>10</v>
      </c>
      <c r="B10" s="189">
        <v>32180</v>
      </c>
      <c r="C10" s="189">
        <v>43421</v>
      </c>
      <c r="D10" s="189">
        <v>32180</v>
      </c>
      <c r="E10" s="189">
        <v>43421</v>
      </c>
      <c r="F10" s="190">
        <v>34.931634555624612</v>
      </c>
    </row>
    <row r="11" spans="1:14" ht="15.6" customHeight="1">
      <c r="A11" s="188" t="s">
        <v>9</v>
      </c>
      <c r="B11" s="189">
        <v>2208287</v>
      </c>
      <c r="C11" s="189">
        <v>1794591</v>
      </c>
      <c r="D11" s="189">
        <v>2208287</v>
      </c>
      <c r="E11" s="189">
        <v>1794591</v>
      </c>
      <c r="F11" s="190">
        <v>-18.733796829850458</v>
      </c>
    </row>
    <row r="12" spans="1:14" ht="15.6" customHeight="1">
      <c r="A12" s="188" t="s">
        <v>6</v>
      </c>
      <c r="B12" s="189">
        <v>32846</v>
      </c>
      <c r="C12" s="189">
        <v>57211</v>
      </c>
      <c r="D12" s="189">
        <v>32846</v>
      </c>
      <c r="E12" s="189">
        <v>57211</v>
      </c>
      <c r="F12" s="190">
        <v>74.179504353650373</v>
      </c>
    </row>
    <row r="13" spans="1:14" ht="15.6" customHeight="1">
      <c r="A13" s="188" t="s">
        <v>175</v>
      </c>
      <c r="B13" s="189">
        <v>142236</v>
      </c>
      <c r="C13" s="189">
        <v>38441</v>
      </c>
      <c r="D13" s="189">
        <v>142236</v>
      </c>
      <c r="E13" s="189">
        <v>38441</v>
      </c>
      <c r="F13" s="190">
        <v>-72.973790039089963</v>
      </c>
    </row>
    <row r="14" spans="1:14" ht="15.6" customHeight="1">
      <c r="A14" s="188" t="s">
        <v>148</v>
      </c>
      <c r="B14" s="189">
        <v>711291</v>
      </c>
      <c r="C14" s="189">
        <v>1338995</v>
      </c>
      <c r="D14" s="189">
        <v>711291</v>
      </c>
      <c r="E14" s="189">
        <v>1338995</v>
      </c>
      <c r="F14" s="190">
        <v>88.248550874395988</v>
      </c>
    </row>
    <row r="15" spans="1:14" ht="15.6" customHeight="1">
      <c r="A15" s="188" t="s">
        <v>145</v>
      </c>
      <c r="B15" s="189">
        <v>1480144</v>
      </c>
      <c r="C15" s="189">
        <v>1336587</v>
      </c>
      <c r="D15" s="189">
        <v>1480144</v>
      </c>
      <c r="E15" s="189">
        <v>1336587</v>
      </c>
      <c r="F15" s="190">
        <v>-9.698853625052692</v>
      </c>
    </row>
    <row r="16" spans="1:14" ht="15.6" customHeight="1">
      <c r="A16" s="188" t="s">
        <v>144</v>
      </c>
      <c r="B16" s="189">
        <v>2487900</v>
      </c>
      <c r="C16" s="189">
        <v>2151721</v>
      </c>
      <c r="D16" s="189">
        <v>2487900</v>
      </c>
      <c r="E16" s="189">
        <v>2151721</v>
      </c>
      <c r="F16" s="190">
        <v>-13.512560794244139</v>
      </c>
      <c r="G16" s="1"/>
    </row>
    <row r="17" spans="1:7" ht="15.6" customHeight="1">
      <c r="A17" s="188" t="s">
        <v>150</v>
      </c>
      <c r="B17" s="189">
        <v>829377</v>
      </c>
      <c r="C17" s="189">
        <v>821398</v>
      </c>
      <c r="D17" s="189">
        <v>829377</v>
      </c>
      <c r="E17" s="189">
        <v>821398</v>
      </c>
      <c r="F17" s="190">
        <v>-0.96204741631369473</v>
      </c>
      <c r="G17" s="2"/>
    </row>
    <row r="18" spans="1:7" ht="15.6" customHeight="1">
      <c r="A18" s="188" t="s">
        <v>147</v>
      </c>
      <c r="B18" s="189">
        <v>43767</v>
      </c>
      <c r="C18" s="189">
        <v>60640</v>
      </c>
      <c r="D18" s="189">
        <v>43767</v>
      </c>
      <c r="E18" s="189">
        <v>60640</v>
      </c>
      <c r="F18" s="190">
        <v>38.551876984942993</v>
      </c>
    </row>
    <row r="19" spans="1:7" ht="15.6" customHeight="1">
      <c r="A19" s="188" t="s">
        <v>143</v>
      </c>
      <c r="B19" s="189">
        <v>190166</v>
      </c>
      <c r="C19" s="189">
        <v>236045</v>
      </c>
      <c r="D19" s="189">
        <v>190166</v>
      </c>
      <c r="E19" s="189">
        <v>236045</v>
      </c>
      <c r="F19" s="190">
        <v>24.125763806358648</v>
      </c>
    </row>
    <row r="20" spans="1:7" ht="15.6" customHeight="1">
      <c r="A20" s="188" t="s">
        <v>142</v>
      </c>
      <c r="B20" s="189">
        <v>125812</v>
      </c>
      <c r="C20" s="189">
        <v>163456</v>
      </c>
      <c r="D20" s="189">
        <v>125812</v>
      </c>
      <c r="E20" s="189">
        <v>163456</v>
      </c>
      <c r="F20" s="190">
        <v>29.920834260642859</v>
      </c>
    </row>
    <row r="21" spans="1:7" ht="15.6" customHeight="1">
      <c r="A21" s="188" t="s">
        <v>149</v>
      </c>
      <c r="B21" s="189">
        <v>1849987</v>
      </c>
      <c r="C21" s="189">
        <v>1950854</v>
      </c>
      <c r="D21" s="189">
        <v>1849987</v>
      </c>
      <c r="E21" s="189">
        <v>1950854</v>
      </c>
      <c r="F21" s="190">
        <v>5.4523085837900416</v>
      </c>
    </row>
    <row r="22" spans="1:7" ht="15.6" customHeight="1">
      <c r="A22" s="188" t="s">
        <v>146</v>
      </c>
      <c r="B22" s="189">
        <v>917064</v>
      </c>
      <c r="C22" s="189">
        <v>806299</v>
      </c>
      <c r="D22" s="189">
        <v>917064</v>
      </c>
      <c r="E22" s="189">
        <v>806299</v>
      </c>
      <c r="F22" s="190">
        <v>-12.078219186447191</v>
      </c>
    </row>
    <row r="23" spans="1:7" ht="15.6" customHeight="1">
      <c r="A23" s="188" t="s">
        <v>165</v>
      </c>
      <c r="B23" s="189">
        <v>17664</v>
      </c>
      <c r="C23" s="189">
        <v>10411</v>
      </c>
      <c r="D23" s="189">
        <v>17664</v>
      </c>
      <c r="E23" s="189">
        <v>10411</v>
      </c>
      <c r="F23" s="190">
        <v>-41.060914855072461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4578</v>
      </c>
      <c r="C25" s="189">
        <v>7708</v>
      </c>
      <c r="D25" s="189">
        <v>4578</v>
      </c>
      <c r="E25" s="189">
        <v>7708</v>
      </c>
      <c r="F25" s="190">
        <v>68.370467453036269</v>
      </c>
    </row>
    <row r="26" spans="1:7" ht="15.6" customHeight="1">
      <c r="A26" s="188" t="s">
        <v>152</v>
      </c>
      <c r="B26" s="189">
        <v>111691</v>
      </c>
      <c r="C26" s="189">
        <v>185608</v>
      </c>
      <c r="D26" s="189">
        <v>111691</v>
      </c>
      <c r="E26" s="189">
        <v>185608</v>
      </c>
      <c r="F26" s="190">
        <v>66.179907065027635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410718</v>
      </c>
      <c r="C28" s="189">
        <v>316453</v>
      </c>
      <c r="D28" s="189">
        <v>410718</v>
      </c>
      <c r="E28" s="189">
        <v>316453</v>
      </c>
      <c r="F28" s="190">
        <v>-22.95127070155192</v>
      </c>
    </row>
    <row r="29" spans="1:7" ht="15.6" customHeight="1">
      <c r="A29" s="188" t="s">
        <v>178</v>
      </c>
      <c r="B29" s="189">
        <v>23670</v>
      </c>
      <c r="C29" s="189">
        <v>17112</v>
      </c>
      <c r="D29" s="189">
        <v>23670</v>
      </c>
      <c r="E29" s="189">
        <v>17112</v>
      </c>
      <c r="F29" s="190">
        <v>-27.70595690747783</v>
      </c>
    </row>
    <row r="30" spans="1:7" ht="15.6" customHeight="1">
      <c r="A30" s="188" t="s">
        <v>179</v>
      </c>
      <c r="B30" s="189">
        <v>20670</v>
      </c>
      <c r="C30" s="189">
        <v>42770</v>
      </c>
      <c r="D30" s="189">
        <v>20670</v>
      </c>
      <c r="E30" s="189">
        <v>42770</v>
      </c>
      <c r="F30" s="190">
        <v>106.9182389937107</v>
      </c>
    </row>
    <row r="31" spans="1:7" ht="15.6" customHeight="1">
      <c r="A31" s="188" t="s">
        <v>180</v>
      </c>
      <c r="B31" s="189">
        <v>1613941</v>
      </c>
      <c r="C31" s="189">
        <v>1352262</v>
      </c>
      <c r="D31" s="189">
        <v>1613941</v>
      </c>
      <c r="E31" s="189">
        <v>1352262</v>
      </c>
      <c r="F31" s="190">
        <v>-16.213665803148938</v>
      </c>
    </row>
    <row r="32" spans="1:7" ht="15.6" customHeight="1">
      <c r="A32" s="188" t="s">
        <v>181</v>
      </c>
      <c r="B32" s="189">
        <v>341288</v>
      </c>
      <c r="C32" s="189">
        <v>400087</v>
      </c>
      <c r="D32" s="189">
        <v>341288</v>
      </c>
      <c r="E32" s="189">
        <v>400087</v>
      </c>
      <c r="F32" s="190">
        <v>17.228557699069409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9277</v>
      </c>
      <c r="C34" s="189">
        <v>24280</v>
      </c>
      <c r="D34" s="189">
        <v>9277</v>
      </c>
      <c r="E34" s="189">
        <v>24280</v>
      </c>
      <c r="F34" s="190">
        <v>161.72253961409939</v>
      </c>
    </row>
    <row r="35" spans="1:6" ht="15.6" customHeight="1">
      <c r="A35" s="156" t="s">
        <v>153</v>
      </c>
      <c r="B35" s="76">
        <f>SUM(B7:B34)</f>
        <v>14112516</v>
      </c>
      <c r="C35" s="77">
        <f>SUM(C7:C34)</f>
        <v>13685401</v>
      </c>
      <c r="D35" s="76">
        <f>SUM(D7:D34)</f>
        <v>14112516</v>
      </c>
      <c r="E35" s="78">
        <f>SUM(E7:E34)</f>
        <v>13685401</v>
      </c>
      <c r="F35" s="140">
        <f>E35*100/D35-100</f>
        <v>-3.0264978973274452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51299-535D-4E9A-ACFF-E86FA36F3BF2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257913</v>
      </c>
      <c r="C7" s="189">
        <v>292591</v>
      </c>
      <c r="D7" s="189">
        <v>257913</v>
      </c>
      <c r="E7" s="189">
        <v>292591</v>
      </c>
      <c r="F7" s="190">
        <v>13.445619259207559</v>
      </c>
      <c r="G7" s="37"/>
    </row>
    <row r="8" spans="1:14" ht="15.6" customHeight="1">
      <c r="A8" s="188" t="s">
        <v>11</v>
      </c>
      <c r="B8" s="189">
        <v>94885</v>
      </c>
      <c r="C8" s="189">
        <v>89389</v>
      </c>
      <c r="D8" s="189">
        <v>94885</v>
      </c>
      <c r="E8" s="189">
        <v>89389</v>
      </c>
      <c r="F8" s="190">
        <v>-5.7922748590398916</v>
      </c>
      <c r="G8" s="6"/>
    </row>
    <row r="9" spans="1:14" ht="15.6" customHeight="1">
      <c r="A9" s="188" t="s">
        <v>8</v>
      </c>
      <c r="B9" s="189">
        <v>206004</v>
      </c>
      <c r="C9" s="189">
        <v>263139</v>
      </c>
      <c r="D9" s="189">
        <v>206004</v>
      </c>
      <c r="E9" s="189">
        <v>263139</v>
      </c>
      <c r="F9" s="190">
        <v>27.734898351488329</v>
      </c>
      <c r="G9" s="6"/>
    </row>
    <row r="10" spans="1:14" ht="15.6" customHeight="1">
      <c r="A10" s="188" t="s">
        <v>10</v>
      </c>
      <c r="B10" s="189">
        <v>231849</v>
      </c>
      <c r="C10" s="189">
        <v>207614</v>
      </c>
      <c r="D10" s="189">
        <v>231849</v>
      </c>
      <c r="E10" s="189">
        <v>207614</v>
      </c>
      <c r="F10" s="190">
        <v>-10.452924101462591</v>
      </c>
    </row>
    <row r="11" spans="1:14" ht="15.6" customHeight="1">
      <c r="A11" s="188" t="s">
        <v>9</v>
      </c>
      <c r="B11" s="189">
        <v>16144</v>
      </c>
      <c r="C11" s="189">
        <v>12087</v>
      </c>
      <c r="D11" s="189">
        <v>16144</v>
      </c>
      <c r="E11" s="189">
        <v>12087</v>
      </c>
      <c r="F11" s="190">
        <v>-25.130079286422198</v>
      </c>
    </row>
    <row r="12" spans="1:14" ht="15.6" customHeight="1">
      <c r="A12" s="188" t="s">
        <v>6</v>
      </c>
      <c r="B12" s="189">
        <v>233593</v>
      </c>
      <c r="C12" s="189">
        <v>132913</v>
      </c>
      <c r="D12" s="189">
        <v>233593</v>
      </c>
      <c r="E12" s="189">
        <v>132913</v>
      </c>
      <c r="F12" s="190">
        <v>-43.100606610643297</v>
      </c>
    </row>
    <row r="13" spans="1:14" ht="15.6" customHeight="1">
      <c r="A13" s="188" t="s">
        <v>175</v>
      </c>
      <c r="B13" s="189">
        <v>28459</v>
      </c>
      <c r="C13" s="189">
        <v>20022</v>
      </c>
      <c r="D13" s="189">
        <v>28459</v>
      </c>
      <c r="E13" s="189">
        <v>20022</v>
      </c>
      <c r="F13" s="190">
        <v>-29.64615763027513</v>
      </c>
    </row>
    <row r="14" spans="1:14" ht="15.6" customHeight="1">
      <c r="A14" s="188" t="s">
        <v>148</v>
      </c>
      <c r="B14" s="189">
        <v>311158</v>
      </c>
      <c r="C14" s="189">
        <v>276203</v>
      </c>
      <c r="D14" s="189">
        <v>311158</v>
      </c>
      <c r="E14" s="189">
        <v>276203</v>
      </c>
      <c r="F14" s="190">
        <v>-11.233842613720361</v>
      </c>
    </row>
    <row r="15" spans="1:14" ht="15.6" customHeight="1">
      <c r="A15" s="188" t="s">
        <v>145</v>
      </c>
      <c r="B15" s="189">
        <v>321031</v>
      </c>
      <c r="C15" s="189">
        <v>319596</v>
      </c>
      <c r="D15" s="189">
        <v>321031</v>
      </c>
      <c r="E15" s="189">
        <v>319596</v>
      </c>
      <c r="F15" s="190">
        <v>-0.44699733047586682</v>
      </c>
    </row>
    <row r="16" spans="1:14" ht="15.6" customHeight="1">
      <c r="A16" s="188" t="s">
        <v>144</v>
      </c>
      <c r="B16" s="189">
        <v>562966</v>
      </c>
      <c r="C16" s="189">
        <v>941325</v>
      </c>
      <c r="D16" s="189">
        <v>562966</v>
      </c>
      <c r="E16" s="189">
        <v>941325</v>
      </c>
      <c r="F16" s="190">
        <v>67.208144008696792</v>
      </c>
      <c r="G16" s="1"/>
    </row>
    <row r="17" spans="1:7" ht="15.6" customHeight="1">
      <c r="A17" s="188" t="s">
        <v>150</v>
      </c>
      <c r="B17" s="189">
        <v>556584</v>
      </c>
      <c r="C17" s="189">
        <v>562546</v>
      </c>
      <c r="D17" s="189">
        <v>556584</v>
      </c>
      <c r="E17" s="189">
        <v>562546</v>
      </c>
      <c r="F17" s="190">
        <v>1.0711770370689779</v>
      </c>
      <c r="G17" s="2"/>
    </row>
    <row r="18" spans="1:7" ht="15.6" customHeight="1">
      <c r="A18" s="188" t="s">
        <v>147</v>
      </c>
      <c r="B18" s="189">
        <v>1300</v>
      </c>
      <c r="C18" s="189">
        <v>745</v>
      </c>
      <c r="D18" s="189">
        <v>1300</v>
      </c>
      <c r="E18" s="189">
        <v>745</v>
      </c>
      <c r="F18" s="190">
        <v>-42.692307692307693</v>
      </c>
    </row>
    <row r="19" spans="1:7" ht="15.6" customHeight="1">
      <c r="A19" s="188" t="s">
        <v>143</v>
      </c>
      <c r="B19" s="189">
        <v>165665</v>
      </c>
      <c r="C19" s="189">
        <v>204228</v>
      </c>
      <c r="D19" s="189">
        <v>165665</v>
      </c>
      <c r="E19" s="189">
        <v>204228</v>
      </c>
      <c r="F19" s="190">
        <v>23.277698970814601</v>
      </c>
    </row>
    <row r="20" spans="1:7" ht="15.6" customHeight="1">
      <c r="A20" s="188" t="s">
        <v>142</v>
      </c>
      <c r="B20" s="189">
        <v>1106568</v>
      </c>
      <c r="C20" s="189">
        <v>644327</v>
      </c>
      <c r="D20" s="189">
        <v>1106568</v>
      </c>
      <c r="E20" s="189">
        <v>644327</v>
      </c>
      <c r="F20" s="190">
        <v>-41.772489354472569</v>
      </c>
    </row>
    <row r="21" spans="1:7" ht="15.6" customHeight="1">
      <c r="A21" s="188" t="s">
        <v>149</v>
      </c>
      <c r="B21" s="189">
        <v>582799</v>
      </c>
      <c r="C21" s="189">
        <v>334480</v>
      </c>
      <c r="D21" s="189">
        <v>582799</v>
      </c>
      <c r="E21" s="189">
        <v>334480</v>
      </c>
      <c r="F21" s="190">
        <v>-42.608000356898337</v>
      </c>
    </row>
    <row r="22" spans="1:7" ht="15.6" customHeight="1">
      <c r="A22" s="188" t="s">
        <v>146</v>
      </c>
      <c r="B22" s="189">
        <v>37376</v>
      </c>
      <c r="C22" s="189">
        <v>42976</v>
      </c>
      <c r="D22" s="189">
        <v>37376</v>
      </c>
      <c r="E22" s="189">
        <v>42976</v>
      </c>
      <c r="F22" s="190">
        <v>14.982876712328761</v>
      </c>
    </row>
    <row r="23" spans="1:7" ht="15.6" customHeight="1">
      <c r="A23" s="188" t="s">
        <v>165</v>
      </c>
      <c r="B23" s="189">
        <v>89911</v>
      </c>
      <c r="C23" s="189">
        <v>45690</v>
      </c>
      <c r="D23" s="189">
        <v>89911</v>
      </c>
      <c r="E23" s="189">
        <v>45690</v>
      </c>
      <c r="F23" s="190">
        <v>-49.183081046812958</v>
      </c>
    </row>
    <row r="24" spans="1:7" ht="15.6" customHeight="1">
      <c r="A24" s="188" t="s">
        <v>141</v>
      </c>
      <c r="B24" s="189">
        <v>92996</v>
      </c>
      <c r="C24" s="189">
        <v>69920</v>
      </c>
      <c r="D24" s="189">
        <v>92996</v>
      </c>
      <c r="E24" s="189">
        <v>69920</v>
      </c>
      <c r="F24" s="190">
        <v>-24.81397049335455</v>
      </c>
    </row>
    <row r="25" spans="1:7" ht="15.6" customHeight="1">
      <c r="A25" s="188" t="s">
        <v>140</v>
      </c>
      <c r="B25" s="189">
        <v>0</v>
      </c>
      <c r="C25" s="189">
        <v>5000</v>
      </c>
      <c r="D25" s="189">
        <v>0</v>
      </c>
      <c r="E25" s="189">
        <v>5000</v>
      </c>
      <c r="F25" s="190" t="s">
        <v>151</v>
      </c>
    </row>
    <row r="26" spans="1:7" ht="15.6" customHeight="1">
      <c r="A26" s="188" t="s">
        <v>152</v>
      </c>
      <c r="B26" s="189">
        <v>29992</v>
      </c>
      <c r="C26" s="189">
        <v>57143</v>
      </c>
      <c r="D26" s="189">
        <v>29992</v>
      </c>
      <c r="E26" s="189">
        <v>57143</v>
      </c>
      <c r="F26" s="190">
        <v>90.527473993064831</v>
      </c>
    </row>
    <row r="27" spans="1:7" ht="15.6" customHeight="1">
      <c r="A27" s="188" t="s">
        <v>173</v>
      </c>
      <c r="B27" s="189">
        <v>91379</v>
      </c>
      <c r="C27" s="189">
        <v>84106</v>
      </c>
      <c r="D27" s="189">
        <v>91379</v>
      </c>
      <c r="E27" s="189">
        <v>84106</v>
      </c>
      <c r="F27" s="190">
        <v>-7.9591591065780989</v>
      </c>
    </row>
    <row r="28" spans="1:7" ht="15.6" customHeight="1">
      <c r="A28" s="188" t="s">
        <v>177</v>
      </c>
      <c r="B28" s="189">
        <v>42931</v>
      </c>
      <c r="C28" s="189">
        <v>17188</v>
      </c>
      <c r="D28" s="189">
        <v>42931</v>
      </c>
      <c r="E28" s="189">
        <v>17188</v>
      </c>
      <c r="F28" s="190">
        <v>-59.963662621415757</v>
      </c>
    </row>
    <row r="29" spans="1:7" ht="15.6" customHeight="1">
      <c r="A29" s="188" t="s">
        <v>178</v>
      </c>
      <c r="B29" s="189">
        <v>163979</v>
      </c>
      <c r="C29" s="189">
        <v>294142</v>
      </c>
      <c r="D29" s="189">
        <v>163979</v>
      </c>
      <c r="E29" s="189">
        <v>294142</v>
      </c>
      <c r="F29" s="190">
        <v>79.377847163356279</v>
      </c>
    </row>
    <row r="30" spans="1:7" ht="15.6" customHeight="1">
      <c r="A30" s="188" t="s">
        <v>179</v>
      </c>
      <c r="B30" s="189">
        <v>160057</v>
      </c>
      <c r="C30" s="189">
        <v>142881</v>
      </c>
      <c r="D30" s="189">
        <v>160057</v>
      </c>
      <c r="E30" s="189">
        <v>142881</v>
      </c>
      <c r="F30" s="190">
        <v>-10.731177018187269</v>
      </c>
    </row>
    <row r="31" spans="1:7" ht="15.6" customHeight="1">
      <c r="A31" s="188" t="s">
        <v>180</v>
      </c>
      <c r="B31" s="189">
        <v>560417</v>
      </c>
      <c r="C31" s="189">
        <v>1000898</v>
      </c>
      <c r="D31" s="189">
        <v>560417</v>
      </c>
      <c r="E31" s="189">
        <v>1000898</v>
      </c>
      <c r="F31" s="190">
        <v>78.598793398487203</v>
      </c>
    </row>
    <row r="32" spans="1:7" ht="15.6" customHeight="1">
      <c r="A32" s="188" t="s">
        <v>181</v>
      </c>
      <c r="B32" s="189">
        <v>183698</v>
      </c>
      <c r="C32" s="189">
        <v>156110</v>
      </c>
      <c r="D32" s="189">
        <v>183698</v>
      </c>
      <c r="E32" s="189">
        <v>156110</v>
      </c>
      <c r="F32" s="190">
        <v>-15.018127578961129</v>
      </c>
    </row>
    <row r="33" spans="1:6" ht="15.6" customHeight="1">
      <c r="A33" s="188" t="s">
        <v>182</v>
      </c>
      <c r="B33" s="189">
        <v>16587</v>
      </c>
      <c r="C33" s="189">
        <v>5918</v>
      </c>
      <c r="D33" s="189">
        <v>16587</v>
      </c>
      <c r="E33" s="189">
        <v>5918</v>
      </c>
      <c r="F33" s="190">
        <v>-64.321456562368127</v>
      </c>
    </row>
    <row r="34" spans="1:6" ht="15.6" customHeight="1">
      <c r="A34" s="188" t="s">
        <v>183</v>
      </c>
      <c r="B34" s="189">
        <v>18211</v>
      </c>
      <c r="C34" s="189">
        <v>21325</v>
      </c>
      <c r="D34" s="189">
        <v>18211</v>
      </c>
      <c r="E34" s="189">
        <v>21325</v>
      </c>
      <c r="F34" s="190">
        <v>17.099555213881711</v>
      </c>
    </row>
    <row r="35" spans="1:6" ht="15.6" customHeight="1">
      <c r="A35" s="156" t="s">
        <v>153</v>
      </c>
      <c r="B35" s="76">
        <f>SUM(B7:B34)</f>
        <v>6164452</v>
      </c>
      <c r="C35" s="77">
        <f>SUM(C7:C34)</f>
        <v>6244502</v>
      </c>
      <c r="D35" s="76">
        <f>SUM(D7:D34)</f>
        <v>6164452</v>
      </c>
      <c r="E35" s="78">
        <f>SUM(E7:E34)</f>
        <v>6244502</v>
      </c>
      <c r="F35" s="140">
        <f>E35*100/D35-100</f>
        <v>1.2985744718265266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cp:lastPrinted>2026-05-23T15:58:14Z</cp:lastPrinted>
  <dcterms:created xsi:type="dcterms:W3CDTF">2014-04-30T10:51:23Z</dcterms:created>
  <dcterms:modified xsi:type="dcterms:W3CDTF">2026-05-23T15:58:40Z</dcterms:modified>
  <cp:category/>
</cp:coreProperties>
</file>