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A59A007-66BD-4837-81C8-1FAF34348573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F35" i="49"/>
  <c r="E35" i="49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E35" i="29"/>
  <c r="D33" i="6" s="1" a="1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C35" i="28"/>
  <c r="D31" i="6" s="1" a="1"/>
  <c r="B35" i="28"/>
  <c r="E35" i="34"/>
  <c r="F35" i="34" s="1"/>
  <c r="D35" i="34"/>
  <c r="C35" i="34"/>
  <c r="B35" i="34"/>
  <c r="E35" i="33"/>
  <c r="F35" i="33" s="1"/>
  <c r="D35" i="33"/>
  <c r="C35" i="33"/>
  <c r="B35" i="33"/>
  <c r="F35" i="32"/>
  <c r="E35" i="32"/>
  <c r="D35" i="32"/>
  <c r="C35" i="32"/>
  <c r="D28" i="6" s="1" a="1"/>
  <c r="B35" i="32"/>
  <c r="E35" i="26"/>
  <c r="F35" i="26" s="1"/>
  <c r="D35" i="26"/>
  <c r="C35" i="26"/>
  <c r="D27" i="6" s="1" a="1"/>
  <c r="B35" i="26"/>
  <c r="E35" i="25"/>
  <c r="D35" i="25"/>
  <c r="F35" i="25" s="1"/>
  <c r="C35" i="25"/>
  <c r="B35" i="25"/>
  <c r="F35" i="24"/>
  <c r="E35" i="24"/>
  <c r="D35" i="24"/>
  <c r="C35" i="24"/>
  <c r="B35" i="24"/>
  <c r="D25" i="6" s="1" a="1"/>
  <c r="F35" i="22"/>
  <c r="E35" i="22"/>
  <c r="D35" i="22"/>
  <c r="C35" i="22"/>
  <c r="B35" i="22"/>
  <c r="E35" i="21"/>
  <c r="D35" i="21"/>
  <c r="F35" i="21" s="1"/>
  <c r="C35" i="21"/>
  <c r="B35" i="21"/>
  <c r="E35" i="20"/>
  <c r="F35" i="20" s="1"/>
  <c r="D35" i="20"/>
  <c r="D22" i="6" s="1" a="1"/>
  <c r="C35" i="20"/>
  <c r="B35" i="20"/>
  <c r="E35" i="19"/>
  <c r="F35" i="19" s="1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C35" i="17"/>
  <c r="B35" i="17"/>
  <c r="E35" i="16"/>
  <c r="F35" i="16" s="1"/>
  <c r="D35" i="16"/>
  <c r="C35" i="16"/>
  <c r="B35" i="16"/>
  <c r="E35" i="15"/>
  <c r="D14" i="6" s="1" a="1"/>
  <c r="D35" i="15"/>
  <c r="C35" i="15"/>
  <c r="B35" i="15"/>
  <c r="F35" i="14"/>
  <c r="E35" i="14"/>
  <c r="D35" i="14"/>
  <c r="C35" i="14"/>
  <c r="B35" i="14"/>
  <c r="E35" i="13"/>
  <c r="F35" i="13" s="1"/>
  <c r="D35" i="13"/>
  <c r="C35" i="13"/>
  <c r="D10" i="6" s="1" a="1"/>
  <c r="B35" i="13"/>
  <c r="E35" i="12"/>
  <c r="D35" i="12"/>
  <c r="F35" i="12" s="1"/>
  <c r="C35" i="12"/>
  <c r="B35" i="12"/>
  <c r="F35" i="11"/>
  <c r="E35" i="11"/>
  <c r="D35" i="11"/>
  <c r="C35" i="11"/>
  <c r="B35" i="11"/>
  <c r="D8" i="6" s="1" a="1"/>
  <c r="F35" i="10"/>
  <c r="E35" i="10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I48" i="40" s="1"/>
  <c r="G48" i="40"/>
  <c r="D48" i="40"/>
  <c r="F48" i="40" s="1"/>
  <c r="C48" i="40"/>
  <c r="E48" i="40" s="1"/>
  <c r="L48" i="39"/>
  <c r="N48" i="39" s="1"/>
  <c r="K48" i="39"/>
  <c r="H48" i="39"/>
  <c r="J48" i="39" s="1"/>
  <c r="G48" i="39"/>
  <c r="D48" i="39"/>
  <c r="F48" i="39" s="1"/>
  <c r="C48" i="39"/>
  <c r="E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0" i="6" a="1"/>
  <c r="I30" i="6" s="1"/>
  <c r="D26" i="6" a="1"/>
  <c r="H26" i="6" s="1"/>
  <c r="I24" i="6"/>
  <c r="D24" i="6" a="1"/>
  <c r="H24" i="6" s="1"/>
  <c r="D23" i="6" a="1"/>
  <c r="H23" i="6" s="1"/>
  <c r="I21" i="6"/>
  <c r="D21" i="6" a="1"/>
  <c r="H21" i="6" s="1"/>
  <c r="D16" i="6" a="1"/>
  <c r="I16" i="6" s="1"/>
  <c r="D16" i="6"/>
  <c r="I15" i="6"/>
  <c r="D15" i="6" a="1"/>
  <c r="H15" i="6" s="1"/>
  <c r="D13" i="6" a="1"/>
  <c r="E17" i="6" s="1"/>
  <c r="D13" i="6"/>
  <c r="D9" i="6" a="1"/>
  <c r="H9" i="6" s="1"/>
  <c r="I7" i="6"/>
  <c r="D7" i="6" a="1"/>
  <c r="H7" i="6" s="1"/>
  <c r="I25" i="6" l="1"/>
  <c r="H25" i="6"/>
  <c r="D25" i="6"/>
  <c r="I33" i="6"/>
  <c r="H33" i="6"/>
  <c r="D33" i="6"/>
  <c r="D22" i="6"/>
  <c r="I22" i="6"/>
  <c r="H22" i="6"/>
  <c r="I31" i="6"/>
  <c r="H31" i="6"/>
  <c r="D31" i="6"/>
  <c r="H20" i="6"/>
  <c r="D20" i="6"/>
  <c r="I20" i="6"/>
  <c r="I28" i="6"/>
  <c r="H28" i="6"/>
  <c r="D28" i="6"/>
  <c r="I27" i="6"/>
  <c r="H27" i="6"/>
  <c r="D27" i="6"/>
  <c r="H32" i="6"/>
  <c r="D32" i="6"/>
  <c r="I32" i="6"/>
  <c r="I14" i="6"/>
  <c r="H14" i="6"/>
  <c r="F17" i="6"/>
  <c r="D14" i="6"/>
  <c r="H10" i="6"/>
  <c r="I10" i="6"/>
  <c r="D10" i="6"/>
  <c r="E11" i="6"/>
  <c r="D17" i="6"/>
  <c r="I34" i="6"/>
  <c r="H34" i="6"/>
  <c r="D34" i="6"/>
  <c r="I8" i="6"/>
  <c r="H8" i="6"/>
  <c r="D8" i="6"/>
  <c r="D29" i="6" a="1"/>
  <c r="I9" i="6"/>
  <c r="E12" i="6"/>
  <c r="E18" i="6" s="1"/>
  <c r="G17" i="6"/>
  <c r="I23" i="6"/>
  <c r="I26" i="6"/>
  <c r="D7" i="6"/>
  <c r="D12" i="6" s="1"/>
  <c r="D18" i="6" s="1"/>
  <c r="F12" i="6"/>
  <c r="F18" i="6" s="1"/>
  <c r="D15" i="6"/>
  <c r="D21" i="6"/>
  <c r="D24" i="6"/>
  <c r="D30" i="6"/>
  <c r="F35" i="29"/>
  <c r="G12" i="6"/>
  <c r="H30" i="6"/>
  <c r="F35" i="15"/>
  <c r="I48" i="39"/>
  <c r="H13" i="6"/>
  <c r="J48" i="40"/>
  <c r="F11" i="6"/>
  <c r="H16" i="6"/>
  <c r="G11" i="6"/>
  <c r="I13" i="6"/>
  <c r="D9" i="6"/>
  <c r="D23" i="6"/>
  <c r="D26" i="6"/>
  <c r="D35" i="6"/>
  <c r="M48" i="39"/>
  <c r="M48" i="40"/>
  <c r="H35" i="6"/>
  <c r="I29" i="6" l="1"/>
  <c r="H29" i="6"/>
  <c r="D29" i="6"/>
  <c r="D11" i="6"/>
  <c r="I17" i="6"/>
  <c r="H17" i="6"/>
  <c r="G18" i="6"/>
  <c r="I12" i="6"/>
  <c r="H12" i="6"/>
  <c r="H11" i="6"/>
  <c r="I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<sst xmlns="http://schemas.openxmlformats.org/spreadsheetml/2006/main" count="1899" uniqueCount="244">
  <si>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</si>
  <si>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</si>
  <si>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</si>
  <si>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</si>
  <si>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</si>
  <si>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</si>
  <si>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</si>
  <si>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</si>
  <si>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</si>
  <si>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</si>
  <si>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</si>
  <si>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</si>
  <si>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</si>
  <si>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</si>
  <si>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</si>
  <si>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</si>
  <si>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</si>
  <si>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</si>
  <si>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</si>
  <si>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</si>
  <si>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</si>
  <si>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</si>
  <si>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</si>
  <si>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</si>
  <si>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</si>
  <si>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</si>
  <si>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</si>
  <si>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</si>
  <si>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</si>
  <si>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</si>
  <si>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</si>
  <si>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</si>
  <si>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</si>
  <si>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</si>
  <si>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</si>
  <si>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</si>
  <si>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</si>
  <si>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</si>
  <si>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</si>
  <si>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</si>
  <si>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</si>
  <si>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</si>
  <si>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</si>
  <si>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</si>
  <si>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</si>
  <si>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</si>
  <si>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</si>
  <si>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</si>
  <si>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</si>
  <si>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</si>
  <si>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</si>
  <si>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</si>
  <si>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</si>
  <si>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</si>
  <si>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</si>
  <si>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</si>
  <si>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</si>
  <si>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</si>
  <si>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</si>
  <si>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</si>
  <si>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</si>
  <si>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</si>
  <si>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</si>
  <si>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</si>
  <si>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</si>
  <si>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</si>
  <si>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</si>
  <si>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</si>
  <si>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</si>
  <si>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</si>
  <si>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</si>
  <si>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</si>
  <si>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</si>
  <si>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</si>
  <si>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</si>
  <si>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</si>
  <si>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</si>
  <si>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</si>
  <si>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</si>
  <si>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</si>
  <si>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</si>
  <si>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</si>
  <si>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</si>
  <si>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</si>
  <si>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</si>
  <si>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</si>
  <si>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</si>
  <si>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</si>
  <si>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</si>
  <si>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</si>
  <si>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</si>
  <si>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</si>
  <si>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</si>
  <si>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</si>
  <si>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</si>
  <si>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</si>
  <si>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</si>
  <si>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</si>
  <si>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</si>
  <si>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</si>
  <si>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</si>
  <si>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</si>
  <si>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</si>
  <si>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</si>
  <si>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</si>
  <si>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</si>
  <si>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</si>
  <si>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</si>
  <si>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</si>
  <si>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</si>
  <si>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</si>
  <si>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</si>
  <si>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</si>
  <si>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</si>
  <si>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</si>
  <si>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</si>
  <si>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</si>
  <si>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</si>
  <si>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</si>
  <si>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</si>
  <si>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</si>
  <si>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</si>
  <si>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</si>
  <si>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</si>
  <si>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</si>
  <si>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</si>
  <si>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</si>
  <si>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</si>
  <si>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</si>
  <si>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</si>
  <si>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</si>
  <si>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</si>
  <si>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</si>
  <si>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</si>
  <si>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</si>
  <si>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</si>
  <si>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</si>
  <si>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</si>
  <si>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</si>
  <si>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</si>
  <si>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</si>
  <si>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</si>
  <si>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</si>
  <si>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</si>
  <si>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</si>
  <si>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</si>
  <si>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</si>
  <si>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</si>
  <si>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</si>
  <si>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</si>
  <si>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</si>
  <si>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</si>
  <si>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</si>
  <si>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</si>
  <si>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</si>
  <si>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</si>
  <si>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</si>
  <si>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</si>
  <si>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</si>
  <si>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</si>
  <si>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</si>
  <si>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</si>
  <si>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</si>
  <si>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</si>
  <si>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</si>
  <si>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</si>
  <si>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</si>
  <si>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</si>
  <si>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</si>
  <si>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</si>
  <si>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</si>
  <si>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</si>
  <si>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22/5/2026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</si>
  <si>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</si>
  <si>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</si>
  <si>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</si>
  <si>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</si>
  <si>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</si>
  <si>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</si>
  <si>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</si>
  <si>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</si>
  <si>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</si>
  <si>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</si>
  <si>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</si>
  <si>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</si>
  <si>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22/05/2026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</si>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</sst>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9D6AD59-EFDA-417D-8D81-B6CB98DF943C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2780116.0120000001</c:v>
                </c:pt>
                <c:pt idx="1">
                  <c:v>746263</c:v>
                </c:pt>
                <c:pt idx="2">
                  <c:v>1586639.024</c:v>
                </c:pt>
                <c:pt idx="3">
                  <c:v>913162.53599999996</c:v>
                </c:pt>
                <c:pt idx="4">
                  <c:v>23335807.046</c:v>
                </c:pt>
                <c:pt idx="5">
                  <c:v>1363948.2490000001</c:v>
                </c:pt>
                <c:pt idx="6">
                  <c:v>3665750.4419999998</c:v>
                </c:pt>
                <c:pt idx="7">
                  <c:v>17283417</c:v>
                </c:pt>
                <c:pt idx="8">
                  <c:v>8353687</c:v>
                </c:pt>
                <c:pt idx="9">
                  <c:v>9091092.8990000002</c:v>
                </c:pt>
                <c:pt idx="10">
                  <c:v>4609504.92</c:v>
                </c:pt>
                <c:pt idx="11">
                  <c:v>487595</c:v>
                </c:pt>
                <c:pt idx="12">
                  <c:v>1803145.432</c:v>
                </c:pt>
                <c:pt idx="13">
                  <c:v>3109654.17</c:v>
                </c:pt>
                <c:pt idx="14">
                  <c:v>7073906.057</c:v>
                </c:pt>
                <c:pt idx="15">
                  <c:v>8911885.5559999999</c:v>
                </c:pt>
                <c:pt idx="16">
                  <c:v>1667342.0490000001</c:v>
                </c:pt>
                <c:pt idx="17">
                  <c:v>482053.80599999998</c:v>
                </c:pt>
                <c:pt idx="18">
                  <c:v>137192</c:v>
                </c:pt>
                <c:pt idx="19">
                  <c:v>631682.89</c:v>
                </c:pt>
                <c:pt idx="20">
                  <c:v>876275.255</c:v>
                </c:pt>
                <c:pt idx="21">
                  <c:v>3715369.0630000001</c:v>
                </c:pt>
                <c:pt idx="22">
                  <c:v>1712779.5160000001</c:v>
                </c:pt>
                <c:pt idx="23">
                  <c:v>1031529</c:v>
                </c:pt>
                <c:pt idx="24">
                  <c:v>7392740.5920000002</c:v>
                </c:pt>
                <c:pt idx="25">
                  <c:v>18760797.191</c:v>
                </c:pt>
                <c:pt idx="26">
                  <c:v>1224933.274</c:v>
                </c:pt>
                <c:pt idx="27">
                  <c:v>397352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3262721.1949999998</c:v>
                </c:pt>
                <c:pt idx="1">
                  <c:v>685367</c:v>
                </c:pt>
                <c:pt idx="2">
                  <c:v>1374548.344</c:v>
                </c:pt>
                <c:pt idx="3">
                  <c:v>1140248.929</c:v>
                </c:pt>
                <c:pt idx="4">
                  <c:v>25172273.857000001</c:v>
                </c:pt>
                <c:pt idx="5">
                  <c:v>1286991.4240000001</c:v>
                </c:pt>
                <c:pt idx="6">
                  <c:v>3977436.2439999999</c:v>
                </c:pt>
                <c:pt idx="7">
                  <c:v>16587021.75</c:v>
                </c:pt>
                <c:pt idx="8">
                  <c:v>8159550</c:v>
                </c:pt>
                <c:pt idx="9">
                  <c:v>8679724.1239999998</c:v>
                </c:pt>
                <c:pt idx="10">
                  <c:v>4425676.6969999997</c:v>
                </c:pt>
                <c:pt idx="11">
                  <c:v>511059</c:v>
                </c:pt>
                <c:pt idx="12">
                  <c:v>1450489.1089999999</c:v>
                </c:pt>
                <c:pt idx="13">
                  <c:v>4130535.591</c:v>
                </c:pt>
                <c:pt idx="14">
                  <c:v>7110837.2860000003</c:v>
                </c:pt>
                <c:pt idx="15">
                  <c:v>8541260.0390000008</c:v>
                </c:pt>
                <c:pt idx="16">
                  <c:v>1289229.8640000001</c:v>
                </c:pt>
                <c:pt idx="17">
                  <c:v>589512.38800000004</c:v>
                </c:pt>
                <c:pt idx="18">
                  <c:v>131896</c:v>
                </c:pt>
                <c:pt idx="19">
                  <c:v>659556.44200000004</c:v>
                </c:pt>
                <c:pt idx="20">
                  <c:v>870091.56299999997</c:v>
                </c:pt>
                <c:pt idx="21">
                  <c:v>3822521.7549999999</c:v>
                </c:pt>
                <c:pt idx="22">
                  <c:v>1751804.477</c:v>
                </c:pt>
                <c:pt idx="23">
                  <c:v>1089864</c:v>
                </c:pt>
                <c:pt idx="24">
                  <c:v>7175851.3700000001</c:v>
                </c:pt>
                <c:pt idx="25">
                  <c:v>19443701.942000002</c:v>
                </c:pt>
                <c:pt idx="26">
                  <c:v>1234876.9680000001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681452"/>
        <c:axId val="58859125"/>
      </c:barChart>
      <c:catAx>
        <c:axId val="216814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59125"/>
        <c:crosses val="autoZero"/>
        <c:auto val="1"/>
        <c:lblAlgn val="ctr"/>
        <c:lblOffset val="100"/>
        <c:noMultiLvlLbl val="0"/>
      </c:catAx>
      <c:valAx>
        <c:axId val="588591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8145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861536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329</c:v>
                </c:pt>
                <c:pt idx="22">
                  <c:v>1</c:v>
                </c:pt>
                <c:pt idx="23">
                  <c:v>0</c:v>
                </c:pt>
                <c:pt idx="24">
                  <c:v>2399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854733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47370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502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908534"/>
        <c:axId val="39663290"/>
      </c:barChart>
      <c:catAx>
        <c:axId val="589085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63290"/>
        <c:crosses val="autoZero"/>
        <c:auto val="1"/>
        <c:lblAlgn val="ctr"/>
        <c:lblOffset val="100"/>
        <c:noMultiLvlLbl val="0"/>
      </c:catAx>
      <c:valAx>
        <c:axId val="396632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085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111143</c:v>
                </c:pt>
                <c:pt idx="2">
                  <c:v>0</c:v>
                </c:pt>
                <c:pt idx="3">
                  <c:v>9494</c:v>
                </c:pt>
                <c:pt idx="4">
                  <c:v>13531015</c:v>
                </c:pt>
                <c:pt idx="5">
                  <c:v>270975</c:v>
                </c:pt>
                <c:pt idx="6">
                  <c:v>38052</c:v>
                </c:pt>
                <c:pt idx="7">
                  <c:v>6452546</c:v>
                </c:pt>
                <c:pt idx="8">
                  <c:v>99412</c:v>
                </c:pt>
                <c:pt idx="9">
                  <c:v>121012</c:v>
                </c:pt>
                <c:pt idx="10">
                  <c:v>238556</c:v>
                </c:pt>
                <c:pt idx="11">
                  <c:v>0</c:v>
                </c:pt>
                <c:pt idx="12">
                  <c:v>28628</c:v>
                </c:pt>
                <c:pt idx="13">
                  <c:v>46723</c:v>
                </c:pt>
                <c:pt idx="14">
                  <c:v>896834</c:v>
                </c:pt>
                <c:pt idx="15">
                  <c:v>4263585</c:v>
                </c:pt>
                <c:pt idx="16">
                  <c:v>1046451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10631</c:v>
                </c:pt>
                <c:pt idx="21">
                  <c:v>305257</c:v>
                </c:pt>
                <c:pt idx="22">
                  <c:v>112525</c:v>
                </c:pt>
                <c:pt idx="23">
                  <c:v>1354</c:v>
                </c:pt>
                <c:pt idx="24">
                  <c:v>664648</c:v>
                </c:pt>
                <c:pt idx="25">
                  <c:v>6883063</c:v>
                </c:pt>
                <c:pt idx="26">
                  <c:v>108208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14914555</c:v>
                </c:pt>
                <c:pt idx="5">
                  <c:v>203455</c:v>
                </c:pt>
                <c:pt idx="6">
                  <c:v>3814</c:v>
                </c:pt>
                <c:pt idx="7">
                  <c:v>5861847</c:v>
                </c:pt>
                <c:pt idx="8">
                  <c:v>18644</c:v>
                </c:pt>
                <c:pt idx="9">
                  <c:v>12188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535311</c:v>
                </c:pt>
                <c:pt idx="15">
                  <c:v>4038259</c:v>
                </c:pt>
                <c:pt idx="16">
                  <c:v>787652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419469</c:v>
                </c:pt>
                <c:pt idx="22">
                  <c:v>70862</c:v>
                </c:pt>
                <c:pt idx="23">
                  <c:v>0</c:v>
                </c:pt>
                <c:pt idx="24">
                  <c:v>442358</c:v>
                </c:pt>
                <c:pt idx="25">
                  <c:v>7550255</c:v>
                </c:pt>
                <c:pt idx="26">
                  <c:v>95592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174463"/>
        <c:axId val="14187974"/>
      </c:barChart>
      <c:catAx>
        <c:axId val="341744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7974"/>
        <c:crosses val="autoZero"/>
        <c:auto val="1"/>
        <c:lblAlgn val="ctr"/>
        <c:lblOffset val="100"/>
        <c:noMultiLvlLbl val="0"/>
      </c:catAx>
      <c:valAx>
        <c:axId val="141879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744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111143</c:v>
                </c:pt>
                <c:pt idx="2">
                  <c:v>0</c:v>
                </c:pt>
                <c:pt idx="3">
                  <c:v>0</c:v>
                </c:pt>
                <c:pt idx="4">
                  <c:v>10664082</c:v>
                </c:pt>
                <c:pt idx="5">
                  <c:v>69706</c:v>
                </c:pt>
                <c:pt idx="6">
                  <c:v>9</c:v>
                </c:pt>
                <c:pt idx="7">
                  <c:v>4480359</c:v>
                </c:pt>
                <c:pt idx="8">
                  <c:v>98585</c:v>
                </c:pt>
                <c:pt idx="9">
                  <c:v>13033</c:v>
                </c:pt>
                <c:pt idx="10">
                  <c:v>238556</c:v>
                </c:pt>
                <c:pt idx="11">
                  <c:v>0</c:v>
                </c:pt>
                <c:pt idx="12">
                  <c:v>28452</c:v>
                </c:pt>
                <c:pt idx="13">
                  <c:v>483</c:v>
                </c:pt>
                <c:pt idx="14">
                  <c:v>134188</c:v>
                </c:pt>
                <c:pt idx="15">
                  <c:v>2653200</c:v>
                </c:pt>
                <c:pt idx="16">
                  <c:v>1040429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274185</c:v>
                </c:pt>
                <c:pt idx="22">
                  <c:v>111782</c:v>
                </c:pt>
                <c:pt idx="23">
                  <c:v>8</c:v>
                </c:pt>
                <c:pt idx="24">
                  <c:v>198</c:v>
                </c:pt>
                <c:pt idx="25">
                  <c:v>6755342</c:v>
                </c:pt>
                <c:pt idx="26">
                  <c:v>74413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11170013</c:v>
                </c:pt>
                <c:pt idx="5">
                  <c:v>52821</c:v>
                </c:pt>
                <c:pt idx="6">
                  <c:v>38</c:v>
                </c:pt>
                <c:pt idx="7">
                  <c:v>4265558</c:v>
                </c:pt>
                <c:pt idx="8">
                  <c:v>11382</c:v>
                </c:pt>
                <c:pt idx="9">
                  <c:v>1445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2695671</c:v>
                </c:pt>
                <c:pt idx="16">
                  <c:v>775067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414601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7413764</c:v>
                </c:pt>
                <c:pt idx="26">
                  <c:v>62497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119950"/>
        <c:axId val="48180247"/>
      </c:barChart>
      <c:catAx>
        <c:axId val="651199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80247"/>
        <c:crosses val="autoZero"/>
        <c:auto val="1"/>
        <c:lblAlgn val="ctr"/>
        <c:lblOffset val="100"/>
        <c:noMultiLvlLbl val="0"/>
      </c:catAx>
      <c:valAx>
        <c:axId val="481802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199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109</c:v>
                </c:pt>
                <c:pt idx="1">
                  <c:v>20712</c:v>
                </c:pt>
                <c:pt idx="2">
                  <c:v>288043</c:v>
                </c:pt>
                <c:pt idx="3">
                  <c:v>0</c:v>
                </c:pt>
                <c:pt idx="4">
                  <c:v>3388637</c:v>
                </c:pt>
                <c:pt idx="5">
                  <c:v>239025</c:v>
                </c:pt>
                <c:pt idx="6">
                  <c:v>3363362</c:v>
                </c:pt>
                <c:pt idx="7">
                  <c:v>2788715</c:v>
                </c:pt>
                <c:pt idx="8">
                  <c:v>246872</c:v>
                </c:pt>
                <c:pt idx="9">
                  <c:v>0</c:v>
                </c:pt>
                <c:pt idx="10">
                  <c:v>0</c:v>
                </c:pt>
                <c:pt idx="11">
                  <c:v>140691</c:v>
                </c:pt>
                <c:pt idx="12">
                  <c:v>5418</c:v>
                </c:pt>
                <c:pt idx="13">
                  <c:v>0</c:v>
                </c:pt>
                <c:pt idx="14">
                  <c:v>153441</c:v>
                </c:pt>
                <c:pt idx="15">
                  <c:v>1504783</c:v>
                </c:pt>
                <c:pt idx="16">
                  <c:v>116844</c:v>
                </c:pt>
                <c:pt idx="17">
                  <c:v>0</c:v>
                </c:pt>
                <c:pt idx="18">
                  <c:v>111439</c:v>
                </c:pt>
                <c:pt idx="19">
                  <c:v>13236</c:v>
                </c:pt>
                <c:pt idx="20">
                  <c:v>127550</c:v>
                </c:pt>
                <c:pt idx="21">
                  <c:v>1154623</c:v>
                </c:pt>
                <c:pt idx="22">
                  <c:v>462952</c:v>
                </c:pt>
                <c:pt idx="23">
                  <c:v>32648</c:v>
                </c:pt>
                <c:pt idx="24">
                  <c:v>82573</c:v>
                </c:pt>
                <c:pt idx="25">
                  <c:v>3224346</c:v>
                </c:pt>
                <c:pt idx="26">
                  <c:v>322923</c:v>
                </c:pt>
                <c:pt idx="27">
                  <c:v>88351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19134</c:v>
                </c:pt>
                <c:pt idx="2">
                  <c:v>252721</c:v>
                </c:pt>
                <c:pt idx="3">
                  <c:v>0</c:v>
                </c:pt>
                <c:pt idx="4">
                  <c:v>3520432</c:v>
                </c:pt>
                <c:pt idx="5">
                  <c:v>245717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155815</c:v>
                </c:pt>
                <c:pt idx="15">
                  <c:v>1387047</c:v>
                </c:pt>
                <c:pt idx="16">
                  <c:v>108600</c:v>
                </c:pt>
                <c:pt idx="17">
                  <c:v>0</c:v>
                </c:pt>
                <c:pt idx="18">
                  <c:v>116363</c:v>
                </c:pt>
                <c:pt idx="19">
                  <c:v>176347</c:v>
                </c:pt>
                <c:pt idx="20">
                  <c:v>125606</c:v>
                </c:pt>
                <c:pt idx="21">
                  <c:v>1188399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3371469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342423"/>
        <c:axId val="53290451"/>
      </c:barChart>
      <c:catAx>
        <c:axId val="573424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90451"/>
        <c:crosses val="autoZero"/>
        <c:auto val="1"/>
        <c:lblAlgn val="ctr"/>
        <c:lblOffset val="100"/>
        <c:noMultiLvlLbl val="0"/>
      </c:catAx>
      <c:valAx>
        <c:axId val="532904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424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488</c:v>
                </c:pt>
                <c:pt idx="2">
                  <c:v>14434</c:v>
                </c:pt>
                <c:pt idx="3">
                  <c:v>0</c:v>
                </c:pt>
                <c:pt idx="4">
                  <c:v>140066</c:v>
                </c:pt>
                <c:pt idx="5">
                  <c:v>9028</c:v>
                </c:pt>
                <c:pt idx="6">
                  <c:v>157583</c:v>
                </c:pt>
                <c:pt idx="7">
                  <c:v>100458</c:v>
                </c:pt>
                <c:pt idx="8">
                  <c:v>8765</c:v>
                </c:pt>
                <c:pt idx="9">
                  <c:v>0</c:v>
                </c:pt>
                <c:pt idx="10">
                  <c:v>0</c:v>
                </c:pt>
                <c:pt idx="11">
                  <c:v>7741</c:v>
                </c:pt>
                <c:pt idx="12">
                  <c:v>25</c:v>
                </c:pt>
                <c:pt idx="13">
                  <c:v>0</c:v>
                </c:pt>
                <c:pt idx="14">
                  <c:v>7631</c:v>
                </c:pt>
                <c:pt idx="15">
                  <c:v>87156</c:v>
                </c:pt>
                <c:pt idx="16">
                  <c:v>5105</c:v>
                </c:pt>
                <c:pt idx="17">
                  <c:v>0</c:v>
                </c:pt>
                <c:pt idx="18">
                  <c:v>6888</c:v>
                </c:pt>
                <c:pt idx="19">
                  <c:v>719</c:v>
                </c:pt>
                <c:pt idx="20">
                  <c:v>825</c:v>
                </c:pt>
                <c:pt idx="21">
                  <c:v>74239</c:v>
                </c:pt>
                <c:pt idx="22">
                  <c:v>9468</c:v>
                </c:pt>
                <c:pt idx="23">
                  <c:v>1718</c:v>
                </c:pt>
                <c:pt idx="24">
                  <c:v>0</c:v>
                </c:pt>
                <c:pt idx="25">
                  <c:v>118941</c:v>
                </c:pt>
                <c:pt idx="26">
                  <c:v>4101</c:v>
                </c:pt>
                <c:pt idx="27">
                  <c:v>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145999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7443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126396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160127"/>
        <c:axId val="21600463"/>
      </c:barChart>
      <c:catAx>
        <c:axId val="62160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00463"/>
        <c:crosses val="autoZero"/>
        <c:auto val="1"/>
        <c:lblAlgn val="ctr"/>
        <c:lblOffset val="100"/>
        <c:noMultiLvlLbl val="0"/>
      </c:catAx>
      <c:valAx>
        <c:axId val="216004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60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57309</c:v>
                </c:pt>
                <c:pt idx="2">
                  <c:v>3378</c:v>
                </c:pt>
                <c:pt idx="3">
                  <c:v>8</c:v>
                </c:pt>
                <c:pt idx="4">
                  <c:v>1150657</c:v>
                </c:pt>
                <c:pt idx="5">
                  <c:v>51465.75</c:v>
                </c:pt>
                <c:pt idx="6">
                  <c:v>18257</c:v>
                </c:pt>
                <c:pt idx="7">
                  <c:v>921622.5</c:v>
                </c:pt>
                <c:pt idx="8">
                  <c:v>101244.25</c:v>
                </c:pt>
                <c:pt idx="9">
                  <c:v>8780</c:v>
                </c:pt>
                <c:pt idx="10">
                  <c:v>38939</c:v>
                </c:pt>
                <c:pt idx="11">
                  <c:v>1518</c:v>
                </c:pt>
                <c:pt idx="12">
                  <c:v>2554.25</c:v>
                </c:pt>
                <c:pt idx="13">
                  <c:v>18054</c:v>
                </c:pt>
                <c:pt idx="14">
                  <c:v>32017</c:v>
                </c:pt>
                <c:pt idx="15">
                  <c:v>373828</c:v>
                </c:pt>
                <c:pt idx="16">
                  <c:v>93843.5</c:v>
                </c:pt>
                <c:pt idx="17">
                  <c:v>10223.75</c:v>
                </c:pt>
                <c:pt idx="18">
                  <c:v>893.5</c:v>
                </c:pt>
                <c:pt idx="19">
                  <c:v>0</c:v>
                </c:pt>
                <c:pt idx="20">
                  <c:v>0</c:v>
                </c:pt>
                <c:pt idx="21">
                  <c:v>133233</c:v>
                </c:pt>
                <c:pt idx="22">
                  <c:v>42324</c:v>
                </c:pt>
                <c:pt idx="23">
                  <c:v>38320</c:v>
                </c:pt>
                <c:pt idx="24">
                  <c:v>3298</c:v>
                </c:pt>
                <c:pt idx="25">
                  <c:v>1313313</c:v>
                </c:pt>
                <c:pt idx="26">
                  <c:v>69885</c:v>
                </c:pt>
                <c:pt idx="27">
                  <c:v>10340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1052697</c:v>
                </c:pt>
                <c:pt idx="5">
                  <c:v>52275</c:v>
                </c:pt>
                <c:pt idx="6">
                  <c:v>18411</c:v>
                </c:pt>
                <c:pt idx="7">
                  <c:v>938976</c:v>
                </c:pt>
                <c:pt idx="8">
                  <c:v>101951.75</c:v>
                </c:pt>
                <c:pt idx="9">
                  <c:v>11451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26261.5</c:v>
                </c:pt>
                <c:pt idx="15">
                  <c:v>353134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1294748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60992"/>
        <c:axId val="27672331"/>
      </c:barChart>
      <c:catAx>
        <c:axId val="12560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331"/>
        <c:crosses val="autoZero"/>
        <c:auto val="1"/>
        <c:lblAlgn val="ctr"/>
        <c:lblOffset val="100"/>
        <c:noMultiLvlLbl val="0"/>
      </c:catAx>
      <c:valAx>
        <c:axId val="276723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609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8058</c:v>
                </c:pt>
                <c:pt idx="2">
                  <c:v>0</c:v>
                </c:pt>
                <c:pt idx="3">
                  <c:v>0</c:v>
                </c:pt>
                <c:pt idx="4">
                  <c:v>1003846</c:v>
                </c:pt>
                <c:pt idx="5">
                  <c:v>6156.5</c:v>
                </c:pt>
                <c:pt idx="6">
                  <c:v>4</c:v>
                </c:pt>
                <c:pt idx="7">
                  <c:v>407954</c:v>
                </c:pt>
                <c:pt idx="8">
                  <c:v>7152</c:v>
                </c:pt>
                <c:pt idx="9">
                  <c:v>1022</c:v>
                </c:pt>
                <c:pt idx="10">
                  <c:v>17338.25</c:v>
                </c:pt>
                <c:pt idx="11">
                  <c:v>0</c:v>
                </c:pt>
                <c:pt idx="12">
                  <c:v>1944</c:v>
                </c:pt>
                <c:pt idx="13">
                  <c:v>183</c:v>
                </c:pt>
                <c:pt idx="14">
                  <c:v>12103.5</c:v>
                </c:pt>
                <c:pt idx="15">
                  <c:v>222161</c:v>
                </c:pt>
                <c:pt idx="16">
                  <c:v>76916.25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19899</c:v>
                </c:pt>
                <c:pt idx="22">
                  <c:v>9733.75</c:v>
                </c:pt>
                <c:pt idx="23">
                  <c:v>1</c:v>
                </c:pt>
                <c:pt idx="24">
                  <c:v>88</c:v>
                </c:pt>
                <c:pt idx="25">
                  <c:v>567408</c:v>
                </c:pt>
                <c:pt idx="26">
                  <c:v>6330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908948</c:v>
                </c:pt>
                <c:pt idx="5">
                  <c:v>4455.5</c:v>
                </c:pt>
                <c:pt idx="6">
                  <c:v>6</c:v>
                </c:pt>
                <c:pt idx="7">
                  <c:v>388421.5</c:v>
                </c:pt>
                <c:pt idx="8">
                  <c:v>1008.5</c:v>
                </c:pt>
                <c:pt idx="9">
                  <c:v>202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205995</c:v>
                </c:pt>
                <c:pt idx="16">
                  <c:v>69599.5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597627</c:v>
                </c:pt>
                <c:pt idx="26">
                  <c:v>4979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483673"/>
        <c:axId val="44384458"/>
      </c:barChart>
      <c:catAx>
        <c:axId val="554836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84458"/>
        <c:crosses val="autoZero"/>
        <c:auto val="1"/>
        <c:lblAlgn val="ctr"/>
        <c:lblOffset val="100"/>
        <c:noMultiLvlLbl val="0"/>
      </c:catAx>
      <c:valAx>
        <c:axId val="443844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836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40975.5</c:v>
                </c:pt>
                <c:pt idx="2">
                  <c:v>1226</c:v>
                </c:pt>
                <c:pt idx="3">
                  <c:v>0</c:v>
                </c:pt>
                <c:pt idx="4">
                  <c:v>0</c:v>
                </c:pt>
                <c:pt idx="5">
                  <c:v>40082.5</c:v>
                </c:pt>
                <c:pt idx="6">
                  <c:v>18237</c:v>
                </c:pt>
                <c:pt idx="7">
                  <c:v>52890.5</c:v>
                </c:pt>
                <c:pt idx="8">
                  <c:v>3410.75</c:v>
                </c:pt>
                <c:pt idx="9">
                  <c:v>674</c:v>
                </c:pt>
                <c:pt idx="10">
                  <c:v>2855.5</c:v>
                </c:pt>
                <c:pt idx="11">
                  <c:v>1481</c:v>
                </c:pt>
                <c:pt idx="12">
                  <c:v>0</c:v>
                </c:pt>
                <c:pt idx="13">
                  <c:v>1172</c:v>
                </c:pt>
                <c:pt idx="14">
                  <c:v>17730.5</c:v>
                </c:pt>
                <c:pt idx="15">
                  <c:v>128144</c:v>
                </c:pt>
                <c:pt idx="16">
                  <c:v>2842</c:v>
                </c:pt>
                <c:pt idx="17">
                  <c:v>947.25</c:v>
                </c:pt>
                <c:pt idx="18">
                  <c:v>893.5</c:v>
                </c:pt>
                <c:pt idx="19">
                  <c:v>0</c:v>
                </c:pt>
                <c:pt idx="20">
                  <c:v>0</c:v>
                </c:pt>
                <c:pt idx="21">
                  <c:v>97267</c:v>
                </c:pt>
                <c:pt idx="22">
                  <c:v>7631</c:v>
                </c:pt>
                <c:pt idx="23">
                  <c:v>38185.5</c:v>
                </c:pt>
                <c:pt idx="24">
                  <c:v>0</c:v>
                </c:pt>
                <c:pt idx="25">
                  <c:v>45149</c:v>
                </c:pt>
                <c:pt idx="26">
                  <c:v>4008</c:v>
                </c:pt>
                <c:pt idx="27">
                  <c:v>8378.75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54846</c:v>
                </c:pt>
                <c:pt idx="8">
                  <c:v>4473.75</c:v>
                </c:pt>
                <c:pt idx="9">
                  <c:v>2363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21433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51318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39151"/>
        <c:axId val="51343731"/>
      </c:barChart>
      <c:catAx>
        <c:axId val="76391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43731"/>
        <c:crosses val="autoZero"/>
        <c:auto val="1"/>
        <c:lblAlgn val="ctr"/>
        <c:lblOffset val="100"/>
        <c:noMultiLvlLbl val="0"/>
      </c:catAx>
      <c:valAx>
        <c:axId val="513437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391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8275.5</c:v>
                </c:pt>
                <c:pt idx="2">
                  <c:v>2152</c:v>
                </c:pt>
                <c:pt idx="3">
                  <c:v>8</c:v>
                </c:pt>
                <c:pt idx="4">
                  <c:v>146811</c:v>
                </c:pt>
                <c:pt idx="5">
                  <c:v>5226.75</c:v>
                </c:pt>
                <c:pt idx="6">
                  <c:v>16</c:v>
                </c:pt>
                <c:pt idx="7">
                  <c:v>460778</c:v>
                </c:pt>
                <c:pt idx="8">
                  <c:v>90681.5</c:v>
                </c:pt>
                <c:pt idx="9">
                  <c:v>7084</c:v>
                </c:pt>
                <c:pt idx="10">
                  <c:v>18745.25</c:v>
                </c:pt>
                <c:pt idx="11">
                  <c:v>37</c:v>
                </c:pt>
                <c:pt idx="12">
                  <c:v>610.25</c:v>
                </c:pt>
                <c:pt idx="13">
                  <c:v>16699</c:v>
                </c:pt>
                <c:pt idx="14">
                  <c:v>2183</c:v>
                </c:pt>
                <c:pt idx="15">
                  <c:v>23523</c:v>
                </c:pt>
                <c:pt idx="16">
                  <c:v>14085.25</c:v>
                </c:pt>
                <c:pt idx="17">
                  <c:v>8916.5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16067</c:v>
                </c:pt>
                <c:pt idx="22">
                  <c:v>24959.25</c:v>
                </c:pt>
                <c:pt idx="23">
                  <c:v>133.5</c:v>
                </c:pt>
                <c:pt idx="24">
                  <c:v>3210</c:v>
                </c:pt>
                <c:pt idx="25">
                  <c:v>700756</c:v>
                </c:pt>
                <c:pt idx="26">
                  <c:v>59547</c:v>
                </c:pt>
                <c:pt idx="27">
                  <c:v>1907.25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143749</c:v>
                </c:pt>
                <c:pt idx="5">
                  <c:v>6898.25</c:v>
                </c:pt>
                <c:pt idx="6">
                  <c:v>24</c:v>
                </c:pt>
                <c:pt idx="7">
                  <c:v>495708.5</c:v>
                </c:pt>
                <c:pt idx="8">
                  <c:v>96469.5</c:v>
                </c:pt>
                <c:pt idx="9">
                  <c:v>8886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4737.5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645803</c:v>
                </c:pt>
                <c:pt idx="26">
                  <c:v>60638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153241"/>
        <c:axId val="11179091"/>
      </c:barChart>
      <c:catAx>
        <c:axId val="611532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79091"/>
        <c:crosses val="autoZero"/>
        <c:auto val="1"/>
        <c:lblAlgn val="ctr"/>
        <c:lblOffset val="100"/>
        <c:noMultiLvlLbl val="0"/>
      </c:catAx>
      <c:valAx>
        <c:axId val="111790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532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219</c:v>
                </c:pt>
                <c:pt idx="1">
                  <c:v>185</c:v>
                </c:pt>
                <c:pt idx="2">
                  <c:v>340</c:v>
                </c:pt>
                <c:pt idx="3">
                  <c:v>142</c:v>
                </c:pt>
                <c:pt idx="4">
                  <c:v>6286</c:v>
                </c:pt>
                <c:pt idx="5">
                  <c:v>399</c:v>
                </c:pt>
                <c:pt idx="6">
                  <c:v>7473</c:v>
                </c:pt>
                <c:pt idx="7">
                  <c:v>1764</c:v>
                </c:pt>
                <c:pt idx="8">
                  <c:v>589</c:v>
                </c:pt>
                <c:pt idx="9">
                  <c:v>568</c:v>
                </c:pt>
                <c:pt idx="10">
                  <c:v>319</c:v>
                </c:pt>
                <c:pt idx="11">
                  <c:v>2120</c:v>
                </c:pt>
                <c:pt idx="12">
                  <c:v>174</c:v>
                </c:pt>
                <c:pt idx="13">
                  <c:v>261</c:v>
                </c:pt>
                <c:pt idx="14">
                  <c:v>525</c:v>
                </c:pt>
                <c:pt idx="15">
                  <c:v>3782</c:v>
                </c:pt>
                <c:pt idx="16">
                  <c:v>325</c:v>
                </c:pt>
                <c:pt idx="17">
                  <c:v>164</c:v>
                </c:pt>
                <c:pt idx="18">
                  <c:v>173</c:v>
                </c:pt>
                <c:pt idx="19">
                  <c:v>112</c:v>
                </c:pt>
                <c:pt idx="20">
                  <c:v>223</c:v>
                </c:pt>
                <c:pt idx="21">
                  <c:v>4408</c:v>
                </c:pt>
                <c:pt idx="22">
                  <c:v>321</c:v>
                </c:pt>
                <c:pt idx="23">
                  <c:v>224</c:v>
                </c:pt>
                <c:pt idx="24">
                  <c:v>492</c:v>
                </c:pt>
                <c:pt idx="25">
                  <c:v>1712</c:v>
                </c:pt>
                <c:pt idx="26">
                  <c:v>416</c:v>
                </c:pt>
                <c:pt idx="2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356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491</c:v>
                </c:pt>
                <c:pt idx="10">
                  <c:v>310</c:v>
                </c:pt>
                <c:pt idx="11">
                  <c:v>2450</c:v>
                </c:pt>
                <c:pt idx="12">
                  <c:v>189</c:v>
                </c:pt>
                <c:pt idx="13">
                  <c:v>273</c:v>
                </c:pt>
                <c:pt idx="14">
                  <c:v>519</c:v>
                </c:pt>
                <c:pt idx="15">
                  <c:v>3758</c:v>
                </c:pt>
                <c:pt idx="16">
                  <c:v>263</c:v>
                </c:pt>
                <c:pt idx="17">
                  <c:v>115</c:v>
                </c:pt>
                <c:pt idx="18">
                  <c:v>181</c:v>
                </c:pt>
                <c:pt idx="19">
                  <c:v>201</c:v>
                </c:pt>
                <c:pt idx="20">
                  <c:v>222</c:v>
                </c:pt>
                <c:pt idx="21">
                  <c:v>4489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1671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394728"/>
        <c:axId val="55188829"/>
      </c:barChart>
      <c:catAx>
        <c:axId val="50394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88829"/>
        <c:crosses val="autoZero"/>
        <c:auto val="1"/>
        <c:lblAlgn val="ctr"/>
        <c:lblOffset val="100"/>
        <c:noMultiLvlLbl val="0"/>
      </c:catAx>
      <c:valAx>
        <c:axId val="551888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47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2768047</c:v>
                </c:pt>
                <c:pt idx="1">
                  <c:v>739553</c:v>
                </c:pt>
                <c:pt idx="2">
                  <c:v>1570616</c:v>
                </c:pt>
                <c:pt idx="3">
                  <c:v>903178</c:v>
                </c:pt>
                <c:pt idx="4">
                  <c:v>21750649</c:v>
                </c:pt>
                <c:pt idx="5">
                  <c:v>1330341</c:v>
                </c:pt>
                <c:pt idx="6">
                  <c:v>3652425</c:v>
                </c:pt>
                <c:pt idx="7">
                  <c:v>16941116</c:v>
                </c:pt>
                <c:pt idx="8">
                  <c:v>8348632</c:v>
                </c:pt>
                <c:pt idx="9">
                  <c:v>9019119</c:v>
                </c:pt>
                <c:pt idx="10">
                  <c:v>4601612</c:v>
                </c:pt>
                <c:pt idx="11">
                  <c:v>336930</c:v>
                </c:pt>
                <c:pt idx="12">
                  <c:v>1794797</c:v>
                </c:pt>
                <c:pt idx="13">
                  <c:v>3108851</c:v>
                </c:pt>
                <c:pt idx="14">
                  <c:v>6951542</c:v>
                </c:pt>
                <c:pt idx="15">
                  <c:v>8161795</c:v>
                </c:pt>
                <c:pt idx="16">
                  <c:v>1629667</c:v>
                </c:pt>
                <c:pt idx="17">
                  <c:v>476397</c:v>
                </c:pt>
                <c:pt idx="18">
                  <c:v>136085</c:v>
                </c:pt>
                <c:pt idx="19">
                  <c:v>627795</c:v>
                </c:pt>
                <c:pt idx="20">
                  <c:v>863414</c:v>
                </c:pt>
                <c:pt idx="21">
                  <c:v>3404565</c:v>
                </c:pt>
                <c:pt idx="22">
                  <c:v>1701246</c:v>
                </c:pt>
                <c:pt idx="23">
                  <c:v>1018152</c:v>
                </c:pt>
                <c:pt idx="24">
                  <c:v>7355057</c:v>
                </c:pt>
                <c:pt idx="25">
                  <c:v>18593902</c:v>
                </c:pt>
                <c:pt idx="26">
                  <c:v>1202595</c:v>
                </c:pt>
                <c:pt idx="27">
                  <c:v>395043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3242685</c:v>
                </c:pt>
                <c:pt idx="1">
                  <c:v>683205</c:v>
                </c:pt>
                <c:pt idx="2">
                  <c:v>1358999</c:v>
                </c:pt>
                <c:pt idx="3">
                  <c:v>1112639</c:v>
                </c:pt>
                <c:pt idx="4">
                  <c:v>23525958</c:v>
                </c:pt>
                <c:pt idx="5">
                  <c:v>1258798</c:v>
                </c:pt>
                <c:pt idx="6">
                  <c:v>3955007</c:v>
                </c:pt>
                <c:pt idx="7">
                  <c:v>16211563</c:v>
                </c:pt>
                <c:pt idx="8">
                  <c:v>8153955</c:v>
                </c:pt>
                <c:pt idx="9">
                  <c:v>8621071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7015046</c:v>
                </c:pt>
                <c:pt idx="15">
                  <c:v>7805929</c:v>
                </c:pt>
                <c:pt idx="16">
                  <c:v>1277790</c:v>
                </c:pt>
                <c:pt idx="17">
                  <c:v>582701</c:v>
                </c:pt>
                <c:pt idx="18">
                  <c:v>130897</c:v>
                </c:pt>
                <c:pt idx="19">
                  <c:v>654558</c:v>
                </c:pt>
                <c:pt idx="20">
                  <c:v>854759</c:v>
                </c:pt>
                <c:pt idx="21">
                  <c:v>3606836</c:v>
                </c:pt>
                <c:pt idx="22">
                  <c:v>1737381</c:v>
                </c:pt>
                <c:pt idx="23">
                  <c:v>1081956</c:v>
                </c:pt>
                <c:pt idx="24">
                  <c:v>7081492</c:v>
                </c:pt>
                <c:pt idx="25">
                  <c:v>19315294</c:v>
                </c:pt>
                <c:pt idx="26">
                  <c:v>1202363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20147"/>
        <c:axId val="53198207"/>
      </c:barChart>
      <c:catAx>
        <c:axId val="59201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98207"/>
        <c:crosses val="autoZero"/>
        <c:auto val="1"/>
        <c:lblAlgn val="ctr"/>
        <c:lblOffset val="100"/>
        <c:noMultiLvlLbl val="0"/>
      </c:catAx>
      <c:valAx>
        <c:axId val="531982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01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5356063</c:v>
                </c:pt>
                <c:pt idx="1">
                  <c:v>3771382</c:v>
                </c:pt>
                <c:pt idx="2">
                  <c:v>5692231</c:v>
                </c:pt>
                <c:pt idx="3">
                  <c:v>979583</c:v>
                </c:pt>
                <c:pt idx="4">
                  <c:v>115860428</c:v>
                </c:pt>
                <c:pt idx="5">
                  <c:v>6745316</c:v>
                </c:pt>
                <c:pt idx="6">
                  <c:v>41343209</c:v>
                </c:pt>
                <c:pt idx="7">
                  <c:v>75011185</c:v>
                </c:pt>
                <c:pt idx="8">
                  <c:v>12867743</c:v>
                </c:pt>
                <c:pt idx="9">
                  <c:v>11219494</c:v>
                </c:pt>
                <c:pt idx="10">
                  <c:v>4798765</c:v>
                </c:pt>
                <c:pt idx="11">
                  <c:v>16913724</c:v>
                </c:pt>
                <c:pt idx="12">
                  <c:v>3089232</c:v>
                </c:pt>
                <c:pt idx="13">
                  <c:v>3824668</c:v>
                </c:pt>
                <c:pt idx="14">
                  <c:v>9127426</c:v>
                </c:pt>
                <c:pt idx="15">
                  <c:v>94727736</c:v>
                </c:pt>
                <c:pt idx="16">
                  <c:v>15427642</c:v>
                </c:pt>
                <c:pt idx="17">
                  <c:v>1042296</c:v>
                </c:pt>
                <c:pt idx="18">
                  <c:v>4957495</c:v>
                </c:pt>
                <c:pt idx="19">
                  <c:v>1512617</c:v>
                </c:pt>
                <c:pt idx="20">
                  <c:v>1632112</c:v>
                </c:pt>
                <c:pt idx="21">
                  <c:v>69790829</c:v>
                </c:pt>
                <c:pt idx="22">
                  <c:v>5766222</c:v>
                </c:pt>
                <c:pt idx="23">
                  <c:v>1406557</c:v>
                </c:pt>
                <c:pt idx="24">
                  <c:v>9852182</c:v>
                </c:pt>
                <c:pt idx="25">
                  <c:v>69444756</c:v>
                </c:pt>
                <c:pt idx="26">
                  <c:v>9948202</c:v>
                </c:pt>
                <c:pt idx="27">
                  <c:v>937752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5280548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129397622</c:v>
                </c:pt>
                <c:pt idx="5">
                  <c:v>5780106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10671161</c:v>
                </c:pt>
                <c:pt idx="10">
                  <c:v>4764796</c:v>
                </c:pt>
                <c:pt idx="11">
                  <c:v>17547807</c:v>
                </c:pt>
                <c:pt idx="12">
                  <c:v>2975708</c:v>
                </c:pt>
                <c:pt idx="13">
                  <c:v>4182104</c:v>
                </c:pt>
                <c:pt idx="14">
                  <c:v>9148332</c:v>
                </c:pt>
                <c:pt idx="15">
                  <c:v>95371556</c:v>
                </c:pt>
                <c:pt idx="16">
                  <c:v>12080111</c:v>
                </c:pt>
                <c:pt idx="17">
                  <c:v>869018</c:v>
                </c:pt>
                <c:pt idx="18">
                  <c:v>5145324</c:v>
                </c:pt>
                <c:pt idx="19">
                  <c:v>3300188</c:v>
                </c:pt>
                <c:pt idx="20">
                  <c:v>1647830</c:v>
                </c:pt>
                <c:pt idx="21">
                  <c:v>64606411</c:v>
                </c:pt>
                <c:pt idx="22">
                  <c:v>6378965</c:v>
                </c:pt>
                <c:pt idx="23">
                  <c:v>1348965</c:v>
                </c:pt>
                <c:pt idx="24">
                  <c:v>10114483</c:v>
                </c:pt>
                <c:pt idx="25">
                  <c:v>65048193</c:v>
                </c:pt>
                <c:pt idx="26">
                  <c:v>9943197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24094"/>
        <c:axId val="10557734"/>
      </c:barChart>
      <c:catAx>
        <c:axId val="97240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57734"/>
        <c:crosses val="autoZero"/>
        <c:auto val="1"/>
        <c:lblAlgn val="ctr"/>
        <c:lblOffset val="100"/>
        <c:noMultiLvlLbl val="0"/>
      </c:catAx>
      <c:valAx>
        <c:axId val="105577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240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43</c:v>
                </c:pt>
                <c:pt idx="6">
                  <c:v>29</c:v>
                </c:pt>
                <c:pt idx="7">
                  <c:v>106</c:v>
                </c:pt>
                <c:pt idx="8">
                  <c:v>2</c:v>
                </c:pt>
                <c:pt idx="9">
                  <c:v>15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366</c:v>
                </c:pt>
                <c:pt idx="16">
                  <c:v>41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304</c:v>
                </c:pt>
                <c:pt idx="22">
                  <c:v>2</c:v>
                </c:pt>
                <c:pt idx="23">
                  <c:v>13</c:v>
                </c:pt>
                <c:pt idx="24">
                  <c:v>1</c:v>
                </c:pt>
                <c:pt idx="25">
                  <c:v>31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283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22983"/>
        <c:axId val="25437896"/>
      </c:barChart>
      <c:catAx>
        <c:axId val="526229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37896"/>
        <c:crosses val="autoZero"/>
        <c:auto val="1"/>
        <c:lblAlgn val="ctr"/>
        <c:lblOffset val="100"/>
        <c:noMultiLvlLbl val="0"/>
      </c:catAx>
      <c:valAx>
        <c:axId val="254378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229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43178</c:v>
                </c:pt>
                <c:pt idx="1">
                  <c:v>66147</c:v>
                </c:pt>
                <c:pt idx="2">
                  <c:v>84657</c:v>
                </c:pt>
                <c:pt idx="3">
                  <c:v>0</c:v>
                </c:pt>
                <c:pt idx="4">
                  <c:v>975411</c:v>
                </c:pt>
                <c:pt idx="5">
                  <c:v>69456</c:v>
                </c:pt>
                <c:pt idx="6">
                  <c:v>890593</c:v>
                </c:pt>
                <c:pt idx="7">
                  <c:v>701192</c:v>
                </c:pt>
                <c:pt idx="8">
                  <c:v>23920</c:v>
                </c:pt>
                <c:pt idx="9">
                  <c:v>24521</c:v>
                </c:pt>
                <c:pt idx="10">
                  <c:v>0</c:v>
                </c:pt>
                <c:pt idx="11">
                  <c:v>358406</c:v>
                </c:pt>
                <c:pt idx="12">
                  <c:v>0</c:v>
                </c:pt>
                <c:pt idx="13">
                  <c:v>0</c:v>
                </c:pt>
                <c:pt idx="14">
                  <c:v>8921</c:v>
                </c:pt>
                <c:pt idx="15">
                  <c:v>1343227</c:v>
                </c:pt>
                <c:pt idx="16">
                  <c:v>139238</c:v>
                </c:pt>
                <c:pt idx="17">
                  <c:v>0</c:v>
                </c:pt>
                <c:pt idx="18">
                  <c:v>112149</c:v>
                </c:pt>
                <c:pt idx="19">
                  <c:v>20306</c:v>
                </c:pt>
                <c:pt idx="20">
                  <c:v>0</c:v>
                </c:pt>
                <c:pt idx="21">
                  <c:v>2081422</c:v>
                </c:pt>
                <c:pt idx="22">
                  <c:v>20491</c:v>
                </c:pt>
                <c:pt idx="23">
                  <c:v>2702</c:v>
                </c:pt>
                <c:pt idx="24">
                  <c:v>861</c:v>
                </c:pt>
                <c:pt idx="25">
                  <c:v>207895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1205446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2259</c:v>
                </c:pt>
                <c:pt idx="24">
                  <c:v>0</c:v>
                </c:pt>
                <c:pt idx="25">
                  <c:v>190202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32194"/>
        <c:axId val="33092830"/>
      </c:barChart>
      <c:catAx>
        <c:axId val="187321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92830"/>
        <c:crosses val="autoZero"/>
        <c:auto val="1"/>
        <c:lblAlgn val="ctr"/>
        <c:lblOffset val="100"/>
        <c:noMultiLvlLbl val="0"/>
      </c:catAx>
      <c:valAx>
        <c:axId val="33092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321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32564</c:v>
                </c:pt>
                <c:pt idx="2">
                  <c:v>84657</c:v>
                </c:pt>
                <c:pt idx="3">
                  <c:v>0</c:v>
                </c:pt>
                <c:pt idx="4">
                  <c:v>975411</c:v>
                </c:pt>
                <c:pt idx="5">
                  <c:v>8649</c:v>
                </c:pt>
                <c:pt idx="6">
                  <c:v>812217</c:v>
                </c:pt>
                <c:pt idx="7">
                  <c:v>234152</c:v>
                </c:pt>
                <c:pt idx="8">
                  <c:v>14525</c:v>
                </c:pt>
                <c:pt idx="9">
                  <c:v>0</c:v>
                </c:pt>
                <c:pt idx="10">
                  <c:v>0</c:v>
                </c:pt>
                <c:pt idx="11">
                  <c:v>358360</c:v>
                </c:pt>
                <c:pt idx="12">
                  <c:v>0</c:v>
                </c:pt>
                <c:pt idx="13">
                  <c:v>0</c:v>
                </c:pt>
                <c:pt idx="14">
                  <c:v>8921</c:v>
                </c:pt>
                <c:pt idx="15">
                  <c:v>272739</c:v>
                </c:pt>
                <c:pt idx="16">
                  <c:v>67204</c:v>
                </c:pt>
                <c:pt idx="17">
                  <c:v>0</c:v>
                </c:pt>
                <c:pt idx="18">
                  <c:v>110210</c:v>
                </c:pt>
                <c:pt idx="19">
                  <c:v>20306</c:v>
                </c:pt>
                <c:pt idx="20">
                  <c:v>0</c:v>
                </c:pt>
                <c:pt idx="21">
                  <c:v>1277565</c:v>
                </c:pt>
                <c:pt idx="22">
                  <c:v>18514</c:v>
                </c:pt>
                <c:pt idx="23">
                  <c:v>0</c:v>
                </c:pt>
                <c:pt idx="24">
                  <c:v>19</c:v>
                </c:pt>
                <c:pt idx="25">
                  <c:v>147218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44546"/>
        <c:axId val="10633722"/>
      </c:barChart>
      <c:catAx>
        <c:axId val="489445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33722"/>
        <c:crosses val="autoZero"/>
        <c:auto val="1"/>
        <c:lblAlgn val="ctr"/>
        <c:lblOffset val="100"/>
        <c:noMultiLvlLbl val="0"/>
      </c:catAx>
      <c:valAx>
        <c:axId val="106337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445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43178</c:v>
                </c:pt>
                <c:pt idx="1">
                  <c:v>33583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60807</c:v>
                </c:pt>
                <c:pt idx="6">
                  <c:v>78376</c:v>
                </c:pt>
                <c:pt idx="7">
                  <c:v>467040</c:v>
                </c:pt>
                <c:pt idx="8">
                  <c:v>9395</c:v>
                </c:pt>
                <c:pt idx="9">
                  <c:v>24521</c:v>
                </c:pt>
                <c:pt idx="10">
                  <c:v>0</c:v>
                </c:pt>
                <c:pt idx="11">
                  <c:v>46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1070488</c:v>
                </c:pt>
                <c:pt idx="16">
                  <c:v>72034</c:v>
                </c:pt>
                <c:pt idx="17">
                  <c:v>0</c:v>
                </c:pt>
                <c:pt idx="18">
                  <c:v>1939</c:v>
                </c:pt>
                <c:pt idx="19">
                  <c:v>0</c:v>
                </c:pt>
                <c:pt idx="20">
                  <c:v>0</c:v>
                </c:pt>
                <c:pt idx="21">
                  <c:v>803857</c:v>
                </c:pt>
                <c:pt idx="22">
                  <c:v>1977</c:v>
                </c:pt>
                <c:pt idx="23">
                  <c:v>2702</c:v>
                </c:pt>
                <c:pt idx="24">
                  <c:v>842</c:v>
                </c:pt>
                <c:pt idx="25">
                  <c:v>60677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916357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2259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340636"/>
        <c:axId val="7201030"/>
      </c:barChart>
      <c:catAx>
        <c:axId val="323406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1030"/>
        <c:crosses val="autoZero"/>
        <c:auto val="1"/>
        <c:lblAlgn val="ctr"/>
        <c:lblOffset val="100"/>
        <c:noMultiLvlLbl val="0"/>
      </c:catAx>
      <c:valAx>
        <c:axId val="72010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406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16875</c:v>
                </c:pt>
                <c:pt idx="2">
                  <c:v>27885</c:v>
                </c:pt>
                <c:pt idx="3">
                  <c:v>0</c:v>
                </c:pt>
                <c:pt idx="4">
                  <c:v>218139</c:v>
                </c:pt>
                <c:pt idx="5">
                  <c:v>5300</c:v>
                </c:pt>
                <c:pt idx="6">
                  <c:v>194820</c:v>
                </c:pt>
                <c:pt idx="7">
                  <c:v>73633</c:v>
                </c:pt>
                <c:pt idx="8">
                  <c:v>6949</c:v>
                </c:pt>
                <c:pt idx="9">
                  <c:v>0</c:v>
                </c:pt>
                <c:pt idx="10">
                  <c:v>0</c:v>
                </c:pt>
                <c:pt idx="11">
                  <c:v>85473</c:v>
                </c:pt>
                <c:pt idx="12">
                  <c:v>0</c:v>
                </c:pt>
                <c:pt idx="13">
                  <c:v>0</c:v>
                </c:pt>
                <c:pt idx="14">
                  <c:v>5586</c:v>
                </c:pt>
                <c:pt idx="15">
                  <c:v>123474</c:v>
                </c:pt>
                <c:pt idx="16">
                  <c:v>15887</c:v>
                </c:pt>
                <c:pt idx="17">
                  <c:v>0</c:v>
                </c:pt>
                <c:pt idx="18">
                  <c:v>30671</c:v>
                </c:pt>
                <c:pt idx="19">
                  <c:v>6912</c:v>
                </c:pt>
                <c:pt idx="20">
                  <c:v>0</c:v>
                </c:pt>
                <c:pt idx="21">
                  <c:v>387145</c:v>
                </c:pt>
                <c:pt idx="22">
                  <c:v>9133</c:v>
                </c:pt>
                <c:pt idx="23">
                  <c:v>0</c:v>
                </c:pt>
                <c:pt idx="24">
                  <c:v>0</c:v>
                </c:pt>
                <c:pt idx="25">
                  <c:v>44844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39119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29449"/>
        <c:axId val="62306647"/>
      </c:barChart>
      <c:catAx>
        <c:axId val="461294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06647"/>
        <c:crosses val="autoZero"/>
        <c:auto val="1"/>
        <c:lblAlgn val="ctr"/>
        <c:lblOffset val="100"/>
        <c:noMultiLvlLbl val="0"/>
      </c:catAx>
      <c:valAx>
        <c:axId val="623066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294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8723</c:v>
                </c:pt>
                <c:pt idx="2">
                  <c:v>1831</c:v>
                </c:pt>
                <c:pt idx="3">
                  <c:v>0</c:v>
                </c:pt>
                <c:pt idx="4">
                  <c:v>1638</c:v>
                </c:pt>
                <c:pt idx="5">
                  <c:v>7378</c:v>
                </c:pt>
                <c:pt idx="6">
                  <c:v>28186</c:v>
                </c:pt>
                <c:pt idx="7">
                  <c:v>177409</c:v>
                </c:pt>
                <c:pt idx="8">
                  <c:v>4262</c:v>
                </c:pt>
                <c:pt idx="9">
                  <c:v>143</c:v>
                </c:pt>
                <c:pt idx="10">
                  <c:v>7526</c:v>
                </c:pt>
                <c:pt idx="11">
                  <c:v>811</c:v>
                </c:pt>
                <c:pt idx="12">
                  <c:v>0</c:v>
                </c:pt>
                <c:pt idx="13">
                  <c:v>536</c:v>
                </c:pt>
                <c:pt idx="14">
                  <c:v>17025</c:v>
                </c:pt>
                <c:pt idx="15">
                  <c:v>84105</c:v>
                </c:pt>
                <c:pt idx="16">
                  <c:v>22634</c:v>
                </c:pt>
                <c:pt idx="17">
                  <c:v>280</c:v>
                </c:pt>
                <c:pt idx="18">
                  <c:v>548</c:v>
                </c:pt>
                <c:pt idx="19">
                  <c:v>1993</c:v>
                </c:pt>
                <c:pt idx="20">
                  <c:v>44321</c:v>
                </c:pt>
                <c:pt idx="21">
                  <c:v>22639</c:v>
                </c:pt>
                <c:pt idx="22">
                  <c:v>91801</c:v>
                </c:pt>
                <c:pt idx="23">
                  <c:v>2713</c:v>
                </c:pt>
                <c:pt idx="24">
                  <c:v>57283</c:v>
                </c:pt>
                <c:pt idx="25">
                  <c:v>131058</c:v>
                </c:pt>
                <c:pt idx="26">
                  <c:v>159352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129164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116216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858795"/>
        <c:axId val="9663865"/>
      </c:barChart>
      <c:catAx>
        <c:axId val="358587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63865"/>
        <c:crosses val="autoZero"/>
        <c:auto val="1"/>
        <c:lblAlgn val="ctr"/>
        <c:lblOffset val="100"/>
        <c:noMultiLvlLbl val="0"/>
      </c:catAx>
      <c:valAx>
        <c:axId val="96638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587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1842455</c:v>
                </c:pt>
                <c:pt idx="1">
                  <c:v>136907</c:v>
                </c:pt>
                <c:pt idx="2">
                  <c:v>200587</c:v>
                </c:pt>
                <c:pt idx="3">
                  <c:v>495860</c:v>
                </c:pt>
                <c:pt idx="4">
                  <c:v>4249522</c:v>
                </c:pt>
                <c:pt idx="5">
                  <c:v>329017</c:v>
                </c:pt>
                <c:pt idx="6">
                  <c:v>18057</c:v>
                </c:pt>
                <c:pt idx="7">
                  <c:v>4619961</c:v>
                </c:pt>
                <c:pt idx="8">
                  <c:v>5645563</c:v>
                </c:pt>
                <c:pt idx="9">
                  <c:v>6167463</c:v>
                </c:pt>
                <c:pt idx="10">
                  <c:v>3029115</c:v>
                </c:pt>
                <c:pt idx="11">
                  <c:v>169704</c:v>
                </c:pt>
                <c:pt idx="12">
                  <c:v>1318778</c:v>
                </c:pt>
                <c:pt idx="13">
                  <c:v>2063396</c:v>
                </c:pt>
                <c:pt idx="14">
                  <c:v>3619384</c:v>
                </c:pt>
                <c:pt idx="15">
                  <c:v>543177</c:v>
                </c:pt>
                <c:pt idx="16">
                  <c:v>263826</c:v>
                </c:pt>
                <c:pt idx="17">
                  <c:v>303714</c:v>
                </c:pt>
                <c:pt idx="18">
                  <c:v>0</c:v>
                </c:pt>
                <c:pt idx="19">
                  <c:v>230852</c:v>
                </c:pt>
                <c:pt idx="20">
                  <c:v>555129</c:v>
                </c:pt>
                <c:pt idx="21">
                  <c:v>327043</c:v>
                </c:pt>
                <c:pt idx="22">
                  <c:v>724163</c:v>
                </c:pt>
                <c:pt idx="23">
                  <c:v>483295</c:v>
                </c:pt>
                <c:pt idx="24">
                  <c:v>5218683</c:v>
                </c:pt>
                <c:pt idx="25">
                  <c:v>4391891</c:v>
                </c:pt>
                <c:pt idx="26">
                  <c:v>420748</c:v>
                </c:pt>
                <c:pt idx="27">
                  <c:v>207473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6-46C8-8128-52425215B91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2048223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4443437</c:v>
                </c:pt>
                <c:pt idx="5">
                  <c:v>256241</c:v>
                </c:pt>
                <c:pt idx="6">
                  <c:v>53019</c:v>
                </c:pt>
                <c:pt idx="7">
                  <c:v>4225430</c:v>
                </c:pt>
                <c:pt idx="8">
                  <c:v>5430405</c:v>
                </c:pt>
                <c:pt idx="9">
                  <c:v>6257597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3775551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276081</c:v>
                </c:pt>
                <c:pt idx="22">
                  <c:v>746673</c:v>
                </c:pt>
                <c:pt idx="23">
                  <c:v>534359</c:v>
                </c:pt>
                <c:pt idx="24">
                  <c:v>5216046</c:v>
                </c:pt>
                <c:pt idx="25">
                  <c:v>4173992</c:v>
                </c:pt>
                <c:pt idx="26">
                  <c:v>415948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6-46C8-8128-52425215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83172"/>
        <c:axId val="28191540"/>
      </c:barChart>
      <c:catAx>
        <c:axId val="212831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91540"/>
        <c:crosses val="autoZero"/>
        <c:auto val="1"/>
        <c:lblAlgn val="ctr"/>
        <c:lblOffset val="100"/>
        <c:noMultiLvlLbl val="0"/>
      </c:catAx>
      <c:valAx>
        <c:axId val="281915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831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1229210</c:v>
                </c:pt>
                <c:pt idx="1">
                  <c:v>2100</c:v>
                </c:pt>
                <c:pt idx="2">
                  <c:v>16902</c:v>
                </c:pt>
                <c:pt idx="3">
                  <c:v>43280</c:v>
                </c:pt>
                <c:pt idx="4">
                  <c:v>2768463</c:v>
                </c:pt>
                <c:pt idx="5">
                  <c:v>4697</c:v>
                </c:pt>
                <c:pt idx="6">
                  <c:v>0</c:v>
                </c:pt>
                <c:pt idx="7">
                  <c:v>2091462</c:v>
                </c:pt>
                <c:pt idx="8">
                  <c:v>4139834</c:v>
                </c:pt>
                <c:pt idx="9">
                  <c:v>4868862</c:v>
                </c:pt>
                <c:pt idx="10">
                  <c:v>1516784</c:v>
                </c:pt>
                <c:pt idx="11">
                  <c:v>169294</c:v>
                </c:pt>
                <c:pt idx="12">
                  <c:v>664666</c:v>
                </c:pt>
                <c:pt idx="13">
                  <c:v>264114</c:v>
                </c:pt>
                <c:pt idx="14">
                  <c:v>3001229</c:v>
                </c:pt>
                <c:pt idx="15">
                  <c:v>329762</c:v>
                </c:pt>
                <c:pt idx="16">
                  <c:v>21648</c:v>
                </c:pt>
                <c:pt idx="17">
                  <c:v>0</c:v>
                </c:pt>
                <c:pt idx="18">
                  <c:v>0</c:v>
                </c:pt>
                <c:pt idx="19">
                  <c:v>173610</c:v>
                </c:pt>
                <c:pt idx="20">
                  <c:v>0</c:v>
                </c:pt>
                <c:pt idx="21">
                  <c:v>202937</c:v>
                </c:pt>
                <c:pt idx="22">
                  <c:v>36481</c:v>
                </c:pt>
                <c:pt idx="23">
                  <c:v>182673</c:v>
                </c:pt>
                <c:pt idx="24">
                  <c:v>3310247</c:v>
                </c:pt>
                <c:pt idx="25">
                  <c:v>868654</c:v>
                </c:pt>
                <c:pt idx="26">
                  <c:v>8266</c:v>
                </c:pt>
                <c:pt idx="27">
                  <c:v>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3-401A-9E49-29A625DDB2B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17456</c:v>
                </c:pt>
                <c:pt idx="6">
                  <c:v>30992</c:v>
                </c:pt>
                <c:pt idx="7">
                  <c:v>1558767</c:v>
                </c:pt>
                <c:pt idx="8">
                  <c:v>3969716</c:v>
                </c:pt>
                <c:pt idx="9">
                  <c:v>4858111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3053242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152674</c:v>
                </c:pt>
                <c:pt idx="22">
                  <c:v>51120</c:v>
                </c:pt>
                <c:pt idx="23">
                  <c:v>82461</c:v>
                </c:pt>
                <c:pt idx="24">
                  <c:v>3247848</c:v>
                </c:pt>
                <c:pt idx="25">
                  <c:v>774392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3-401A-9E49-29A625DDB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264970"/>
        <c:axId val="46572265"/>
      </c:barChart>
      <c:catAx>
        <c:axId val="232649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72265"/>
        <c:crosses val="autoZero"/>
        <c:auto val="1"/>
        <c:lblAlgn val="ctr"/>
        <c:lblOffset val="100"/>
        <c:noMultiLvlLbl val="0"/>
      </c:catAx>
      <c:valAx>
        <c:axId val="465722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649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534841</c:v>
                </c:pt>
                <c:pt idx="1">
                  <c:v>85791</c:v>
                </c:pt>
                <c:pt idx="2">
                  <c:v>43362</c:v>
                </c:pt>
                <c:pt idx="3">
                  <c:v>296570</c:v>
                </c:pt>
                <c:pt idx="4">
                  <c:v>46320</c:v>
                </c:pt>
                <c:pt idx="5">
                  <c:v>303143</c:v>
                </c:pt>
                <c:pt idx="6">
                  <c:v>14171</c:v>
                </c:pt>
                <c:pt idx="7">
                  <c:v>504183</c:v>
                </c:pt>
                <c:pt idx="8">
                  <c:v>529564</c:v>
                </c:pt>
                <c:pt idx="9">
                  <c:v>1185248</c:v>
                </c:pt>
                <c:pt idx="10">
                  <c:v>1483645</c:v>
                </c:pt>
                <c:pt idx="11">
                  <c:v>0</c:v>
                </c:pt>
                <c:pt idx="12">
                  <c:v>617795</c:v>
                </c:pt>
                <c:pt idx="13">
                  <c:v>1583395</c:v>
                </c:pt>
                <c:pt idx="14">
                  <c:v>555881</c:v>
                </c:pt>
                <c:pt idx="15">
                  <c:v>73706</c:v>
                </c:pt>
                <c:pt idx="16">
                  <c:v>185632</c:v>
                </c:pt>
                <c:pt idx="17">
                  <c:v>184055</c:v>
                </c:pt>
                <c:pt idx="18">
                  <c:v>0</c:v>
                </c:pt>
                <c:pt idx="19">
                  <c:v>43351</c:v>
                </c:pt>
                <c:pt idx="20">
                  <c:v>164831</c:v>
                </c:pt>
                <c:pt idx="21">
                  <c:v>42013</c:v>
                </c:pt>
                <c:pt idx="22">
                  <c:v>493072</c:v>
                </c:pt>
                <c:pt idx="23">
                  <c:v>279702</c:v>
                </c:pt>
                <c:pt idx="24">
                  <c:v>1647560</c:v>
                </c:pt>
                <c:pt idx="25">
                  <c:v>432794</c:v>
                </c:pt>
                <c:pt idx="26">
                  <c:v>12444</c:v>
                </c:pt>
                <c:pt idx="27">
                  <c:v>69175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A-4185-BC09-DADC928C932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638976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1277901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711057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466514</c:v>
                </c:pt>
                <c:pt idx="23">
                  <c:v>422649</c:v>
                </c:pt>
                <c:pt idx="24">
                  <c:v>1727836</c:v>
                </c:pt>
                <c:pt idx="25">
                  <c:v>460207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7A-4185-BC09-DADC928C9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196468"/>
        <c:axId val="8120298"/>
      </c:barChart>
      <c:catAx>
        <c:axId val="401964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20298"/>
        <c:crosses val="autoZero"/>
        <c:auto val="1"/>
        <c:lblAlgn val="ctr"/>
        <c:lblOffset val="100"/>
        <c:noMultiLvlLbl val="0"/>
      </c:catAx>
      <c:valAx>
        <c:axId val="81202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964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1930950</c:v>
                </c:pt>
                <c:pt idx="1">
                  <c:v>19756</c:v>
                </c:pt>
                <c:pt idx="2">
                  <c:v>41907</c:v>
                </c:pt>
                <c:pt idx="3">
                  <c:v>126187</c:v>
                </c:pt>
                <c:pt idx="4">
                  <c:v>6234761</c:v>
                </c:pt>
                <c:pt idx="5">
                  <c:v>187260</c:v>
                </c:pt>
                <c:pt idx="6">
                  <c:v>195855</c:v>
                </c:pt>
                <c:pt idx="7">
                  <c:v>4268650</c:v>
                </c:pt>
                <c:pt idx="8">
                  <c:v>5376723</c:v>
                </c:pt>
                <c:pt idx="9">
                  <c:v>6774351</c:v>
                </c:pt>
                <c:pt idx="10">
                  <c:v>2294457</c:v>
                </c:pt>
                <c:pt idx="11">
                  <c:v>192643</c:v>
                </c:pt>
                <c:pt idx="12">
                  <c:v>806251</c:v>
                </c:pt>
                <c:pt idx="13">
                  <c:v>411063</c:v>
                </c:pt>
                <c:pt idx="14">
                  <c:v>5321519</c:v>
                </c:pt>
                <c:pt idx="15">
                  <c:v>2773816</c:v>
                </c:pt>
                <c:pt idx="16">
                  <c:v>28744</c:v>
                </c:pt>
                <c:pt idx="17">
                  <c:v>0</c:v>
                </c:pt>
                <c:pt idx="18">
                  <c:v>18365</c:v>
                </c:pt>
                <c:pt idx="19">
                  <c:v>361468</c:v>
                </c:pt>
                <c:pt idx="20">
                  <c:v>0</c:v>
                </c:pt>
                <c:pt idx="21">
                  <c:v>1028866</c:v>
                </c:pt>
                <c:pt idx="22">
                  <c:v>39175</c:v>
                </c:pt>
                <c:pt idx="23">
                  <c:v>192457</c:v>
                </c:pt>
                <c:pt idx="24">
                  <c:v>4606141</c:v>
                </c:pt>
                <c:pt idx="25">
                  <c:v>1172455</c:v>
                </c:pt>
                <c:pt idx="26">
                  <c:v>8269</c:v>
                </c:pt>
                <c:pt idx="27">
                  <c:v>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7253929</c:v>
                </c:pt>
                <c:pt idx="5">
                  <c:v>151411</c:v>
                </c:pt>
                <c:pt idx="6">
                  <c:v>332546</c:v>
                </c:pt>
                <c:pt idx="7">
                  <c:v>3192667</c:v>
                </c:pt>
                <c:pt idx="8">
                  <c:v>5049340</c:v>
                </c:pt>
                <c:pt idx="9">
                  <c:v>6527807</c:v>
                </c:pt>
                <c:pt idx="10">
                  <c:v>2259080</c:v>
                </c:pt>
                <c:pt idx="11">
                  <c:v>174311</c:v>
                </c:pt>
                <c:pt idx="12">
                  <c:v>530569</c:v>
                </c:pt>
                <c:pt idx="13">
                  <c:v>401030</c:v>
                </c:pt>
                <c:pt idx="14">
                  <c:v>5357097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1099785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1026998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08435"/>
        <c:axId val="13672239"/>
      </c:barChart>
      <c:catAx>
        <c:axId val="176084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72239"/>
        <c:crosses val="autoZero"/>
        <c:auto val="1"/>
        <c:lblAlgn val="ctr"/>
        <c:lblOffset val="100"/>
        <c:noMultiLvlLbl val="0"/>
      </c:catAx>
      <c:valAx>
        <c:axId val="136722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084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78404</c:v>
                </c:pt>
                <c:pt idx="1">
                  <c:v>49016</c:v>
                </c:pt>
                <c:pt idx="2">
                  <c:v>140323</c:v>
                </c:pt>
                <c:pt idx="3">
                  <c:v>156010</c:v>
                </c:pt>
                <c:pt idx="4">
                  <c:v>1434739</c:v>
                </c:pt>
                <c:pt idx="5">
                  <c:v>21177</c:v>
                </c:pt>
                <c:pt idx="6">
                  <c:v>3886</c:v>
                </c:pt>
                <c:pt idx="7">
                  <c:v>2024316</c:v>
                </c:pt>
                <c:pt idx="8">
                  <c:v>976165</c:v>
                </c:pt>
                <c:pt idx="9">
                  <c:v>113353</c:v>
                </c:pt>
                <c:pt idx="10">
                  <c:v>28686</c:v>
                </c:pt>
                <c:pt idx="11">
                  <c:v>410</c:v>
                </c:pt>
                <c:pt idx="12">
                  <c:v>36317</c:v>
                </c:pt>
                <c:pt idx="13">
                  <c:v>215887</c:v>
                </c:pt>
                <c:pt idx="14">
                  <c:v>62274</c:v>
                </c:pt>
                <c:pt idx="15">
                  <c:v>139709</c:v>
                </c:pt>
                <c:pt idx="16">
                  <c:v>56546</c:v>
                </c:pt>
                <c:pt idx="17">
                  <c:v>119659</c:v>
                </c:pt>
                <c:pt idx="18">
                  <c:v>0</c:v>
                </c:pt>
                <c:pt idx="19">
                  <c:v>13891</c:v>
                </c:pt>
                <c:pt idx="20">
                  <c:v>390298</c:v>
                </c:pt>
                <c:pt idx="21">
                  <c:v>82093</c:v>
                </c:pt>
                <c:pt idx="22">
                  <c:v>194610</c:v>
                </c:pt>
                <c:pt idx="23">
                  <c:v>20920</c:v>
                </c:pt>
                <c:pt idx="24">
                  <c:v>260876</c:v>
                </c:pt>
                <c:pt idx="25">
                  <c:v>3090443</c:v>
                </c:pt>
                <c:pt idx="26">
                  <c:v>400038</c:v>
                </c:pt>
                <c:pt idx="27">
                  <c:v>71000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8-47F0-8874-156E1911928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1481600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121585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81730</c:v>
                </c:pt>
                <c:pt idx="22">
                  <c:v>229039</c:v>
                </c:pt>
                <c:pt idx="23">
                  <c:v>29249</c:v>
                </c:pt>
                <c:pt idx="24">
                  <c:v>240362</c:v>
                </c:pt>
                <c:pt idx="25">
                  <c:v>2939393</c:v>
                </c:pt>
                <c:pt idx="26">
                  <c:v>399075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8-47F0-8874-156E19119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950820"/>
        <c:axId val="14620643"/>
      </c:barChart>
      <c:catAx>
        <c:axId val="289508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0643"/>
        <c:crosses val="autoZero"/>
        <c:auto val="1"/>
        <c:lblAlgn val="ctr"/>
        <c:lblOffset val="100"/>
        <c:noMultiLvlLbl val="0"/>
      </c:catAx>
      <c:valAx>
        <c:axId val="146206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508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480064</c:v>
                </c:pt>
                <c:pt idx="1">
                  <c:v>192065</c:v>
                </c:pt>
                <c:pt idx="2">
                  <c:v>1000030</c:v>
                </c:pt>
                <c:pt idx="3">
                  <c:v>338889</c:v>
                </c:pt>
                <c:pt idx="4">
                  <c:v>2064057</c:v>
                </c:pt>
                <c:pt idx="5">
                  <c:v>219613</c:v>
                </c:pt>
                <c:pt idx="6">
                  <c:v>391</c:v>
                </c:pt>
                <c:pt idx="7">
                  <c:v>2713898</c:v>
                </c:pt>
                <c:pt idx="8">
                  <c:v>1683080</c:v>
                </c:pt>
                <c:pt idx="9">
                  <c:v>1840658</c:v>
                </c:pt>
                <c:pt idx="10">
                  <c:v>830411</c:v>
                </c:pt>
                <c:pt idx="11">
                  <c:v>10608</c:v>
                </c:pt>
                <c:pt idx="12">
                  <c:v>424266</c:v>
                </c:pt>
                <c:pt idx="13">
                  <c:v>673260</c:v>
                </c:pt>
                <c:pt idx="14">
                  <c:v>982844</c:v>
                </c:pt>
                <c:pt idx="15">
                  <c:v>137922</c:v>
                </c:pt>
                <c:pt idx="16">
                  <c:v>195450</c:v>
                </c:pt>
                <c:pt idx="17">
                  <c:v>149444</c:v>
                </c:pt>
                <c:pt idx="18">
                  <c:v>0</c:v>
                </c:pt>
                <c:pt idx="19">
                  <c:v>191337</c:v>
                </c:pt>
                <c:pt idx="20">
                  <c:v>276632</c:v>
                </c:pt>
                <c:pt idx="21">
                  <c:v>60967</c:v>
                </c:pt>
                <c:pt idx="22">
                  <c:v>649570</c:v>
                </c:pt>
                <c:pt idx="23">
                  <c:v>158228</c:v>
                </c:pt>
                <c:pt idx="24">
                  <c:v>617722</c:v>
                </c:pt>
                <c:pt idx="25">
                  <c:v>3327983</c:v>
                </c:pt>
                <c:pt idx="26">
                  <c:v>450497</c:v>
                </c:pt>
                <c:pt idx="27">
                  <c:v>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6-4D96-87B2-87D70540F7F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594282</c:v>
                </c:pt>
                <c:pt idx="1">
                  <c:v>124716</c:v>
                </c:pt>
                <c:pt idx="2">
                  <c:v>864463</c:v>
                </c:pt>
                <c:pt idx="3">
                  <c:v>581168</c:v>
                </c:pt>
                <c:pt idx="4">
                  <c:v>2187105</c:v>
                </c:pt>
                <c:pt idx="5">
                  <c:v>264537</c:v>
                </c:pt>
                <c:pt idx="6">
                  <c:v>1066</c:v>
                </c:pt>
                <c:pt idx="7">
                  <c:v>2915978</c:v>
                </c:pt>
                <c:pt idx="8">
                  <c:v>2035834</c:v>
                </c:pt>
                <c:pt idx="9">
                  <c:v>1730113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1346008</c:v>
                </c:pt>
                <c:pt idx="15">
                  <c:v>102369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79004</c:v>
                </c:pt>
                <c:pt idx="22">
                  <c:v>708870</c:v>
                </c:pt>
                <c:pt idx="23">
                  <c:v>189073</c:v>
                </c:pt>
                <c:pt idx="24">
                  <c:v>838984</c:v>
                </c:pt>
                <c:pt idx="25">
                  <c:v>3698639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6-4D96-87B2-87D70540F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047737"/>
        <c:axId val="48252815"/>
      </c:barChart>
      <c:catAx>
        <c:axId val="520477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52815"/>
        <c:crosses val="autoZero"/>
        <c:auto val="1"/>
        <c:lblAlgn val="ctr"/>
        <c:lblOffset val="100"/>
        <c:noMultiLvlLbl val="0"/>
      </c:catAx>
      <c:valAx>
        <c:axId val="482528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477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306470</c:v>
                </c:pt>
                <c:pt idx="1">
                  <c:v>161</c:v>
                </c:pt>
                <c:pt idx="2">
                  <c:v>25005</c:v>
                </c:pt>
                <c:pt idx="3">
                  <c:v>48075</c:v>
                </c:pt>
                <c:pt idx="4">
                  <c:v>719701</c:v>
                </c:pt>
                <c:pt idx="5">
                  <c:v>428</c:v>
                </c:pt>
                <c:pt idx="6">
                  <c:v>0</c:v>
                </c:pt>
                <c:pt idx="7">
                  <c:v>162106</c:v>
                </c:pt>
                <c:pt idx="8">
                  <c:v>605999</c:v>
                </c:pt>
                <c:pt idx="9">
                  <c:v>1081285</c:v>
                </c:pt>
                <c:pt idx="10">
                  <c:v>418246</c:v>
                </c:pt>
                <c:pt idx="11">
                  <c:v>10608</c:v>
                </c:pt>
                <c:pt idx="12">
                  <c:v>135388</c:v>
                </c:pt>
                <c:pt idx="13">
                  <c:v>15952</c:v>
                </c:pt>
                <c:pt idx="14">
                  <c:v>615832</c:v>
                </c:pt>
                <c:pt idx="15">
                  <c:v>58946</c:v>
                </c:pt>
                <c:pt idx="16">
                  <c:v>7096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43784</c:v>
                </c:pt>
                <c:pt idx="22">
                  <c:v>0</c:v>
                </c:pt>
                <c:pt idx="23">
                  <c:v>3142</c:v>
                </c:pt>
                <c:pt idx="24">
                  <c:v>441357</c:v>
                </c:pt>
                <c:pt idx="25">
                  <c:v>76843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4-4584-B42A-109B6F64BE8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1126104</c:v>
                </c:pt>
                <c:pt idx="10">
                  <c:v>262777</c:v>
                </c:pt>
                <c:pt idx="11">
                  <c:v>4537</c:v>
                </c:pt>
                <c:pt idx="12">
                  <c:v>26405</c:v>
                </c:pt>
                <c:pt idx="13">
                  <c:v>17753</c:v>
                </c:pt>
                <c:pt idx="14">
                  <c:v>844511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61028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4-4584-B42A-109B6F64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77507"/>
        <c:axId val="10980556"/>
      </c:barChart>
      <c:catAx>
        <c:axId val="480775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0556"/>
        <c:crosses val="autoZero"/>
        <c:auto val="1"/>
        <c:lblAlgn val="ctr"/>
        <c:lblOffset val="100"/>
        <c:noMultiLvlLbl val="0"/>
      </c:catAx>
      <c:valAx>
        <c:axId val="109805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75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138043</c:v>
                </c:pt>
                <c:pt idx="1">
                  <c:v>167218</c:v>
                </c:pt>
                <c:pt idx="2">
                  <c:v>882080</c:v>
                </c:pt>
                <c:pt idx="3">
                  <c:v>198800</c:v>
                </c:pt>
                <c:pt idx="4">
                  <c:v>6</c:v>
                </c:pt>
                <c:pt idx="5">
                  <c:v>171021</c:v>
                </c:pt>
                <c:pt idx="6">
                  <c:v>0</c:v>
                </c:pt>
                <c:pt idx="7">
                  <c:v>358190</c:v>
                </c:pt>
                <c:pt idx="8">
                  <c:v>397807</c:v>
                </c:pt>
                <c:pt idx="9">
                  <c:v>711276</c:v>
                </c:pt>
                <c:pt idx="10">
                  <c:v>236034</c:v>
                </c:pt>
                <c:pt idx="11">
                  <c:v>0</c:v>
                </c:pt>
                <c:pt idx="12">
                  <c:v>148663</c:v>
                </c:pt>
                <c:pt idx="13">
                  <c:v>456992</c:v>
                </c:pt>
                <c:pt idx="14">
                  <c:v>343441</c:v>
                </c:pt>
                <c:pt idx="15">
                  <c:v>2500</c:v>
                </c:pt>
                <c:pt idx="16">
                  <c:v>71558</c:v>
                </c:pt>
                <c:pt idx="17">
                  <c:v>0</c:v>
                </c:pt>
                <c:pt idx="18">
                  <c:v>0</c:v>
                </c:pt>
                <c:pt idx="19">
                  <c:v>188265</c:v>
                </c:pt>
                <c:pt idx="20">
                  <c:v>33109</c:v>
                </c:pt>
                <c:pt idx="21">
                  <c:v>0</c:v>
                </c:pt>
                <c:pt idx="22">
                  <c:v>289011</c:v>
                </c:pt>
                <c:pt idx="23">
                  <c:v>64649</c:v>
                </c:pt>
                <c:pt idx="24">
                  <c:v>64577</c:v>
                </c:pt>
                <c:pt idx="25">
                  <c:v>107408</c:v>
                </c:pt>
                <c:pt idx="26">
                  <c:v>0</c:v>
                </c:pt>
                <c:pt idx="27">
                  <c:v>13073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4-44C0-91ED-9CFD5CCDF4A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123876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4-44C0-91ED-9CFD5CCDF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79244"/>
        <c:axId val="5853645"/>
      </c:barChart>
      <c:catAx>
        <c:axId val="244792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3645"/>
        <c:crosses val="autoZero"/>
        <c:auto val="1"/>
        <c:lblAlgn val="ctr"/>
        <c:lblOffset val="100"/>
        <c:noMultiLvlLbl val="0"/>
      </c:catAx>
      <c:valAx>
        <c:axId val="58536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792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35551</c:v>
                </c:pt>
                <c:pt idx="1">
                  <c:v>24686</c:v>
                </c:pt>
                <c:pt idx="2">
                  <c:v>92945</c:v>
                </c:pt>
                <c:pt idx="3">
                  <c:v>92014</c:v>
                </c:pt>
                <c:pt idx="4">
                  <c:v>1344350</c:v>
                </c:pt>
                <c:pt idx="5">
                  <c:v>48164</c:v>
                </c:pt>
                <c:pt idx="6">
                  <c:v>391</c:v>
                </c:pt>
                <c:pt idx="7">
                  <c:v>2193602</c:v>
                </c:pt>
                <c:pt idx="8">
                  <c:v>679274</c:v>
                </c:pt>
                <c:pt idx="9">
                  <c:v>48097</c:v>
                </c:pt>
                <c:pt idx="10">
                  <c:v>176131</c:v>
                </c:pt>
                <c:pt idx="11">
                  <c:v>0</c:v>
                </c:pt>
                <c:pt idx="12">
                  <c:v>140215</c:v>
                </c:pt>
                <c:pt idx="13">
                  <c:v>200316</c:v>
                </c:pt>
                <c:pt idx="14">
                  <c:v>23571</c:v>
                </c:pt>
                <c:pt idx="15">
                  <c:v>76476</c:v>
                </c:pt>
                <c:pt idx="16">
                  <c:v>116796</c:v>
                </c:pt>
                <c:pt idx="17">
                  <c:v>149444</c:v>
                </c:pt>
                <c:pt idx="18">
                  <c:v>0</c:v>
                </c:pt>
                <c:pt idx="19">
                  <c:v>3072</c:v>
                </c:pt>
                <c:pt idx="20">
                  <c:v>243523</c:v>
                </c:pt>
                <c:pt idx="21">
                  <c:v>17183</c:v>
                </c:pt>
                <c:pt idx="22">
                  <c:v>360559</c:v>
                </c:pt>
                <c:pt idx="23">
                  <c:v>90437</c:v>
                </c:pt>
                <c:pt idx="24">
                  <c:v>111788</c:v>
                </c:pt>
                <c:pt idx="25">
                  <c:v>3143732</c:v>
                </c:pt>
                <c:pt idx="26">
                  <c:v>450494</c:v>
                </c:pt>
                <c:pt idx="27">
                  <c:v>72256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6-4508-806C-872E8BDF12A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18920</c:v>
                </c:pt>
                <c:pt idx="1">
                  <c:v>29945</c:v>
                </c:pt>
                <c:pt idx="2">
                  <c:v>121137</c:v>
                </c:pt>
                <c:pt idx="3">
                  <c:v>279296</c:v>
                </c:pt>
                <c:pt idx="4">
                  <c:v>1439261</c:v>
                </c:pt>
                <c:pt idx="5">
                  <c:v>89527</c:v>
                </c:pt>
                <c:pt idx="6">
                  <c:v>1066</c:v>
                </c:pt>
                <c:pt idx="7">
                  <c:v>2534804</c:v>
                </c:pt>
                <c:pt idx="8">
                  <c:v>749186</c:v>
                </c:pt>
                <c:pt idx="9">
                  <c:v>85427</c:v>
                </c:pt>
                <c:pt idx="10">
                  <c:v>194719</c:v>
                </c:pt>
                <c:pt idx="11">
                  <c:v>0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45928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16107</c:v>
                </c:pt>
                <c:pt idx="22">
                  <c:v>407004</c:v>
                </c:pt>
                <c:pt idx="23">
                  <c:v>65197</c:v>
                </c:pt>
                <c:pt idx="24">
                  <c:v>184305</c:v>
                </c:pt>
                <c:pt idx="25">
                  <c:v>3524863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6-4508-806C-872E8BD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56950"/>
        <c:axId val="10834508"/>
      </c:barChart>
      <c:catAx>
        <c:axId val="149569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34508"/>
        <c:crosses val="autoZero"/>
        <c:auto val="1"/>
        <c:lblAlgn val="ctr"/>
        <c:lblOffset val="100"/>
        <c:noMultiLvlLbl val="0"/>
      </c:catAx>
      <c:valAx>
        <c:axId val="108345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569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41220075.630000003</c:v>
              </c:pt>
              <c:pt idx="1">
                <c:v>44591673.346000001</c:v>
              </c:pt>
              <c:pt idx="2">
                <c:v>47333872.002999991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92-40D3-82F4-8D189F557228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43146229.679999992</c:v>
              </c:pt>
              <c:pt idx="1">
                <c:v>43910717.419</c:v>
              </c:pt>
              <c:pt idx="2">
                <c:v>47856127.259000003</c:v>
              </c:pt>
              <c:pt idx="3">
                <c:v>47631888.524999984</c:v>
              </c:pt>
              <c:pt idx="4">
                <c:v>47742054.229999997</c:v>
              </c:pt>
              <c:pt idx="5">
                <c:v>45300730.362000003</c:v>
              </c:pt>
              <c:pt idx="6">
                <c:v>48574710.610999987</c:v>
              </c:pt>
              <c:pt idx="7">
                <c:v>44631208.07599999</c:v>
              </c:pt>
              <c:pt idx="8">
                <c:v>46725475.266000003</c:v>
              </c:pt>
              <c:pt idx="9">
                <c:v>48893459.386999987</c:v>
              </c:pt>
              <c:pt idx="10">
                <c:v>46824915.766000003</c:v>
              </c:pt>
              <c:pt idx="11">
                <c:v>44978300.986000001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92-40D3-82F4-8D189F557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5978"/>
        <c:axId val="64150965"/>
      </c:lineChart>
      <c:catAx>
        <c:axId val="45559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50965"/>
        <c:crosses val="autoZero"/>
        <c:auto val="1"/>
        <c:lblAlgn val="ctr"/>
        <c:lblOffset val="100"/>
        <c:noMultiLvlLbl val="0"/>
      </c:catAx>
      <c:valAx>
        <c:axId val="641509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59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13685401</c:v>
              </c:pt>
              <c:pt idx="1">
                <c:v>15207762</c:v>
              </c:pt>
              <c:pt idx="2">
                <c:v>15586224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51-4986-9202-674DDBAFA20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14112516</c:v>
              </c:pt>
              <c:pt idx="1">
                <c:v>13835065</c:v>
              </c:pt>
              <c:pt idx="2">
                <c:v>15341530</c:v>
              </c:pt>
              <c:pt idx="3">
                <c:v>15752883</c:v>
              </c:pt>
              <c:pt idx="4">
                <c:v>14865003</c:v>
              </c:pt>
              <c:pt idx="5">
                <c:v>13382025</c:v>
              </c:pt>
              <c:pt idx="6">
                <c:v>16366262</c:v>
              </c:pt>
              <c:pt idx="7">
                <c:v>14901108</c:v>
              </c:pt>
              <c:pt idx="8">
                <c:v>15032735</c:v>
              </c:pt>
              <c:pt idx="9">
                <c:v>16736158</c:v>
              </c:pt>
              <c:pt idx="10">
                <c:v>14903114</c:v>
              </c:pt>
              <c:pt idx="11">
                <c:v>15761046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51-4986-9202-674DDBAFA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1331"/>
        <c:axId val="43269487"/>
      </c:lineChart>
      <c:catAx>
        <c:axId val="24313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69487"/>
        <c:crosses val="autoZero"/>
        <c:auto val="1"/>
        <c:lblAlgn val="ctr"/>
        <c:lblOffset val="100"/>
        <c:noMultiLvlLbl val="0"/>
      </c:catAx>
      <c:valAx>
        <c:axId val="432694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133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6484468</c:v>
              </c:pt>
              <c:pt idx="2">
                <c:v>5796327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CB-48ED-8AEF-48EC2992900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6738460</c:v>
              </c:pt>
              <c:pt idx="2">
                <c:v>7341603</c:v>
              </c:pt>
              <c:pt idx="3">
                <c:v>6633645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CB-48ED-8AEF-48EC2992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47769"/>
        <c:axId val="40879406"/>
      </c:lineChart>
      <c:catAx>
        <c:axId val="428477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79406"/>
        <c:crosses val="autoZero"/>
        <c:auto val="1"/>
        <c:lblAlgn val="ctr"/>
        <c:lblOffset val="100"/>
        <c:noMultiLvlLbl val="0"/>
      </c:catAx>
      <c:valAx>
        <c:axId val="4087940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477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19988008</c:v>
              </c:pt>
              <c:pt idx="1">
                <c:v>21810787</c:v>
              </c:pt>
              <c:pt idx="2">
                <c:v>24579642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D0-43D4-AED8-FAF176DC7BB6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21654818</c:v>
              </c:pt>
              <c:pt idx="1">
                <c:v>22034177</c:v>
              </c:pt>
              <c:pt idx="2">
                <c:v>23918775</c:v>
              </c:pt>
              <c:pt idx="3">
                <c:v>23955786</c:v>
              </c:pt>
              <c:pt idx="4">
                <c:v>25114483</c:v>
              </c:pt>
              <c:pt idx="5">
                <c:v>24216798</c:v>
              </c:pt>
              <c:pt idx="6">
                <c:v>24445623</c:v>
              </c:pt>
              <c:pt idx="7">
                <c:v>22172318</c:v>
              </c:pt>
              <c:pt idx="8">
                <c:v>22620863</c:v>
              </c:pt>
              <c:pt idx="9">
                <c:v>23340379</c:v>
              </c:pt>
              <c:pt idx="10">
                <c:v>23079937</c:v>
              </c:pt>
              <c:pt idx="11">
                <c:v>21374962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D0-43D4-AED8-FAF176DC7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05596"/>
        <c:axId val="55985591"/>
      </c:lineChart>
      <c:catAx>
        <c:axId val="550055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85591"/>
        <c:crosses val="autoZero"/>
        <c:auto val="1"/>
        <c:lblAlgn val="ctr"/>
        <c:lblOffset val="100"/>
        <c:noMultiLvlLbl val="0"/>
      </c:catAx>
      <c:valAx>
        <c:axId val="559855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055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13892634</c:v>
              </c:pt>
              <c:pt idx="1">
                <c:v>14803947</c:v>
              </c:pt>
              <c:pt idx="2">
                <c:v>16594366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D7-452B-A336-1BDFD1761D7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15058689</c:v>
              </c:pt>
              <c:pt idx="1">
                <c:v>14894033</c:v>
              </c:pt>
              <c:pt idx="2">
                <c:v>16086318</c:v>
              </c:pt>
              <c:pt idx="3">
                <c:v>16485083</c:v>
              </c:pt>
              <c:pt idx="4">
                <c:v>16956814</c:v>
              </c:pt>
              <c:pt idx="5">
                <c:v>16462575</c:v>
              </c:pt>
              <c:pt idx="6">
                <c:v>16728099</c:v>
              </c:pt>
              <c:pt idx="7">
                <c:v>15799225</c:v>
              </c:pt>
              <c:pt idx="8">
                <c:v>15309989</c:v>
              </c:pt>
              <c:pt idx="9">
                <c:v>16029462</c:v>
              </c:pt>
              <c:pt idx="10">
                <c:v>15828751</c:v>
              </c:pt>
              <c:pt idx="11">
                <c:v>14683119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D7-452B-A336-1BDFD1761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65611"/>
        <c:axId val="13623694"/>
      </c:lineChart>
      <c:catAx>
        <c:axId val="277656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23694"/>
        <c:crosses val="autoZero"/>
        <c:auto val="1"/>
        <c:lblAlgn val="ctr"/>
        <c:lblOffset val="100"/>
        <c:noMultiLvlLbl val="0"/>
      </c:catAx>
      <c:valAx>
        <c:axId val="1362369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6561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718127</c:v>
                </c:pt>
                <c:pt idx="1">
                  <c:v>258884</c:v>
                </c:pt>
                <c:pt idx="2">
                  <c:v>1136085</c:v>
                </c:pt>
                <c:pt idx="3">
                  <c:v>528951</c:v>
                </c:pt>
                <c:pt idx="4">
                  <c:v>59350</c:v>
                </c:pt>
                <c:pt idx="5">
                  <c:v>533722</c:v>
                </c:pt>
                <c:pt idx="6">
                  <c:v>75386</c:v>
                </c:pt>
                <c:pt idx="7">
                  <c:v>913272</c:v>
                </c:pt>
                <c:pt idx="8">
                  <c:v>946697</c:v>
                </c:pt>
                <c:pt idx="9">
                  <c:v>2053293</c:v>
                </c:pt>
                <c:pt idx="10">
                  <c:v>1814150</c:v>
                </c:pt>
                <c:pt idx="11">
                  <c:v>2386</c:v>
                </c:pt>
                <c:pt idx="12">
                  <c:v>775613</c:v>
                </c:pt>
                <c:pt idx="13">
                  <c:v>2233964</c:v>
                </c:pt>
                <c:pt idx="14">
                  <c:v>1143061</c:v>
                </c:pt>
                <c:pt idx="15">
                  <c:v>114530</c:v>
                </c:pt>
                <c:pt idx="16">
                  <c:v>262590</c:v>
                </c:pt>
                <c:pt idx="17">
                  <c:v>184055</c:v>
                </c:pt>
                <c:pt idx="18">
                  <c:v>6281</c:v>
                </c:pt>
                <c:pt idx="19">
                  <c:v>239416</c:v>
                </c:pt>
                <c:pt idx="20">
                  <c:v>201914</c:v>
                </c:pt>
                <c:pt idx="21">
                  <c:v>95788</c:v>
                </c:pt>
                <c:pt idx="22">
                  <c:v>794898</c:v>
                </c:pt>
                <c:pt idx="23">
                  <c:v>407934</c:v>
                </c:pt>
                <c:pt idx="24">
                  <c:v>2330142</c:v>
                </c:pt>
                <c:pt idx="25">
                  <c:v>544832</c:v>
                </c:pt>
                <c:pt idx="26">
                  <c:v>52535</c:v>
                </c:pt>
                <c:pt idx="27">
                  <c:v>97441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982466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1858758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1288635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766076</c:v>
                </c:pt>
                <c:pt idx="23">
                  <c:v>581046</c:v>
                </c:pt>
                <c:pt idx="24">
                  <c:v>2126767</c:v>
                </c:pt>
                <c:pt idx="25">
                  <c:v>609603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82507"/>
        <c:axId val="48925109"/>
      </c:barChart>
      <c:catAx>
        <c:axId val="328825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25109"/>
        <c:crosses val="autoZero"/>
        <c:auto val="1"/>
        <c:lblAlgn val="ctr"/>
        <c:lblOffset val="100"/>
        <c:noMultiLvlLbl val="0"/>
      </c:catAx>
      <c:valAx>
        <c:axId val="489251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825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1370343.75</c:v>
              </c:pt>
              <c:pt idx="1">
                <c:v>1461493</c:v>
              </c:pt>
              <c:pt idx="2">
                <c:v>1663468.75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43-4F60-8A9E-CF7E9B09E83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1415610.25</c:v>
              </c:pt>
              <c:pt idx="1">
                <c:v>1416801</c:v>
              </c:pt>
              <c:pt idx="2">
                <c:v>1503744</c:v>
              </c:pt>
              <c:pt idx="3">
                <c:v>1569684.75</c:v>
              </c:pt>
              <c:pt idx="4">
                <c:v>1672864.25</c:v>
              </c:pt>
              <c:pt idx="5">
                <c:v>1617119.75</c:v>
              </c:pt>
              <c:pt idx="6">
                <c:v>1674934.5</c:v>
              </c:pt>
              <c:pt idx="7">
                <c:v>1600807.25</c:v>
              </c:pt>
              <c:pt idx="8">
                <c:v>1552177.75</c:v>
              </c:pt>
              <c:pt idx="9">
                <c:v>1614202.75</c:v>
              </c:pt>
              <c:pt idx="10">
                <c:v>1574623.75</c:v>
              </c:pt>
              <c:pt idx="11">
                <c:v>1411125.25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43-4F60-8A9E-CF7E9B09E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64298"/>
        <c:axId val="24282138"/>
      </c:lineChart>
      <c:catAx>
        <c:axId val="637642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82138"/>
        <c:crosses val="autoZero"/>
        <c:auto val="1"/>
        <c:lblAlgn val="ctr"/>
        <c:lblOffset val="100"/>
        <c:noMultiLvlLbl val="0"/>
      </c:catAx>
      <c:valAx>
        <c:axId val="2428213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6429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-4.4642465037746708E-2</c:v>
              </c:pt>
              <c:pt idx="1">
                <c:v>-1.4303259699469771E-2</c:v>
              </c:pt>
              <c:pt idx="2">
                <c:v>-1.31006826981791E-2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83-4387-8FFC-4AEF46858DE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-5.7988822251020637E-2</c:v>
              </c:pt>
              <c:pt idx="1">
                <c:v>-2.0248991331363379E-2</c:v>
              </c:pt>
              <c:pt idx="2">
                <c:v>-9.8732651637478686E-3</c:v>
              </c:pt>
              <c:pt idx="3">
                <c:v>-1.499849281367616E-2</c:v>
              </c:pt>
              <c:pt idx="4">
                <c:v>-2.6224983485109151E-2</c:v>
              </c:pt>
              <c:pt idx="5">
                <c:v>-2.909632045266786E-2</c:v>
              </c:pt>
              <c:pt idx="6">
                <c:v>-2.0767580335095071E-2</c:v>
              </c:pt>
              <c:pt idx="7">
                <c:v>-2.245235977768878E-2</c:v>
              </c:pt>
              <c:pt idx="8">
                <c:v>-1.657139465316726E-2</c:v>
              </c:pt>
              <c:pt idx="9">
                <c:v>-8.9718229821059703E-3</c:v>
              </c:pt>
              <c:pt idx="10">
                <c:v>-3.8995445456330162E-3</c:v>
              </c:pt>
              <c:pt idx="11">
                <c:v>-2.7646279572236532E-3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83-4387-8FFC-4AEF4685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25565"/>
        <c:axId val="22096494"/>
      </c:lineChart>
      <c:catAx>
        <c:axId val="490255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96494"/>
        <c:crosses val="autoZero"/>
        <c:auto val="1"/>
        <c:lblAlgn val="ctr"/>
        <c:lblOffset val="100"/>
        <c:noMultiLvlLbl val="0"/>
      </c:catAx>
      <c:valAx>
        <c:axId val="220964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255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-3.0264978973274511E-2</c:v>
              </c:pt>
              <c:pt idx="1">
                <c:v>3.3834126824786807E-2</c:v>
              </c:pt>
              <c:pt idx="2">
                <c:v>2.749596775041185E-2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96-4479-86C3-B60C13AD415D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-0.1013604988642292</c:v>
              </c:pt>
              <c:pt idx="1">
                <c:v>-6.5290572801721791E-2</c:v>
              </c:pt>
              <c:pt idx="2">
                <c:v>-3.9078925471504163E-2</c:v>
              </c:pt>
              <c:pt idx="3">
                <c:v>-2.9901918410967229E-2</c:v>
              </c:pt>
              <c:pt idx="4">
                <c:v>-3.8197312019894958E-2</c:v>
              </c:pt>
              <c:pt idx="5">
                <c:v>-4.9352954861718312E-2</c:v>
              </c:pt>
              <c:pt idx="6">
                <c:v>-2.8707988573090759E-2</c:v>
              </c:pt>
              <c:pt idx="7">
                <c:v>-2.8002871184562569E-2</c:v>
              </c:pt>
              <c:pt idx="8">
                <c:v>-1.6413268162954409E-2</c:v>
              </c:pt>
              <c:pt idx="9">
                <c:v>3.9161973685952764E-3</c:v>
              </c:pt>
              <c:pt idx="10">
                <c:v>6.4977635010696746E-3</c:v>
              </c:pt>
              <c:pt idx="11">
                <c:v>1.231317558750877E-2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96-4479-86C3-B60C13AD4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36948"/>
        <c:axId val="53922467"/>
      </c:lineChart>
      <c:catAx>
        <c:axId val="292369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22467"/>
        <c:crosses val="autoZero"/>
        <c:auto val="1"/>
        <c:lblAlgn val="ctr"/>
        <c:lblOffset val="100"/>
        <c:noMultiLvlLbl val="0"/>
      </c:catAx>
      <c:valAx>
        <c:axId val="539224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369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-1.348083285385504E-2</c:v>
              </c:pt>
              <c:pt idx="2">
                <c:v>-8.4922656828281595E-2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34-4EED-96FE-27167CD27F2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-5.1861118273618612E-2</c:v>
              </c:pt>
              <c:pt idx="2">
                <c:v>8.4484303638032721E-4</c:v>
              </c:pt>
              <c:pt idx="3">
                <c:v>-1.2450007370390259E-2</c:v>
              </c:pt>
              <c:pt idx="4">
                <c:v>-4.6386121709339867E-2</c:v>
              </c:pt>
              <c:pt idx="5">
                <c:v>-4.9250003847602468E-2</c:v>
              </c:pt>
              <c:pt idx="6">
                <c:v>-5.9055105777691692E-2</c:v>
              </c:pt>
              <c:pt idx="7">
                <c:v>-6.7618894490499293E-2</c:v>
              </c:pt>
              <c:pt idx="8">
                <c:v>-5.4557401738286493E-2</c:v>
              </c:pt>
              <c:pt idx="9">
                <c:v>-4.6081783305947137E-2</c:v>
              </c:pt>
              <c:pt idx="10">
                <c:v>-3.5410351257972428E-2</c:v>
              </c:pt>
              <c:pt idx="11">
                <c:v>-3.5746363588883938E-2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34-4EED-96FE-27167CD27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47946"/>
        <c:axId val="38330327"/>
      </c:lineChart>
      <c:catAx>
        <c:axId val="492479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30327"/>
        <c:crosses val="autoZero"/>
        <c:auto val="1"/>
        <c:lblAlgn val="ctr"/>
        <c:lblOffset val="100"/>
        <c:noMultiLvlLbl val="0"/>
      </c:catAx>
      <c:valAx>
        <c:axId val="383303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479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-7.6971785216573996E-2</c:v>
              </c:pt>
              <c:pt idx="1">
                <c:v>-4.3264900005138607E-2</c:v>
              </c:pt>
              <c:pt idx="2">
                <c:v>-1.81833094036381E-2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A8-4D00-BD1C-305E6826C2ED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2.1295282127941739E-2</c:v>
              </c:pt>
              <c:pt idx="1">
                <c:v>2.0662477750319489E-2</c:v>
              </c:pt>
              <c:pt idx="2">
                <c:v>5.3837914146910304E-3</c:v>
              </c:pt>
              <c:pt idx="3">
                <c:v>-5.0615149312560606E-3</c:v>
              </c:pt>
              <c:pt idx="4">
                <c:v>-1.174744410496387E-2</c:v>
              </c:pt>
              <c:pt idx="5">
                <c:v>-9.2227792178796175E-3</c:v>
              </c:pt>
              <c:pt idx="6">
                <c:v>-3.494689920401584E-3</c:v>
              </c:pt>
              <c:pt idx="7">
                <c:v>-4.6044285947923758E-3</c:v>
              </c:pt>
              <c:pt idx="8">
                <c:v>-4.5590387116506434E-3</c:v>
              </c:pt>
              <c:pt idx="9">
                <c:v>-5.5860297256211666E-3</c:v>
              </c:pt>
              <c:pt idx="10">
                <c:v>-5.6617997334196257E-4</c:v>
              </c:pt>
              <c:pt idx="11">
                <c:v>-2.080031927243819E-3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A8-4D00-BD1C-305E6826C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746"/>
        <c:axId val="40204508"/>
      </c:lineChart>
      <c:catAx>
        <c:axId val="5507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04508"/>
        <c:crosses val="autoZero"/>
        <c:auto val="1"/>
        <c:lblAlgn val="ctr"/>
        <c:lblOffset val="100"/>
        <c:noMultiLvlLbl val="0"/>
      </c:catAx>
      <c:valAx>
        <c:axId val="402045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7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-7.7434031607930831E-2</c:v>
              </c:pt>
              <c:pt idx="1">
                <c:v>-4.1937457303546588E-2</c:v>
              </c:pt>
              <c:pt idx="2">
                <c:v>-1.6249100763178429E-2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94-4298-950C-557D70789DC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2.5727359184185561E-2</c:v>
              </c:pt>
              <c:pt idx="1">
                <c:v>9.7434250944319345E-3</c:v>
              </c:pt>
              <c:pt idx="2">
                <c:v>-1.282105025036462E-2</c:v>
              </c:pt>
              <c:pt idx="3">
                <c:v>-1.882230441441057E-2</c:v>
              </c:pt>
              <c:pt idx="4">
                <c:v>-2.4921285220546149E-2</c:v>
              </c:pt>
              <c:pt idx="5">
                <c:v>-2.536616711247874E-2</c:v>
              </c:pt>
              <c:pt idx="6">
                <c:v>-1.8281776843974251E-2</c:v>
              </c:pt>
              <c:pt idx="7">
                <c:v>-1.8538133254411449E-2</c:v>
              </c:pt>
              <c:pt idx="8">
                <c:v>-1.9473614202043299E-2</c:v>
              </c:pt>
              <c:pt idx="9">
                <c:v>-1.9160671989302599E-2</c:v>
              </c:pt>
              <c:pt idx="10">
                <c:v>-1.214799157011837E-2</c:v>
              </c:pt>
              <c:pt idx="11">
                <c:v>-1.382259234292282E-2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94-4298-950C-557D7078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69251"/>
        <c:axId val="43214621"/>
      </c:lineChart>
      <c:catAx>
        <c:axId val="566692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14621"/>
        <c:crosses val="autoZero"/>
        <c:auto val="1"/>
        <c:lblAlgn val="ctr"/>
        <c:lblOffset val="100"/>
        <c:noMultiLvlLbl val="0"/>
      </c:catAx>
      <c:valAx>
        <c:axId val="432146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692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-3.197666871937388E-2</c:v>
              </c:pt>
              <c:pt idx="1">
                <c:v>-2.0283071534898939E-4</c:v>
              </c:pt>
              <c:pt idx="2">
                <c:v>3.6703079300493213E-2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B9-497D-A22A-24E1D905EBBF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4.982459171826692E-2</c:v>
              </c:pt>
              <c:pt idx="1">
                <c:v>3.2766712840290417E-2</c:v>
              </c:pt>
              <c:pt idx="2">
                <c:v>8.0529762157648399E-3</c:v>
              </c:pt>
              <c:pt idx="3">
                <c:v>4.9867394226896788E-3</c:v>
              </c:pt>
              <c:pt idx="4">
                <c:v>3.0077842344025112E-3</c:v>
              </c:pt>
              <c:pt idx="5">
                <c:v>5.5216177617267714E-3</c:v>
              </c:pt>
              <c:pt idx="6">
                <c:v>1.758761554038046E-2</c:v>
              </c:pt>
              <c:pt idx="7">
                <c:v>2.0114237632729019E-2</c:v>
              </c:pt>
              <c:pt idx="8">
                <c:v>2.1504133346896381E-2</c:v>
              </c:pt>
              <c:pt idx="9">
                <c:v>2.3460196126355411E-2</c:v>
              </c:pt>
              <c:pt idx="10">
                <c:v>3.054736526108259E-2</c:v>
              </c:pt>
              <c:pt idx="11">
                <c:v>2.7105220307444441E-2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B9-497D-A22A-24E1D905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11227"/>
        <c:axId val="38467570"/>
      </c:lineChart>
      <c:catAx>
        <c:axId val="47411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67570"/>
        <c:crosses val="autoZero"/>
        <c:auto val="1"/>
        <c:lblAlgn val="ctr"/>
        <c:lblOffset val="100"/>
        <c:noMultiLvlLbl val="0"/>
      </c:catAx>
      <c:valAx>
        <c:axId val="384675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112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A-4DC5-8E66-F71E7FF9F9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A-4DC5-8E66-F71E7FF9F9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A-4DC5-8E66-F71E7FF9F9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A-4DC5-8E66-F71E7FF9F9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A-4DC5-8E66-F71E7FF9F9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A-4DC5-8E66-F71E7FF9F9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A-4DC5-8E66-F71E7FF9F9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A-4DC5-8E66-F71E7FF9F9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A-4DC5-8E66-F71E7FF9F9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5A-4DC5-8E66-F71E7FF9F9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A-4DC5-8E66-F71E7FF9F9B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554.97822144399993</c:v>
              </c:pt>
              <c:pt idx="1">
                <c:v>551.55589197399991</c:v>
              </c:pt>
              <c:pt idx="2">
                <c:v>549.49891759800005</c:v>
              </c:pt>
              <c:pt idx="3">
                <c:v>550.88296664300015</c:v>
              </c:pt>
              <c:pt idx="4">
                <c:v>549.28734028400015</c:v>
              </c:pt>
              <c:pt idx="5">
                <c:v>550.75604978600018</c:v>
              </c:pt>
              <c:pt idx="6">
                <c:v>553.55346208900016</c:v>
              </c:pt>
              <c:pt idx="7">
                <c:v>555.75641239300023</c:v>
              </c:pt>
              <c:pt idx="8">
                <c:v>556.21581756700016</c:v>
              </c:pt>
              <c:pt idx="9">
                <c:v>554.28966351700012</c:v>
              </c:pt>
              <c:pt idx="10">
                <c:v>554.97061944400014</c:v>
              </c:pt>
              <c:pt idx="11">
                <c:v>554.44836418799991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55A-4DC5-8E66-F71E7FF9F9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026046"/>
        <c:axId val="59784772"/>
      </c:lineChart>
      <c:catAx>
        <c:axId val="440260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84772"/>
        <c:crosses val="autoZero"/>
        <c:auto val="1"/>
        <c:lblAlgn val="ctr"/>
        <c:lblOffset val="100"/>
        <c:noMultiLvlLbl val="0"/>
      </c:catAx>
      <c:valAx>
        <c:axId val="597847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260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E8-4CDB-A968-50848BAF01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E8-4CDB-A968-50848BAF01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E8-4CDB-A968-50848BAF01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E8-4CDB-A968-50848BAF01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E8-4CDB-A968-50848BAF01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E8-4CDB-A968-50848BAF01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E8-4CDB-A968-50848BAF01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E8-4CDB-A968-50848BAF01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E8-4CDB-A968-50848BAF01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E8-4CDB-A968-50848BAF01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E8-4CDB-A968-50848BAF01C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176.96811</c:v>
              </c:pt>
              <c:pt idx="1">
                <c:v>175.852833</c:v>
              </c:pt>
              <c:pt idx="2">
                <c:v>174.25637699999999</c:v>
              </c:pt>
              <c:pt idx="3">
                <c:v>175.72431</c:v>
              </c:pt>
              <c:pt idx="4">
                <c:v>175.372432</c:v>
              </c:pt>
              <c:pt idx="5">
                <c:v>176.558774</c:v>
              </c:pt>
              <c:pt idx="6">
                <c:v>179.374404</c:v>
              </c:pt>
              <c:pt idx="7">
                <c:v>179.854681</c:v>
              </c:pt>
              <c:pt idx="8">
                <c:v>180.98944499999999</c:v>
              </c:pt>
              <c:pt idx="9">
                <c:v>180.56233</c:v>
              </c:pt>
              <c:pt idx="10">
                <c:v>181.93502699999999</c:v>
              </c:pt>
              <c:pt idx="11">
                <c:v>182.179721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0E8-4CDB-A968-50848BAF01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318287"/>
        <c:axId val="11703177"/>
      </c:lineChart>
      <c:catAx>
        <c:axId val="553182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03177"/>
        <c:crosses val="autoZero"/>
        <c:auto val="1"/>
        <c:lblAlgn val="ctr"/>
        <c:lblOffset val="100"/>
        <c:noMultiLvlLbl val="0"/>
      </c:catAx>
      <c:valAx>
        <c:axId val="117031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182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E-4727-A61A-3F81337718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E-4727-A61A-3F81337718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E-4727-A61A-3F81337718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E-4727-A61A-3F81337718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E-4727-A61A-3F81337718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E-4727-A61A-3F81337718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E-4727-A61A-3F81337718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E-4727-A61A-3F81337718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E-4727-A61A-3F81337718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E-4727-A61A-3F81337718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E-4727-A61A-3F813377186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84.424734999999998</c:v>
              </c:pt>
              <c:pt idx="1">
                <c:v>83.139460999999997</c:v>
              </c:pt>
              <c:pt idx="2">
                <c:v>82.699557999999996</c:v>
              </c:pt>
              <c:pt idx="3">
                <c:v>81.860287999999997</c:v>
              </c:pt>
              <c:pt idx="4">
                <c:v>80.953780999999992</c:v>
              </c:pt>
              <c:pt idx="5">
                <c:v>81.283298000000002</c:v>
              </c:pt>
              <c:pt idx="6">
                <c:v>81.496808000000001</c:v>
              </c:pt>
              <c:pt idx="7">
                <c:v>82.004965999999996</c:v>
              </c:pt>
              <c:pt idx="8">
                <c:v>81.733597000000003</c:v>
              </c:pt>
              <c:pt idx="9">
                <c:v>81.813647000000003</c:v>
              </c:pt>
              <c:pt idx="10">
                <c:v>81.559654999999992</c:v>
              </c:pt>
              <c:pt idx="11">
                <c:v>80.014378999999991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51E-4727-A61A-3F81337718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12766"/>
        <c:axId val="37943284"/>
      </c:lineChart>
      <c:catAx>
        <c:axId val="97127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43284"/>
        <c:crosses val="autoZero"/>
        <c:auto val="1"/>
        <c:lblAlgn val="ctr"/>
        <c:lblOffset val="100"/>
        <c:noMultiLvlLbl val="0"/>
      </c:catAx>
      <c:valAx>
        <c:axId val="379432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127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118970</c:v>
                </c:pt>
                <c:pt idx="1">
                  <c:v>460913</c:v>
                </c:pt>
                <c:pt idx="2">
                  <c:v>392624</c:v>
                </c:pt>
                <c:pt idx="3">
                  <c:v>248040</c:v>
                </c:pt>
                <c:pt idx="4">
                  <c:v>15456538</c:v>
                </c:pt>
                <c:pt idx="5">
                  <c:v>609359</c:v>
                </c:pt>
                <c:pt idx="6">
                  <c:v>3381184</c:v>
                </c:pt>
                <c:pt idx="7">
                  <c:v>11759194</c:v>
                </c:pt>
                <c:pt idx="8">
                  <c:v>2025212</c:v>
                </c:pt>
                <c:pt idx="9">
                  <c:v>191475</c:v>
                </c:pt>
                <c:pt idx="10">
                  <c:v>493005</c:v>
                </c:pt>
                <c:pt idx="11">
                  <c:v>141901</c:v>
                </c:pt>
                <c:pt idx="12">
                  <c:v>212933</c:v>
                </c:pt>
                <c:pt idx="13">
                  <c:v>463824</c:v>
                </c:pt>
                <c:pt idx="14">
                  <c:v>486962</c:v>
                </c:pt>
                <c:pt idx="15">
                  <c:v>5273449</c:v>
                </c:pt>
                <c:pt idx="16">
                  <c:v>1338333</c:v>
                </c:pt>
                <c:pt idx="17">
                  <c:v>292342</c:v>
                </c:pt>
                <c:pt idx="18">
                  <c:v>111439</c:v>
                </c:pt>
                <c:pt idx="19">
                  <c:v>26911</c:v>
                </c:pt>
                <c:pt idx="20">
                  <c:v>661500</c:v>
                </c:pt>
                <c:pt idx="21">
                  <c:v>2279911</c:v>
                </c:pt>
                <c:pt idx="22">
                  <c:v>867173</c:v>
                </c:pt>
                <c:pt idx="23">
                  <c:v>417761</c:v>
                </c:pt>
                <c:pt idx="24">
                  <c:v>418774</c:v>
                </c:pt>
                <c:pt idx="25">
                  <c:v>16876615</c:v>
                </c:pt>
                <c:pt idx="26">
                  <c:v>1141791</c:v>
                </c:pt>
                <c:pt idx="27">
                  <c:v>230304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88105</c:v>
                </c:pt>
                <c:pt idx="1">
                  <c:v>355782</c:v>
                </c:pt>
                <c:pt idx="2">
                  <c:v>417331</c:v>
                </c:pt>
                <c:pt idx="3">
                  <c:v>301013</c:v>
                </c:pt>
                <c:pt idx="4">
                  <c:v>16181088</c:v>
                </c:pt>
                <c:pt idx="5">
                  <c:v>635696</c:v>
                </c:pt>
                <c:pt idx="6">
                  <c:v>3527256</c:v>
                </c:pt>
                <c:pt idx="7">
                  <c:v>12028107</c:v>
                </c:pt>
                <c:pt idx="8">
                  <c:v>2008535</c:v>
                </c:pt>
                <c:pt idx="9">
                  <c:v>234506</c:v>
                </c:pt>
                <c:pt idx="10">
                  <c:v>299510</c:v>
                </c:pt>
                <c:pt idx="11">
                  <c:v>146668</c:v>
                </c:pt>
                <c:pt idx="12">
                  <c:v>160199</c:v>
                </c:pt>
                <c:pt idx="13">
                  <c:v>381377</c:v>
                </c:pt>
                <c:pt idx="14">
                  <c:v>369314</c:v>
                </c:pt>
                <c:pt idx="15">
                  <c:v>5154296</c:v>
                </c:pt>
                <c:pt idx="16">
                  <c:v>945885</c:v>
                </c:pt>
                <c:pt idx="17">
                  <c:v>265900</c:v>
                </c:pt>
                <c:pt idx="18">
                  <c:v>116363</c:v>
                </c:pt>
                <c:pt idx="19">
                  <c:v>194829</c:v>
                </c:pt>
                <c:pt idx="20">
                  <c:v>578602</c:v>
                </c:pt>
                <c:pt idx="21">
                  <c:v>2392117</c:v>
                </c:pt>
                <c:pt idx="22">
                  <c:v>915841</c:v>
                </c:pt>
                <c:pt idx="23">
                  <c:v>406989</c:v>
                </c:pt>
                <c:pt idx="24">
                  <c:v>494771</c:v>
                </c:pt>
                <c:pt idx="25">
                  <c:v>17678693</c:v>
                </c:pt>
                <c:pt idx="26">
                  <c:v>1133622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1250"/>
        <c:axId val="509708"/>
      </c:barChart>
      <c:catAx>
        <c:axId val="26212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708"/>
        <c:crosses val="autoZero"/>
        <c:auto val="1"/>
        <c:lblAlgn val="ctr"/>
        <c:lblOffset val="100"/>
        <c:noMultiLvlLbl val="0"/>
      </c:catAx>
      <c:valAx>
        <c:axId val="5097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12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FC-417E-887B-899A85F74A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FC-417E-887B-899A85F74A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C-417E-887B-899A85F74A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C-417E-887B-899A85F74A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C-417E-887B-899A85F74A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C-417E-887B-899A85F74A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C-417E-887B-899A85F74A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C-417E-887B-899A85F74A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FC-417E-887B-899A85F74AA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C-417E-887B-899A85F74AA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C-417E-887B-899A85F74AA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278.042417</c:v>
              </c:pt>
              <c:pt idx="1">
                <c:v>277.121263</c:v>
              </c:pt>
              <c:pt idx="2">
                <c:v>277.196687</c:v>
              </c:pt>
              <c:pt idx="3">
                <c:v>277.92838499999999</c:v>
              </c:pt>
              <c:pt idx="4">
                <c:v>277.64084200000002</c:v>
              </c:pt>
              <c:pt idx="5">
                <c:v>277.54583000000002</c:v>
              </c:pt>
              <c:pt idx="6">
                <c:v>277.19670600000001</c:v>
              </c:pt>
              <c:pt idx="7">
                <c:v>278.362887</c:v>
              </c:pt>
              <c:pt idx="8">
                <c:v>277.92891900000001</c:v>
              </c:pt>
              <c:pt idx="9">
                <c:v>276.26210900000001</c:v>
              </c:pt>
              <c:pt idx="10">
                <c:v>276.03871900000001</c:v>
              </c:pt>
              <c:pt idx="11">
                <c:v>276.69958600000001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0FC-417E-887B-899A85F74A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490345"/>
        <c:axId val="48855925"/>
      </c:lineChart>
      <c:catAx>
        <c:axId val="254903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55925"/>
        <c:crosses val="autoZero"/>
        <c:auto val="1"/>
        <c:lblAlgn val="ctr"/>
        <c:lblOffset val="100"/>
        <c:noMultiLvlLbl val="0"/>
      </c:catAx>
      <c:valAx>
        <c:axId val="488559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903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88-4B1C-B109-DCB92BC8CB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8-4B1C-B109-DCB92BC8CB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8-4B1C-B109-DCB92BC8CB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8-4B1C-B109-DCB92BC8CB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8-4B1C-B109-DCB92BC8CB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8-4B1C-B109-DCB92BC8CB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8-4B1C-B109-DCB92BC8CB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8-4B1C-B109-DCB92BC8CB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88-4B1C-B109-DCB92BC8CB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8-4B1C-B109-DCB92BC8CB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8-4B1C-B109-DCB92BC8CBB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191.79035200000001</c:v>
              </c:pt>
              <c:pt idx="1">
                <c:v>190.958384</c:v>
              </c:pt>
              <c:pt idx="2">
                <c:v>190.492716</c:v>
              </c:pt>
              <c:pt idx="3">
                <c:v>190.89158</c:v>
              </c:pt>
              <c:pt idx="4">
                <c:v>190.56318200000001</c:v>
              </c:pt>
              <c:pt idx="5">
                <c:v>190.13423599999999</c:v>
              </c:pt>
              <c:pt idx="6">
                <c:v>189.867886</c:v>
              </c:pt>
              <c:pt idx="7">
                <c:v>190.82987600000001</c:v>
              </c:pt>
              <c:pt idx="8">
                <c:v>190.322157</c:v>
              </c:pt>
              <c:pt idx="9">
                <c:v>189.156102</c:v>
              </c:pt>
              <c:pt idx="10">
                <c:v>189.06601599999999</c:v>
              </c:pt>
              <c:pt idx="11">
                <c:v>189.57406399999999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E88-4B1C-B109-DCB92BC8CB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99342"/>
        <c:axId val="30686066"/>
      </c:lineChart>
      <c:catAx>
        <c:axId val="279993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86066"/>
        <c:crosses val="autoZero"/>
        <c:auto val="1"/>
        <c:lblAlgn val="ctr"/>
        <c:lblOffset val="100"/>
        <c:noMultiLvlLbl val="0"/>
      </c:catAx>
      <c:valAx>
        <c:axId val="306860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993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C-4A7F-BE54-B2A21C4B75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C-4A7F-BE54-B2A21C4B75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C-4A7F-BE54-B2A21C4B75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C-4A7F-BE54-B2A21C4B75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C-4A7F-BE54-B2A21C4B75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C-4A7F-BE54-B2A21C4B75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C-4A7F-BE54-B2A21C4B75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C-4A7F-BE54-B2A21C4B75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C-4A7F-BE54-B2A21C4B75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C-4A7F-BE54-B2A21C4B75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C-4A7F-BE54-B2A21C4B750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18.161522250000001</c:v>
              </c:pt>
              <c:pt idx="1">
                <c:v>18.15494425</c:v>
              </c:pt>
              <c:pt idx="2">
                <c:v>18.182714499999999</c:v>
              </c:pt>
              <c:pt idx="3">
                <c:v>18.320103750000001</c:v>
              </c:pt>
              <c:pt idx="4">
                <c:v>18.378127249999999</c:v>
              </c:pt>
              <c:pt idx="5">
                <c:v>18.4274375</c:v>
              </c:pt>
              <c:pt idx="6">
                <c:v>18.490677250000001</c:v>
              </c:pt>
              <c:pt idx="7">
                <c:v>18.6424305</c:v>
              </c:pt>
              <c:pt idx="8">
                <c:v>18.623695250000001</c:v>
              </c:pt>
              <c:pt idx="9">
                <c:v>18.57842875</c:v>
              </c:pt>
              <c:pt idx="10">
                <c:v>18.623120750000002</c:v>
              </c:pt>
              <c:pt idx="11">
                <c:v>18.782845500000001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9AC-4A7F-BE54-B2A21C4B75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063523"/>
        <c:axId val="1302852"/>
      </c:lineChart>
      <c:catAx>
        <c:axId val="450635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2852"/>
        <c:crosses val="autoZero"/>
        <c:auto val="1"/>
        <c:lblAlgn val="ctr"/>
        <c:lblOffset val="100"/>
        <c:noMultiLvlLbl val="0"/>
      </c:catAx>
      <c:valAx>
        <c:axId val="13028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635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9D-41EF-B02B-74904657A7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9D-41EF-B02B-74904657A7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D-41EF-B02B-74904657A7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D-41EF-B02B-74904657A7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D-41EF-B02B-74904657A7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D-41EF-B02B-74904657A7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D-41EF-B02B-74904657A7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D-41EF-B02B-74904657A7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9D-41EF-B02B-74904657A7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D-41EF-B02B-74904657A7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9D-41EF-B02B-74904657A73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1.3897031463472031E-2</c:v>
              </c:pt>
              <c:pt idx="1">
                <c:v>4.8538867159622238E-4</c:v>
              </c:pt>
              <c:pt idx="2">
                <c:v>-6.0525177983886376E-3</c:v>
              </c:pt>
              <c:pt idx="3">
                <c:v>-4.7876384210414659E-3</c:v>
              </c:pt>
              <c:pt idx="4">
                <c:v>-1.022923724140553E-2</c:v>
              </c:pt>
              <c:pt idx="5">
                <c:v>-9.7158339524647738E-3</c:v>
              </c:pt>
              <c:pt idx="6">
                <c:v>-6.3516902573487683E-3</c:v>
              </c:pt>
              <c:pt idx="7">
                <c:v>-1.650735068992229E-3</c:v>
              </c:pt>
              <c:pt idx="8">
                <c:v>-2.764627957223193E-3</c:v>
              </c:pt>
              <c:pt idx="9">
                <c:v>-1.463026193996681E-3</c:v>
              </c:pt>
              <c:pt idx="10">
                <c:v>-1.7770076681932971E-3</c:v>
              </c:pt>
              <c:pt idx="11">
                <c:v>-3.5299908268987251E-3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29D-41EF-B02B-74904657A7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508857"/>
        <c:axId val="7941351"/>
      </c:lineChart>
      <c:catAx>
        <c:axId val="525088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41351"/>
        <c:crosses val="autoZero"/>
        <c:auto val="1"/>
        <c:lblAlgn val="ctr"/>
        <c:lblOffset val="100"/>
        <c:noMultiLvlLbl val="0"/>
      </c:catAx>
      <c:valAx>
        <c:axId val="79413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088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6-47DE-81C6-0F647B3E9B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6-47DE-81C6-0F647B3E9B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6-47DE-81C6-0F647B3E9B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6-47DE-81C6-0F647B3E9B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6-47DE-81C6-0F647B3E9B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6-47DE-81C6-0F647B3E9B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6-47DE-81C6-0F647B3E9B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6-47DE-81C6-0F647B3E9B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6-47DE-81C6-0F647B3E9B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6-47DE-81C6-0F647B3E9B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6-47DE-81C6-0F647B3E9B6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8.4140305378518042E-3</c:v>
              </c:pt>
              <c:pt idx="1">
                <c:v>-7.7016964049473379E-3</c:v>
              </c:pt>
              <c:pt idx="2">
                <c:v>-2.5169607987353231E-2</c:v>
              </c:pt>
              <c:pt idx="3">
                <c:v>-1.7043429102086161E-2</c:v>
              </c:pt>
              <c:pt idx="4">
                <c:v>-2.192947376637009E-2</c:v>
              </c:pt>
              <c:pt idx="5">
                <c:v>-1.463532313120351E-2</c:v>
              </c:pt>
              <c:pt idx="6">
                <c:v>4.2854732164082678E-3</c:v>
              </c:pt>
              <c:pt idx="7">
                <c:v>7.376611003084739E-3</c:v>
              </c:pt>
              <c:pt idx="8">
                <c:v>1.231317558750882E-2</c:v>
              </c:pt>
              <c:pt idx="9">
                <c:v>1.899662633848807E-2</c:v>
              </c:pt>
              <c:pt idx="10">
                <c:v>2.8835797271282559E-2</c:v>
              </c:pt>
              <c:pt idx="11">
                <c:v>2.9104030708628801E-2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A86-47DE-81C6-0F647B3E9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12256"/>
        <c:axId val="27276994"/>
      </c:lineChart>
      <c:catAx>
        <c:axId val="22122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76994"/>
        <c:crosses val="autoZero"/>
        <c:auto val="1"/>
        <c:lblAlgn val="ctr"/>
        <c:lblOffset val="100"/>
        <c:noMultiLvlLbl val="0"/>
      </c:catAx>
      <c:valAx>
        <c:axId val="272769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22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75-4FDD-8781-EF231BE692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75-4FDD-8781-EF231BE692A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5-4FDD-8781-EF231BE692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5-4FDD-8781-EF231BE692A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5-4FDD-8781-EF231BE692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5-4FDD-8781-EF231BE692A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5-4FDD-8781-EF231BE692A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75-4FDD-8781-EF231BE692A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75-4FDD-8781-EF231BE692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75-4FDD-8781-EF231BE692A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75-4FDD-8781-EF231BE692A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-2.419439148981567E-2</c:v>
              </c:pt>
              <c:pt idx="1">
                <c:v>-4.2829137722537047E-2</c:v>
              </c:pt>
              <c:pt idx="2">
                <c:v>-3.0144353523021229E-2</c:v>
              </c:pt>
              <c:pt idx="3">
                <c:v>-3.8604858720803319E-2</c:v>
              </c:pt>
              <c:pt idx="4">
                <c:v>-4.5815512408026858E-2</c:v>
              </c:pt>
              <c:pt idx="5">
                <c:v>-4.2283212581041348E-2</c:v>
              </c:pt>
              <c:pt idx="6">
                <c:v>-3.9236806787068722E-2</c:v>
              </c:pt>
              <c:pt idx="7">
                <c:v>-3.3954183198057222E-2</c:v>
              </c:pt>
              <c:pt idx="8">
                <c:v>-3.5746363588883993E-2</c:v>
              </c:pt>
              <c:pt idx="9">
                <c:v>-1.905669305815293E-2</c:v>
              </c:pt>
              <c:pt idx="10">
                <c:v>-2.97196717887993E-2</c:v>
              </c:pt>
              <c:pt idx="11">
                <c:v>-5.621914361711388E-2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F75-4FDD-8781-EF231BE692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396370"/>
        <c:axId val="757784"/>
      </c:lineChart>
      <c:catAx>
        <c:axId val="183963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7784"/>
        <c:crosses val="autoZero"/>
        <c:auto val="1"/>
        <c:lblAlgn val="ctr"/>
        <c:lblOffset val="100"/>
        <c:noMultiLvlLbl val="0"/>
      </c:catAx>
      <c:valAx>
        <c:axId val="757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963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5-4753-A9F6-1D70FA3ADF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35-4753-A9F6-1D70FA3ADF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5-4753-A9F6-1D70FA3ADF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35-4753-A9F6-1D70FA3ADF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35-4753-A9F6-1D70FA3ADF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35-4753-A9F6-1D70FA3ADF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35-4753-A9F6-1D70FA3ADF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35-4753-A9F6-1D70FA3ADF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35-4753-A9F6-1D70FA3ADF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35-4753-A9F6-1D70FA3ADF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35-4753-A9F6-1D70FA3ADFD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3.1312579509070619E-2</c:v>
              </c:pt>
              <c:pt idx="1">
                <c:v>2.097333160327676E-2</c:v>
              </c:pt>
              <c:pt idx="2">
                <c:v>1.552976421058737E-2</c:v>
              </c:pt>
              <c:pt idx="3">
                <c:v>1.5223261359516811E-2</c:v>
              </c:pt>
              <c:pt idx="4">
                <c:v>9.6758502681147836E-3</c:v>
              </c:pt>
              <c:pt idx="5">
                <c:v>4.621527540300434E-3</c:v>
              </c:pt>
              <c:pt idx="6">
                <c:v>-2.0288648651964748E-3</c:v>
              </c:pt>
              <c:pt idx="7">
                <c:v>3.3684006760129901E-3</c:v>
              </c:pt>
              <c:pt idx="8">
                <c:v>-2.0800319272438E-3</c:v>
              </c:pt>
              <c:pt idx="9">
                <c:v>-9.6703770047403426E-3</c:v>
              </c:pt>
              <c:pt idx="10">
                <c:v>-1.200444508435624E-2</c:v>
              </c:pt>
              <c:pt idx="11">
                <c:v>-7.7838202769716621E-3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35-4753-A9F6-1D70FA3ADF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241981"/>
        <c:axId val="15358260"/>
      </c:lineChart>
      <c:catAx>
        <c:axId val="112419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8260"/>
        <c:crosses val="autoZero"/>
        <c:auto val="1"/>
        <c:lblAlgn val="ctr"/>
        <c:lblOffset val="100"/>
        <c:noMultiLvlLbl val="0"/>
      </c:catAx>
      <c:valAx>
        <c:axId val="153582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419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3-4026-A026-3587E5EF48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3-4026-A026-3587E5EF48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3-4026-A026-3587E5EF48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3-4026-A026-3587E5EF48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3-4026-A026-3587E5EF48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3-4026-A026-3587E5EF48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3-4026-A026-3587E5EF48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3-4026-A026-3587E5EF48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E3-4026-A026-3587E5EF48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3-4026-A026-3587E5EF48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3-4026-A026-3587E5EF48D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3.6124448522977567E-2</c:v>
              </c:pt>
              <c:pt idx="1">
                <c:v>2.314339292758253E-2</c:v>
              </c:pt>
              <c:pt idx="2">
                <c:v>1.020421637498967E-2</c:v>
              </c:pt>
              <c:pt idx="3">
                <c:v>8.3908102269368724E-3</c:v>
              </c:pt>
              <c:pt idx="4">
                <c:v>8.6120587757844574E-5</c:v>
              </c:pt>
              <c:pt idx="5">
                <c:v>-8.1137647767567517E-3</c:v>
              </c:pt>
              <c:pt idx="6">
                <c:v>-1.4833875881208009E-2</c:v>
              </c:pt>
              <c:pt idx="7">
                <c:v>-8.4106452754121874E-3</c:v>
              </c:pt>
              <c:pt idx="8">
                <c:v>-1.3822592342922871E-2</c:v>
              </c:pt>
              <c:pt idx="9">
                <c:v>-2.177913794904468E-2</c:v>
              </c:pt>
              <c:pt idx="10">
                <c:v>-2.1796420282033831E-2</c:v>
              </c:pt>
              <c:pt idx="11">
                <c:v>-1.464603168904653E-2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CE3-4026-A026-3587E5EF48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650491"/>
        <c:axId val="50042679"/>
      </c:lineChart>
      <c:catAx>
        <c:axId val="466504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2679"/>
        <c:crosses val="autoZero"/>
        <c:auto val="1"/>
        <c:lblAlgn val="ctr"/>
        <c:lblOffset val="100"/>
        <c:noMultiLvlLbl val="0"/>
      </c:catAx>
      <c:valAx>
        <c:axId val="500426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504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7-460B-8366-47128C12B6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7-460B-8366-47128C12B6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7-460B-8366-47128C12B6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7-460B-8366-47128C12B6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7-460B-8366-47128C12B6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7-460B-8366-47128C12B6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7-460B-8366-47128C12B6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7-460B-8366-47128C12B6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27-460B-8366-47128C12B6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7-460B-8366-47128C12B6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7-460B-8366-47128C12B6B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6.7265373316250487E-2</c:v>
              </c:pt>
              <c:pt idx="1">
                <c:v>5.4159949013456693E-2</c:v>
              </c:pt>
              <c:pt idx="2">
                <c:v>4.326325683926089E-2</c:v>
              </c:pt>
              <c:pt idx="3">
                <c:v>4.5309353471552842E-2</c:v>
              </c:pt>
              <c:pt idx="4">
                <c:v>3.9993744122736291E-2</c:v>
              </c:pt>
              <c:pt idx="5">
                <c:v>3.2999578460185787E-2</c:v>
              </c:pt>
              <c:pt idx="6">
                <c:v>2.7455434780404169E-2</c:v>
              </c:pt>
              <c:pt idx="7">
                <c:v>3.3516409313607283E-2</c:v>
              </c:pt>
              <c:pt idx="8">
                <c:v>2.7105220307444469E-2</c:v>
              </c:pt>
              <c:pt idx="9">
                <c:v>2.0826315875292E-2</c:v>
              </c:pt>
              <c:pt idx="10">
                <c:v>2.2008407464202049E-2</c:v>
              </c:pt>
              <c:pt idx="11">
                <c:v>3.3907240148715871E-2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027-460B-8366-47128C12B6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06673"/>
        <c:axId val="10985778"/>
      </c:lineChart>
      <c:catAx>
        <c:axId val="314066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5778"/>
        <c:crosses val="autoZero"/>
        <c:auto val="1"/>
        <c:lblAlgn val="ctr"/>
        <c:lblOffset val="100"/>
        <c:noMultiLvlLbl val="0"/>
      </c:catAx>
      <c:valAx>
        <c:axId val="109857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066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429848</c:v>
                </c:pt>
                <c:pt idx="2">
                  <c:v>37477</c:v>
                </c:pt>
                <c:pt idx="3">
                  <c:v>74</c:v>
                </c:pt>
                <c:pt idx="4">
                  <c:v>12013951</c:v>
                </c:pt>
                <c:pt idx="5">
                  <c:v>387979</c:v>
                </c:pt>
                <c:pt idx="6">
                  <c:v>59331</c:v>
                </c:pt>
                <c:pt idx="7">
                  <c:v>9016140</c:v>
                </c:pt>
                <c:pt idx="8">
                  <c:v>1170854</c:v>
                </c:pt>
                <c:pt idx="9">
                  <c:v>124604</c:v>
                </c:pt>
                <c:pt idx="10">
                  <c:v>481223</c:v>
                </c:pt>
                <c:pt idx="11">
                  <c:v>18288</c:v>
                </c:pt>
                <c:pt idx="12">
                  <c:v>32165</c:v>
                </c:pt>
                <c:pt idx="13">
                  <c:v>265270</c:v>
                </c:pt>
                <c:pt idx="14">
                  <c:v>263516</c:v>
                </c:pt>
                <c:pt idx="15">
                  <c:v>3779195</c:v>
                </c:pt>
                <c:pt idx="16">
                  <c:v>1213898</c:v>
                </c:pt>
                <c:pt idx="17">
                  <c:v>112580</c:v>
                </c:pt>
                <c:pt idx="18">
                  <c:v>6160</c:v>
                </c:pt>
                <c:pt idx="19">
                  <c:v>0</c:v>
                </c:pt>
                <c:pt idx="20">
                  <c:v>0</c:v>
                </c:pt>
                <c:pt idx="21">
                  <c:v>1122119</c:v>
                </c:pt>
                <c:pt idx="22">
                  <c:v>380568</c:v>
                </c:pt>
                <c:pt idx="23">
                  <c:v>265045</c:v>
                </c:pt>
                <c:pt idx="24">
                  <c:v>34335</c:v>
                </c:pt>
                <c:pt idx="25">
                  <c:v>13253885</c:v>
                </c:pt>
                <c:pt idx="26">
                  <c:v>735049</c:v>
                </c:pt>
                <c:pt idx="27">
                  <c:v>87393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12630343</c:v>
                </c:pt>
                <c:pt idx="5">
                  <c:v>390760</c:v>
                </c:pt>
                <c:pt idx="6">
                  <c:v>63732</c:v>
                </c:pt>
                <c:pt idx="7">
                  <c:v>9260237</c:v>
                </c:pt>
                <c:pt idx="8">
                  <c:v>1133105</c:v>
                </c:pt>
                <c:pt idx="9">
                  <c:v>141788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187448</c:v>
                </c:pt>
                <c:pt idx="15">
                  <c:v>3801078</c:v>
                </c:pt>
                <c:pt idx="16">
                  <c:v>839919</c:v>
                </c:pt>
                <c:pt idx="17">
                  <c:v>107201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1251709</c:v>
                </c:pt>
                <c:pt idx="22">
                  <c:v>345258</c:v>
                </c:pt>
                <c:pt idx="23">
                  <c:v>269682</c:v>
                </c:pt>
                <c:pt idx="24">
                  <c:v>35928</c:v>
                </c:pt>
                <c:pt idx="25">
                  <c:v>13837023</c:v>
                </c:pt>
                <c:pt idx="26">
                  <c:v>675028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247558"/>
        <c:axId val="2163095"/>
      </c:barChart>
      <c:catAx>
        <c:axId val="392475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3095"/>
        <c:crosses val="autoZero"/>
        <c:auto val="1"/>
        <c:lblAlgn val="ctr"/>
        <c:lblOffset val="100"/>
        <c:noMultiLvlLbl val="0"/>
      </c:catAx>
      <c:valAx>
        <c:axId val="21630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475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3390.0120000000002</c:v>
                </c:pt>
                <c:pt idx="1">
                  <c:v>0</c:v>
                </c:pt>
                <c:pt idx="2">
                  <c:v>362.024</c:v>
                </c:pt>
                <c:pt idx="3">
                  <c:v>1644.5360000000001</c:v>
                </c:pt>
                <c:pt idx="4">
                  <c:v>174.04599999999999</c:v>
                </c:pt>
                <c:pt idx="5">
                  <c:v>1933.249</c:v>
                </c:pt>
                <c:pt idx="6">
                  <c:v>216.44200000000001</c:v>
                </c:pt>
                <c:pt idx="7">
                  <c:v>0</c:v>
                </c:pt>
                <c:pt idx="8">
                  <c:v>0</c:v>
                </c:pt>
                <c:pt idx="9">
                  <c:v>30.899000000000001</c:v>
                </c:pt>
                <c:pt idx="10">
                  <c:v>756.92000000000007</c:v>
                </c:pt>
                <c:pt idx="11">
                  <c:v>0</c:v>
                </c:pt>
                <c:pt idx="12">
                  <c:v>22.431999999999999</c:v>
                </c:pt>
                <c:pt idx="13">
                  <c:v>803.17</c:v>
                </c:pt>
                <c:pt idx="14">
                  <c:v>31.056999999999999</c:v>
                </c:pt>
                <c:pt idx="15">
                  <c:v>38.555999999999997</c:v>
                </c:pt>
                <c:pt idx="16">
                  <c:v>7.0490000000000004</c:v>
                </c:pt>
                <c:pt idx="17">
                  <c:v>584.80600000000004</c:v>
                </c:pt>
                <c:pt idx="18">
                  <c:v>0</c:v>
                </c:pt>
                <c:pt idx="19">
                  <c:v>117.89</c:v>
                </c:pt>
                <c:pt idx="20">
                  <c:v>4248.2550000000001</c:v>
                </c:pt>
                <c:pt idx="21">
                  <c:v>284.06299999999987</c:v>
                </c:pt>
                <c:pt idx="22">
                  <c:v>357.51600000000002</c:v>
                </c:pt>
                <c:pt idx="23">
                  <c:v>0</c:v>
                </c:pt>
                <c:pt idx="24">
                  <c:v>339.59199999999998</c:v>
                </c:pt>
                <c:pt idx="25">
                  <c:v>484.19099999999997</c:v>
                </c:pt>
                <c:pt idx="26">
                  <c:v>5583.2740000000003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3770.1950000000002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2413.424</c:v>
                </c:pt>
                <c:pt idx="6">
                  <c:v>365.24400000000003</c:v>
                </c:pt>
                <c:pt idx="7">
                  <c:v>751.75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52.108999999999988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56.038999999999987</c:v>
                </c:pt>
                <c:pt idx="16">
                  <c:v>3.8640000000000012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5837.563000000001</c:v>
                </c:pt>
                <c:pt idx="21">
                  <c:v>327.75499999999988</c:v>
                </c:pt>
                <c:pt idx="22">
                  <c:v>932.47700000000009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341.94200000000012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91553"/>
        <c:axId val="45363449"/>
      </c:barChart>
      <c:catAx>
        <c:axId val="188915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63449"/>
        <c:crosses val="autoZero"/>
        <c:auto val="1"/>
        <c:lblAlgn val="ctr"/>
        <c:lblOffset val="100"/>
        <c:noMultiLvlLbl val="0"/>
      </c:catAx>
      <c:valAx>
        <c:axId val="453634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915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8679</c:v>
                </c:pt>
                <c:pt idx="1">
                  <c:v>6710</c:v>
                </c:pt>
                <c:pt idx="2">
                  <c:v>15661</c:v>
                </c:pt>
                <c:pt idx="3">
                  <c:v>8340</c:v>
                </c:pt>
                <c:pt idx="4">
                  <c:v>723448</c:v>
                </c:pt>
                <c:pt idx="5">
                  <c:v>31674</c:v>
                </c:pt>
                <c:pt idx="6">
                  <c:v>13085</c:v>
                </c:pt>
                <c:pt idx="7">
                  <c:v>342301</c:v>
                </c:pt>
                <c:pt idx="8">
                  <c:v>5055</c:v>
                </c:pt>
                <c:pt idx="9">
                  <c:v>67001</c:v>
                </c:pt>
                <c:pt idx="10">
                  <c:v>7136</c:v>
                </c:pt>
                <c:pt idx="11">
                  <c:v>150665</c:v>
                </c:pt>
                <c:pt idx="12">
                  <c:v>2727</c:v>
                </c:pt>
                <c:pt idx="13">
                  <c:v>0</c:v>
                </c:pt>
                <c:pt idx="14">
                  <c:v>37490</c:v>
                </c:pt>
                <c:pt idx="15">
                  <c:v>750052</c:v>
                </c:pt>
                <c:pt idx="16">
                  <c:v>37668</c:v>
                </c:pt>
                <c:pt idx="17">
                  <c:v>5072</c:v>
                </c:pt>
                <c:pt idx="18">
                  <c:v>1107</c:v>
                </c:pt>
                <c:pt idx="19">
                  <c:v>3770</c:v>
                </c:pt>
                <c:pt idx="20">
                  <c:v>8613</c:v>
                </c:pt>
                <c:pt idx="21">
                  <c:v>310191</c:v>
                </c:pt>
                <c:pt idx="22">
                  <c:v>11175</c:v>
                </c:pt>
                <c:pt idx="23">
                  <c:v>13377</c:v>
                </c:pt>
                <c:pt idx="24">
                  <c:v>34945</c:v>
                </c:pt>
                <c:pt idx="25">
                  <c:v>166411</c:v>
                </c:pt>
                <c:pt idx="26">
                  <c:v>16755</c:v>
                </c:pt>
                <c:pt idx="27">
                  <c:v>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16266</c:v>
                </c:pt>
                <c:pt idx="1">
                  <c:v>2162</c:v>
                </c:pt>
                <c:pt idx="2">
                  <c:v>15068</c:v>
                </c:pt>
                <c:pt idx="3">
                  <c:v>10789</c:v>
                </c:pt>
                <c:pt idx="4">
                  <c:v>791339</c:v>
                </c:pt>
                <c:pt idx="5">
                  <c:v>25780</c:v>
                </c:pt>
                <c:pt idx="6">
                  <c:v>22064</c:v>
                </c:pt>
                <c:pt idx="7">
                  <c:v>374707</c:v>
                </c:pt>
                <c:pt idx="8">
                  <c:v>5595</c:v>
                </c:pt>
                <c:pt idx="9">
                  <c:v>58606</c:v>
                </c:pt>
                <c:pt idx="10">
                  <c:v>4046</c:v>
                </c:pt>
                <c:pt idx="11">
                  <c:v>187380</c:v>
                </c:pt>
                <c:pt idx="12">
                  <c:v>2736</c:v>
                </c:pt>
                <c:pt idx="13">
                  <c:v>6831</c:v>
                </c:pt>
                <c:pt idx="14">
                  <c:v>48393</c:v>
                </c:pt>
                <c:pt idx="15">
                  <c:v>735275</c:v>
                </c:pt>
                <c:pt idx="16">
                  <c:v>11436</c:v>
                </c:pt>
                <c:pt idx="17">
                  <c:v>6333</c:v>
                </c:pt>
                <c:pt idx="18">
                  <c:v>999</c:v>
                </c:pt>
                <c:pt idx="19">
                  <c:v>4839</c:v>
                </c:pt>
                <c:pt idx="20">
                  <c:v>9495</c:v>
                </c:pt>
                <c:pt idx="21">
                  <c:v>214856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128066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4648"/>
        <c:axId val="54671352"/>
      </c:barChart>
      <c:catAx>
        <c:axId val="3324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71352"/>
        <c:crosses val="autoZero"/>
        <c:auto val="1"/>
        <c:lblAlgn val="ctr"/>
        <c:lblOffset val="100"/>
        <c:noMultiLvlLbl val="0"/>
      </c:catAx>
      <c:valAx>
        <c:axId val="546713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46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5287</c:v>
                </c:pt>
                <c:pt idx="1">
                  <c:v>468</c:v>
                </c:pt>
                <c:pt idx="2">
                  <c:v>6618</c:v>
                </c:pt>
                <c:pt idx="3">
                  <c:v>2190</c:v>
                </c:pt>
                <c:pt idx="4">
                  <c:v>689935</c:v>
                </c:pt>
                <c:pt idx="5">
                  <c:v>11355</c:v>
                </c:pt>
                <c:pt idx="6">
                  <c:v>77</c:v>
                </c:pt>
                <c:pt idx="7">
                  <c:v>274615</c:v>
                </c:pt>
                <c:pt idx="8">
                  <c:v>4120</c:v>
                </c:pt>
                <c:pt idx="9">
                  <c:v>5307</c:v>
                </c:pt>
                <c:pt idx="10">
                  <c:v>0</c:v>
                </c:pt>
                <c:pt idx="11">
                  <c:v>143754</c:v>
                </c:pt>
                <c:pt idx="12">
                  <c:v>1890</c:v>
                </c:pt>
                <c:pt idx="13">
                  <c:v>0</c:v>
                </c:pt>
                <c:pt idx="14">
                  <c:v>32422</c:v>
                </c:pt>
                <c:pt idx="15">
                  <c:v>637630</c:v>
                </c:pt>
                <c:pt idx="16">
                  <c:v>24957</c:v>
                </c:pt>
                <c:pt idx="17">
                  <c:v>3342</c:v>
                </c:pt>
                <c:pt idx="18">
                  <c:v>0</c:v>
                </c:pt>
                <c:pt idx="19">
                  <c:v>2441</c:v>
                </c:pt>
                <c:pt idx="20">
                  <c:v>3145</c:v>
                </c:pt>
                <c:pt idx="21">
                  <c:v>244806</c:v>
                </c:pt>
                <c:pt idx="22">
                  <c:v>7895</c:v>
                </c:pt>
                <c:pt idx="23">
                  <c:v>8106</c:v>
                </c:pt>
                <c:pt idx="24">
                  <c:v>11922</c:v>
                </c:pt>
                <c:pt idx="25">
                  <c:v>135637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8023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760304</c:v>
                </c:pt>
                <c:pt idx="5">
                  <c:v>6384</c:v>
                </c:pt>
                <c:pt idx="6">
                  <c:v>62</c:v>
                </c:pt>
                <c:pt idx="7">
                  <c:v>315774</c:v>
                </c:pt>
                <c:pt idx="8">
                  <c:v>4676</c:v>
                </c:pt>
                <c:pt idx="9">
                  <c:v>6256</c:v>
                </c:pt>
                <c:pt idx="10">
                  <c:v>0</c:v>
                </c:pt>
                <c:pt idx="11">
                  <c:v>179274</c:v>
                </c:pt>
                <c:pt idx="12">
                  <c:v>1741</c:v>
                </c:pt>
                <c:pt idx="13">
                  <c:v>6831</c:v>
                </c:pt>
                <c:pt idx="14">
                  <c:v>40790</c:v>
                </c:pt>
                <c:pt idx="15">
                  <c:v>654042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165058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490301"/>
        <c:axId val="32120279"/>
      </c:barChart>
      <c:catAx>
        <c:axId val="13490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20279"/>
        <c:crosses val="autoZero"/>
        <c:auto val="1"/>
        <c:lblAlgn val="ctr"/>
        <c:lblOffset val="100"/>
        <c:noMultiLvlLbl val="0"/>
      </c:catAx>
      <c:valAx>
        <c:axId val="321202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90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303BAE4-10F3-4620-B6E7-70837107C8ED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C9D451F-F708-467C-B8A2-79D2887D42B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D6AFF614-2D06-4FF3-8683-CD487C7130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213D95D-4A70-4DC1-9E54-20CEB6F6F219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8382151-66C5-4282-A789-BC31BAC16164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948B9E9-EC60-49F1-AE70-39F71B68B2A7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49FDB7E2-343B-49C2-A7FE-457B2DD5B8E6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FDEA16-A06B-44D6-AAAE-D92780EE1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7C62C5-B329-41F9-B05D-09CC6E6BC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F70490-99C7-423D-85DD-E16A5E36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E3EB54-B701-482A-9E43-7C7B9B6C8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851D34-628A-489F-9F88-B1B627B7E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E36B11F-C40D-43F2-BE06-0AC1E0D93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D97F1A-72EB-4D2F-807B-080AF2D31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DBC19E-3C07-494B-ACB2-B76553689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D4A904-2B73-4D1F-90B8-57044B9A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601F43-609B-4E95-AB0A-8FCCEC98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2D81E9-B167-44B6-9B22-4E49BDA7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30CF03-9F3A-4D39-B107-59549259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A349B9-8890-47B0-934E-0CDA6BF7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108DFE-3609-4582-8A23-EDD089C1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24398F-9B54-4C7A-BDE4-98227368F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D6BD9E0-1402-4164-A8E4-B7E9BCFE9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DB9E694-3E47-425D-8C16-F635D2E87FAD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2B1642F-7A2D-485D-8485-6783E843AFE7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C345E51-DF84-452D-8C8A-E5807601F92F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182CF02-44BE-489D-9F8A-0E9C37BE26D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2AADFA7-171D-410F-BF74-B6F3190A045F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A1B1B02-03BD-4E75-9EA0-9C6D3C8EFEF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7428378-F46B-41E1-9AE2-1951E6F5BCC2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87ED34-6ECE-4326-8B05-D68A5C8B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65F1A3-9B06-4A51-8F72-7B2389029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EC6EB8-D1D7-45F0-8573-232E6F4CA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969799-3C47-4C81-8DE6-89E1C362D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2F8ECE-E7B4-4600-8EB0-B7C28E5B0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3C374E-7262-4A89-9529-980DCC75A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E72436-3D40-4004-A68E-24BBAEA71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C60C9D-866E-4F03-90FC-3C5CF88F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A6DD31D-68CA-49CF-A1FE-11DB4D876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D027908-EAA1-4B8E-951B-7C798054C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B303F5-C94E-41DC-95B4-7A1D6FEA2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118BAC-09A3-4091-9DF3-69FF94090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EFE859-2D47-4F27-A71D-19993122B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2E8072F-9A81-44DE-8BC7-166C0D320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3CE918-E2B2-4875-A8C3-D64669632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303B3F-B0DB-4058-9BF2-E0D2C535B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159952-B7D6-4259-A4FD-F8FAF07F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191C75-EA22-4C22-A510-A8C445EE9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9F81CB-0AD7-44FE-82F3-57DF8194A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2D2030-28B1-475C-B8E7-3E574C421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A16695-FA2C-4C88-8459-F1DCE1473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C8A7335-82C8-4000-9C8F-4A77B62BF820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C2EBE0-548F-45F1-830B-C3D9FAB2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48F8B2-CA35-4243-A593-CA84CE57F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5F2A70-3DD2-41B9-B64C-3FC074897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494E71-0A3D-46C6-9600-23E31C28C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FE82E96-C6C3-4128-A436-18F7F6BD2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DBCC48A-7E63-4583-B92B-5AAF2E417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595C49F-F852-4671-8C94-35174875E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0764F-E560-4315-BA9F-C00037C73F4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76BDE-C941-4F52-87F1-7EC4EDEFD905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52589</v>
      </c>
      <c r="C7" s="189">
        <v>41724</v>
      </c>
      <c r="D7" s="189">
        <v>88105</v>
      </c>
      <c r="E7" s="189">
        <v>118970</v>
      </c>
      <c r="F7" s="190">
        <v>35.032064014528117</v>
      </c>
      <c r="G7" s="13"/>
    </row>
    <row r="8" spans="1:14" ht="15.6" customHeight="1">
      <c r="A8" s="188" t="s">
        <v>11</v>
      </c>
      <c r="B8" s="189">
        <v>123595</v>
      </c>
      <c r="C8" s="189">
        <v>238472</v>
      </c>
      <c r="D8" s="189">
        <v>355782</v>
      </c>
      <c r="E8" s="189">
        <v>460913</v>
      </c>
      <c r="F8" s="190">
        <v>29.54927455576728</v>
      </c>
      <c r="G8" s="6"/>
    </row>
    <row r="9" spans="1:14" ht="15.6" customHeight="1">
      <c r="A9" s="188" t="s">
        <v>8</v>
      </c>
      <c r="B9" s="189">
        <v>145270</v>
      </c>
      <c r="C9" s="189">
        <v>141937</v>
      </c>
      <c r="D9" s="189">
        <v>417331</v>
      </c>
      <c r="E9" s="189">
        <v>392624</v>
      </c>
      <c r="F9" s="190">
        <v>-5.9202407681193137</v>
      </c>
      <c r="G9" s="6"/>
    </row>
    <row r="10" spans="1:14" ht="15.6" customHeight="1">
      <c r="A10" s="188" t="s">
        <v>10</v>
      </c>
      <c r="B10" s="189">
        <v>75467</v>
      </c>
      <c r="C10" s="189">
        <v>46522</v>
      </c>
      <c r="D10" s="189">
        <v>301013</v>
      </c>
      <c r="E10" s="189">
        <v>248040</v>
      </c>
      <c r="F10" s="190">
        <v>-17.598243265241042</v>
      </c>
    </row>
    <row r="11" spans="1:14" ht="15.6" customHeight="1">
      <c r="A11" s="188" t="s">
        <v>9</v>
      </c>
      <c r="B11" s="189">
        <v>5603246</v>
      </c>
      <c r="C11" s="189">
        <v>5928324</v>
      </c>
      <c r="D11" s="189">
        <v>16181088</v>
      </c>
      <c r="E11" s="189">
        <v>15456538</v>
      </c>
      <c r="F11" s="190">
        <v>-4.4777582323265221</v>
      </c>
    </row>
    <row r="12" spans="1:14" ht="15.6" customHeight="1">
      <c r="A12" s="188" t="s">
        <v>6</v>
      </c>
      <c r="B12" s="189">
        <v>231201</v>
      </c>
      <c r="C12" s="189">
        <v>225148</v>
      </c>
      <c r="D12" s="189">
        <v>635696</v>
      </c>
      <c r="E12" s="189">
        <v>609359</v>
      </c>
      <c r="F12" s="190">
        <v>-4.1430180463617887</v>
      </c>
    </row>
    <row r="13" spans="1:14" ht="15.6" customHeight="1">
      <c r="A13" s="188" t="s">
        <v>175</v>
      </c>
      <c r="B13" s="189">
        <v>1297130</v>
      </c>
      <c r="C13" s="189">
        <v>1291671</v>
      </c>
      <c r="D13" s="189">
        <v>3527256</v>
      </c>
      <c r="E13" s="189">
        <v>3381184</v>
      </c>
      <c r="F13" s="190">
        <v>-4.1412361336971344</v>
      </c>
    </row>
    <row r="14" spans="1:14" ht="15.6" customHeight="1">
      <c r="A14" s="188" t="s">
        <v>148</v>
      </c>
      <c r="B14" s="189">
        <v>4443677</v>
      </c>
      <c r="C14" s="189">
        <v>3943294</v>
      </c>
      <c r="D14" s="189">
        <v>12028107</v>
      </c>
      <c r="E14" s="189">
        <v>11759194</v>
      </c>
      <c r="F14" s="190">
        <v>-2.2357050864279842</v>
      </c>
    </row>
    <row r="15" spans="1:14" ht="15.6" customHeight="1">
      <c r="A15" s="188" t="s">
        <v>145</v>
      </c>
      <c r="B15" s="189">
        <v>706521</v>
      </c>
      <c r="C15" s="189">
        <v>803412</v>
      </c>
      <c r="D15" s="189">
        <v>2008535</v>
      </c>
      <c r="E15" s="189">
        <v>2025212</v>
      </c>
      <c r="F15" s="190">
        <v>0.83030666630155281</v>
      </c>
    </row>
    <row r="16" spans="1:14" ht="15.6" customHeight="1">
      <c r="A16" s="188" t="s">
        <v>144</v>
      </c>
      <c r="B16" s="189">
        <v>83360</v>
      </c>
      <c r="C16" s="189">
        <v>89937</v>
      </c>
      <c r="D16" s="189">
        <v>234506</v>
      </c>
      <c r="E16" s="189">
        <v>191475</v>
      </c>
      <c r="F16" s="190">
        <v>-18.349637109498261</v>
      </c>
      <c r="G16" s="1"/>
    </row>
    <row r="17" spans="1:7" ht="15.6" customHeight="1">
      <c r="A17" s="188" t="s">
        <v>150</v>
      </c>
      <c r="B17" s="189">
        <v>113500</v>
      </c>
      <c r="C17" s="189">
        <v>226301</v>
      </c>
      <c r="D17" s="189">
        <v>299510</v>
      </c>
      <c r="E17" s="189">
        <v>493005</v>
      </c>
      <c r="F17" s="190">
        <v>64.603852959834398</v>
      </c>
      <c r="G17" s="2"/>
    </row>
    <row r="18" spans="1:7" ht="15.6" customHeight="1">
      <c r="A18" s="188" t="s">
        <v>147</v>
      </c>
      <c r="B18" s="189">
        <v>47875</v>
      </c>
      <c r="C18" s="189">
        <v>51961</v>
      </c>
      <c r="D18" s="189">
        <v>146668</v>
      </c>
      <c r="E18" s="189">
        <v>141901</v>
      </c>
      <c r="F18" s="190">
        <v>-3.2501977254752181</v>
      </c>
    </row>
    <row r="19" spans="1:7" ht="15.6" customHeight="1">
      <c r="A19" s="188" t="s">
        <v>143</v>
      </c>
      <c r="B19" s="189">
        <v>57921</v>
      </c>
      <c r="C19" s="189">
        <v>72330</v>
      </c>
      <c r="D19" s="189">
        <v>160199</v>
      </c>
      <c r="E19" s="189">
        <v>212933</v>
      </c>
      <c r="F19" s="190">
        <v>32.917808475708341</v>
      </c>
    </row>
    <row r="20" spans="1:7" ht="15.6" customHeight="1">
      <c r="A20" s="188" t="s">
        <v>142</v>
      </c>
      <c r="B20" s="189">
        <v>148802</v>
      </c>
      <c r="C20" s="189">
        <v>186814</v>
      </c>
      <c r="D20" s="189">
        <v>381377</v>
      </c>
      <c r="E20" s="189">
        <v>463824</v>
      </c>
      <c r="F20" s="190">
        <v>21.61824126782685</v>
      </c>
    </row>
    <row r="21" spans="1:7" ht="15.6" customHeight="1">
      <c r="A21" s="188" t="s">
        <v>149</v>
      </c>
      <c r="B21" s="189">
        <v>133954</v>
      </c>
      <c r="C21" s="189">
        <v>210435</v>
      </c>
      <c r="D21" s="189">
        <v>369314</v>
      </c>
      <c r="E21" s="189">
        <v>486962</v>
      </c>
      <c r="F21" s="190">
        <v>31.855819167429331</v>
      </c>
    </row>
    <row r="22" spans="1:7" ht="15.6" customHeight="1">
      <c r="A22" s="188" t="s">
        <v>146</v>
      </c>
      <c r="B22" s="189">
        <v>1773747</v>
      </c>
      <c r="C22" s="189">
        <v>1951708</v>
      </c>
      <c r="D22" s="189">
        <v>5154296</v>
      </c>
      <c r="E22" s="189">
        <v>5273449</v>
      </c>
      <c r="F22" s="190">
        <v>2.3117221052108761</v>
      </c>
    </row>
    <row r="23" spans="1:7" ht="15.6" customHeight="1">
      <c r="A23" s="188" t="s">
        <v>165</v>
      </c>
      <c r="B23" s="189">
        <v>439933</v>
      </c>
      <c r="C23" s="189">
        <v>413834</v>
      </c>
      <c r="D23" s="189">
        <v>945885</v>
      </c>
      <c r="E23" s="189">
        <v>1338333</v>
      </c>
      <c r="F23" s="190">
        <v>41.490033143563977</v>
      </c>
    </row>
    <row r="24" spans="1:7" ht="15.6" customHeight="1">
      <c r="A24" s="188" t="s">
        <v>141</v>
      </c>
      <c r="B24" s="189">
        <v>92773</v>
      </c>
      <c r="C24" s="189">
        <v>104123</v>
      </c>
      <c r="D24" s="189">
        <v>265900</v>
      </c>
      <c r="E24" s="189">
        <v>292342</v>
      </c>
      <c r="F24" s="190">
        <v>9.9443399774351207</v>
      </c>
    </row>
    <row r="25" spans="1:7" ht="15.6" customHeight="1">
      <c r="A25" s="188" t="s">
        <v>140</v>
      </c>
      <c r="B25" s="189">
        <v>38886</v>
      </c>
      <c r="C25" s="189">
        <v>40075</v>
      </c>
      <c r="D25" s="189">
        <v>116363</v>
      </c>
      <c r="E25" s="189">
        <v>111439</v>
      </c>
      <c r="F25" s="190">
        <v>-4.2315856414839743</v>
      </c>
    </row>
    <row r="26" spans="1:7" ht="15.6" customHeight="1">
      <c r="A26" s="188" t="s">
        <v>152</v>
      </c>
      <c r="B26" s="189">
        <v>70542</v>
      </c>
      <c r="C26" s="189">
        <v>8644</v>
      </c>
      <c r="D26" s="189">
        <v>194829</v>
      </c>
      <c r="E26" s="189">
        <v>26911</v>
      </c>
      <c r="F26" s="190">
        <v>-86.187374569494267</v>
      </c>
    </row>
    <row r="27" spans="1:7" ht="15.6" customHeight="1">
      <c r="A27" s="188" t="s">
        <v>173</v>
      </c>
      <c r="B27" s="189">
        <v>212784</v>
      </c>
      <c r="C27" s="189">
        <v>268753</v>
      </c>
      <c r="D27" s="189">
        <v>578602</v>
      </c>
      <c r="E27" s="189">
        <v>661500</v>
      </c>
      <c r="F27" s="190">
        <v>14.327292335664239</v>
      </c>
    </row>
    <row r="28" spans="1:7" ht="15.6" customHeight="1">
      <c r="A28" s="188" t="s">
        <v>177</v>
      </c>
      <c r="B28" s="189">
        <v>818079</v>
      </c>
      <c r="C28" s="189">
        <v>806442</v>
      </c>
      <c r="D28" s="189">
        <v>2392117</v>
      </c>
      <c r="E28" s="189">
        <v>2279911</v>
      </c>
      <c r="F28" s="190">
        <v>-4.6906568533228068</v>
      </c>
    </row>
    <row r="29" spans="1:7" ht="15.6" customHeight="1">
      <c r="A29" s="188" t="s">
        <v>178</v>
      </c>
      <c r="B29" s="189">
        <v>376546</v>
      </c>
      <c r="C29" s="189">
        <v>311243</v>
      </c>
      <c r="D29" s="189">
        <v>915841</v>
      </c>
      <c r="E29" s="189">
        <v>867173</v>
      </c>
      <c r="F29" s="190">
        <v>-5.3140228489443047</v>
      </c>
    </row>
    <row r="30" spans="1:7" ht="15.6" customHeight="1">
      <c r="A30" s="188" t="s">
        <v>179</v>
      </c>
      <c r="B30" s="189">
        <v>134338</v>
      </c>
      <c r="C30" s="189">
        <v>162881</v>
      </c>
      <c r="D30" s="189">
        <v>406989</v>
      </c>
      <c r="E30" s="189">
        <v>417761</v>
      </c>
      <c r="F30" s="190">
        <v>2.6467545805906241</v>
      </c>
    </row>
    <row r="31" spans="1:7" ht="15.6" customHeight="1">
      <c r="A31" s="188" t="s">
        <v>180</v>
      </c>
      <c r="B31" s="189">
        <v>187098</v>
      </c>
      <c r="C31" s="189">
        <v>174941</v>
      </c>
      <c r="D31" s="189">
        <v>494771</v>
      </c>
      <c r="E31" s="189">
        <v>418774</v>
      </c>
      <c r="F31" s="190">
        <v>-15.360035248630171</v>
      </c>
    </row>
    <row r="32" spans="1:7" ht="15.6" customHeight="1">
      <c r="A32" s="188" t="s">
        <v>181</v>
      </c>
      <c r="B32" s="189">
        <v>6002681</v>
      </c>
      <c r="C32" s="189">
        <v>6335815</v>
      </c>
      <c r="D32" s="189">
        <v>17678693</v>
      </c>
      <c r="E32" s="189">
        <v>16876615</v>
      </c>
      <c r="F32" s="190">
        <v>-4.5369756689592444</v>
      </c>
    </row>
    <row r="33" spans="1:6" ht="15.6" customHeight="1">
      <c r="A33" s="188" t="s">
        <v>182</v>
      </c>
      <c r="B33" s="189">
        <v>439833</v>
      </c>
      <c r="C33" s="189">
        <v>423046</v>
      </c>
      <c r="D33" s="189">
        <v>1133622</v>
      </c>
      <c r="E33" s="189">
        <v>1141791</v>
      </c>
      <c r="F33" s="190">
        <v>0.72061057389500149</v>
      </c>
    </row>
    <row r="34" spans="1:6" ht="15.6" customHeight="1">
      <c r="A34" s="188" t="s">
        <v>183</v>
      </c>
      <c r="B34" s="189">
        <v>67427</v>
      </c>
      <c r="C34" s="189">
        <v>79855</v>
      </c>
      <c r="D34" s="189">
        <v>195375</v>
      </c>
      <c r="E34" s="189">
        <v>230304</v>
      </c>
      <c r="F34" s="190">
        <v>17.87792706333973</v>
      </c>
    </row>
    <row r="35" spans="1:6" ht="15.6" customHeight="1">
      <c r="A35" s="156" t="s">
        <v>153</v>
      </c>
      <c r="B35" s="76">
        <f>SUM(B7:B34)</f>
        <v>23918775</v>
      </c>
      <c r="C35" s="77">
        <f>SUM(C7:C34)</f>
        <v>24579642</v>
      </c>
      <c r="D35" s="76">
        <f>SUM(D7:D34)</f>
        <v>67607770</v>
      </c>
      <c r="E35" s="78">
        <f>SUM(E7:E34)</f>
        <v>66378437</v>
      </c>
      <c r="F35" s="177">
        <f>E35*100/D35-100</f>
        <v>-1.8183309403638077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F7BA-A3E9-473E-A901-C96D4B1B8B45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111135</v>
      </c>
      <c r="C8" s="189">
        <v>223945</v>
      </c>
      <c r="D8" s="189">
        <v>322020</v>
      </c>
      <c r="E8" s="189">
        <v>429848</v>
      </c>
      <c r="F8" s="190">
        <v>33.484876715731929</v>
      </c>
      <c r="G8" s="6"/>
    </row>
    <row r="9" spans="1:14" ht="15.6" customHeight="1">
      <c r="A9" s="188" t="s">
        <v>8</v>
      </c>
      <c r="B9" s="189">
        <v>21620</v>
      </c>
      <c r="C9" s="189">
        <v>12449</v>
      </c>
      <c r="D9" s="189">
        <v>69679</v>
      </c>
      <c r="E9" s="189">
        <v>37477</v>
      </c>
      <c r="F9" s="190">
        <v>-46.214784942378621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74</v>
      </c>
      <c r="F10" s="190" t="s">
        <v>151</v>
      </c>
    </row>
    <row r="11" spans="1:14" ht="15.6" customHeight="1">
      <c r="A11" s="188" t="s">
        <v>9</v>
      </c>
      <c r="B11" s="189">
        <v>4328295</v>
      </c>
      <c r="C11" s="189">
        <v>4653074</v>
      </c>
      <c r="D11" s="189">
        <v>12630343</v>
      </c>
      <c r="E11" s="189">
        <v>12013951</v>
      </c>
      <c r="F11" s="190">
        <v>-4.8802475118846758</v>
      </c>
    </row>
    <row r="12" spans="1:14" ht="15.6" customHeight="1">
      <c r="A12" s="188" t="s">
        <v>6</v>
      </c>
      <c r="B12" s="189">
        <v>129692</v>
      </c>
      <c r="C12" s="189">
        <v>149472</v>
      </c>
      <c r="D12" s="189">
        <v>390760</v>
      </c>
      <c r="E12" s="189">
        <v>387979</v>
      </c>
      <c r="F12" s="190">
        <v>-0.71169003992220325</v>
      </c>
    </row>
    <row r="13" spans="1:14" ht="15.6" customHeight="1">
      <c r="A13" s="188" t="s">
        <v>175</v>
      </c>
      <c r="B13" s="189">
        <v>21097</v>
      </c>
      <c r="C13" s="189">
        <v>23247</v>
      </c>
      <c r="D13" s="189">
        <v>63732</v>
      </c>
      <c r="E13" s="189">
        <v>59331</v>
      </c>
      <c r="F13" s="190">
        <v>-6.9054791941254052</v>
      </c>
    </row>
    <row r="14" spans="1:14" ht="15.6" customHeight="1">
      <c r="A14" s="188" t="s">
        <v>148</v>
      </c>
      <c r="B14" s="189">
        <v>3389572</v>
      </c>
      <c r="C14" s="189">
        <v>2831236</v>
      </c>
      <c r="D14" s="189">
        <v>9260237</v>
      </c>
      <c r="E14" s="189">
        <v>9016140</v>
      </c>
      <c r="F14" s="190">
        <v>-2.6359692521908471</v>
      </c>
    </row>
    <row r="15" spans="1:14" ht="15.6" customHeight="1">
      <c r="A15" s="188" t="s">
        <v>145</v>
      </c>
      <c r="B15" s="189">
        <v>392989</v>
      </c>
      <c r="C15" s="189">
        <v>465168</v>
      </c>
      <c r="D15" s="189">
        <v>1133105</v>
      </c>
      <c r="E15" s="189">
        <v>1170854</v>
      </c>
      <c r="F15" s="190">
        <v>3.3314653099227338</v>
      </c>
    </row>
    <row r="16" spans="1:14" ht="15.6" customHeight="1">
      <c r="A16" s="188" t="s">
        <v>144</v>
      </c>
      <c r="B16" s="189">
        <v>51789</v>
      </c>
      <c r="C16" s="189">
        <v>56692</v>
      </c>
      <c r="D16" s="189">
        <v>141788</v>
      </c>
      <c r="E16" s="189">
        <v>124604</v>
      </c>
      <c r="F16" s="190">
        <v>-12.119502355629541</v>
      </c>
      <c r="G16" s="1"/>
    </row>
    <row r="17" spans="1:7" ht="15.6" customHeight="1">
      <c r="A17" s="188" t="s">
        <v>150</v>
      </c>
      <c r="B17" s="189">
        <v>112819</v>
      </c>
      <c r="C17" s="189">
        <v>222731</v>
      </c>
      <c r="D17" s="189">
        <v>298046</v>
      </c>
      <c r="E17" s="189">
        <v>481223</v>
      </c>
      <c r="F17" s="190">
        <v>61.459304939505977</v>
      </c>
      <c r="G17" s="2"/>
    </row>
    <row r="18" spans="1:7" ht="15.6" customHeight="1">
      <c r="A18" s="188" t="s">
        <v>147</v>
      </c>
      <c r="B18" s="189">
        <v>5754</v>
      </c>
      <c r="C18" s="189">
        <v>6580</v>
      </c>
      <c r="D18" s="189">
        <v>16724</v>
      </c>
      <c r="E18" s="189">
        <v>18288</v>
      </c>
      <c r="F18" s="190">
        <v>9.3518297058120083</v>
      </c>
    </row>
    <row r="19" spans="1:7" ht="15.6" customHeight="1">
      <c r="A19" s="188" t="s">
        <v>143</v>
      </c>
      <c r="B19" s="189">
        <v>17220</v>
      </c>
      <c r="C19" s="189">
        <v>1133</v>
      </c>
      <c r="D19" s="189">
        <v>38952</v>
      </c>
      <c r="E19" s="189">
        <v>32165</v>
      </c>
      <c r="F19" s="190">
        <v>-17.424009036763199</v>
      </c>
    </row>
    <row r="20" spans="1:7" ht="15.6" customHeight="1">
      <c r="A20" s="188" t="s">
        <v>142</v>
      </c>
      <c r="B20" s="189">
        <v>87336</v>
      </c>
      <c r="C20" s="189">
        <v>99410</v>
      </c>
      <c r="D20" s="189">
        <v>249466</v>
      </c>
      <c r="E20" s="189">
        <v>265270</v>
      </c>
      <c r="F20" s="190">
        <v>6.3351318416136886</v>
      </c>
    </row>
    <row r="21" spans="1:7" ht="15.6" customHeight="1">
      <c r="A21" s="188" t="s">
        <v>149</v>
      </c>
      <c r="B21" s="189">
        <v>61813</v>
      </c>
      <c r="C21" s="189">
        <v>133305</v>
      </c>
      <c r="D21" s="189">
        <v>187448</v>
      </c>
      <c r="E21" s="189">
        <v>263516</v>
      </c>
      <c r="F21" s="190">
        <v>40.580854423626818</v>
      </c>
    </row>
    <row r="22" spans="1:7" ht="15.6" customHeight="1">
      <c r="A22" s="188" t="s">
        <v>146</v>
      </c>
      <c r="B22" s="189">
        <v>1318189</v>
      </c>
      <c r="C22" s="189">
        <v>1411076</v>
      </c>
      <c r="D22" s="189">
        <v>3801078</v>
      </c>
      <c r="E22" s="189">
        <v>3779195</v>
      </c>
      <c r="F22" s="190">
        <v>-0.57570510260509877</v>
      </c>
    </row>
    <row r="23" spans="1:7" ht="15.6" customHeight="1">
      <c r="A23" s="188" t="s">
        <v>165</v>
      </c>
      <c r="B23" s="189">
        <v>402381</v>
      </c>
      <c r="C23" s="189">
        <v>368608</v>
      </c>
      <c r="D23" s="189">
        <v>839919</v>
      </c>
      <c r="E23" s="189">
        <v>1213898</v>
      </c>
      <c r="F23" s="190">
        <v>44.525603064104978</v>
      </c>
    </row>
    <row r="24" spans="1:7" ht="15.6" customHeight="1">
      <c r="A24" s="188" t="s">
        <v>141</v>
      </c>
      <c r="B24" s="189">
        <v>35005</v>
      </c>
      <c r="C24" s="189">
        <v>40933</v>
      </c>
      <c r="D24" s="189">
        <v>107201</v>
      </c>
      <c r="E24" s="189">
        <v>112580</v>
      </c>
      <c r="F24" s="190">
        <v>5.0176770739078904</v>
      </c>
    </row>
    <row r="25" spans="1:7" ht="15.6" customHeight="1">
      <c r="A25" s="188" t="s">
        <v>140</v>
      </c>
      <c r="B25" s="189">
        <v>2580</v>
      </c>
      <c r="C25" s="189">
        <v>2295</v>
      </c>
      <c r="D25" s="189">
        <v>8211</v>
      </c>
      <c r="E25" s="189">
        <v>6160</v>
      </c>
      <c r="F25" s="190">
        <v>-24.978687127024731</v>
      </c>
    </row>
    <row r="26" spans="1:7" ht="15.6" customHeight="1">
      <c r="A26" s="188" t="s">
        <v>152</v>
      </c>
      <c r="B26" s="189">
        <v>246</v>
      </c>
      <c r="C26" s="189">
        <v>0</v>
      </c>
      <c r="D26" s="189">
        <v>282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432774</v>
      </c>
      <c r="C28" s="189">
        <v>390190</v>
      </c>
      <c r="D28" s="189">
        <v>1251709</v>
      </c>
      <c r="E28" s="189">
        <v>1122119</v>
      </c>
      <c r="F28" s="190">
        <v>-10.35304531644336</v>
      </c>
    </row>
    <row r="29" spans="1:7" ht="15.6" customHeight="1">
      <c r="A29" s="188" t="s">
        <v>178</v>
      </c>
      <c r="B29" s="189">
        <v>136808</v>
      </c>
      <c r="C29" s="189">
        <v>141557</v>
      </c>
      <c r="D29" s="189">
        <v>345258</v>
      </c>
      <c r="E29" s="189">
        <v>380568</v>
      </c>
      <c r="F29" s="190">
        <v>10.22713449072867</v>
      </c>
    </row>
    <row r="30" spans="1:7" ht="15.6" customHeight="1">
      <c r="A30" s="188" t="s">
        <v>179</v>
      </c>
      <c r="B30" s="189">
        <v>87960</v>
      </c>
      <c r="C30" s="189">
        <v>103095</v>
      </c>
      <c r="D30" s="189">
        <v>269682</v>
      </c>
      <c r="E30" s="189">
        <v>265045</v>
      </c>
      <c r="F30" s="190">
        <v>-1.7194325168160991</v>
      </c>
    </row>
    <row r="31" spans="1:7" ht="15.6" customHeight="1">
      <c r="A31" s="188" t="s">
        <v>180</v>
      </c>
      <c r="B31" s="189">
        <v>14222</v>
      </c>
      <c r="C31" s="189">
        <v>13194</v>
      </c>
      <c r="D31" s="189">
        <v>35928</v>
      </c>
      <c r="E31" s="189">
        <v>34335</v>
      </c>
      <c r="F31" s="190">
        <v>-4.4338677354709404</v>
      </c>
    </row>
    <row r="32" spans="1:7" ht="15.6" customHeight="1">
      <c r="A32" s="188" t="s">
        <v>181</v>
      </c>
      <c r="B32" s="189">
        <v>4660846</v>
      </c>
      <c r="C32" s="189">
        <v>4950944</v>
      </c>
      <c r="D32" s="189">
        <v>13837023</v>
      </c>
      <c r="E32" s="189">
        <v>13253885</v>
      </c>
      <c r="F32" s="190">
        <v>-4.2143313630395767</v>
      </c>
    </row>
    <row r="33" spans="1:6" ht="15.6" customHeight="1">
      <c r="A33" s="188" t="s">
        <v>182</v>
      </c>
      <c r="B33" s="189">
        <v>240325</v>
      </c>
      <c r="C33" s="189">
        <v>261856</v>
      </c>
      <c r="D33" s="189">
        <v>675028</v>
      </c>
      <c r="E33" s="189">
        <v>735049</v>
      </c>
      <c r="F33" s="190">
        <v>8.8916311619666146</v>
      </c>
    </row>
    <row r="34" spans="1:6" ht="15.6" customHeight="1">
      <c r="A34" s="188" t="s">
        <v>183</v>
      </c>
      <c r="B34" s="189">
        <v>23851</v>
      </c>
      <c r="C34" s="189">
        <v>32176</v>
      </c>
      <c r="D34" s="189">
        <v>65408</v>
      </c>
      <c r="E34" s="189">
        <v>87393</v>
      </c>
      <c r="F34" s="190">
        <v>33.612096379647738</v>
      </c>
    </row>
    <row r="35" spans="1:6" ht="15.6" customHeight="1">
      <c r="A35" s="156" t="s">
        <v>153</v>
      </c>
      <c r="B35" s="76">
        <f>SUM(B7:B34)</f>
        <v>16086318</v>
      </c>
      <c r="C35" s="77">
        <f>SUM(C7:C34)</f>
        <v>16594366</v>
      </c>
      <c r="D35" s="178">
        <f>SUM(D7:D34)</f>
        <v>46039040</v>
      </c>
      <c r="E35" s="78">
        <f>SUM(E7:E34)</f>
        <v>45290947</v>
      </c>
      <c r="F35" s="140">
        <f>E35*100/D35-100</f>
        <v>-1.6249100763178319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06A08-811C-4D6F-BB2C-196055375CDA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1448.143</v>
      </c>
      <c r="C7" s="189">
        <v>1602.441</v>
      </c>
      <c r="D7" s="189">
        <v>3770.1950000000002</v>
      </c>
      <c r="E7" s="189">
        <v>3390.0120000000002</v>
      </c>
      <c r="F7" s="190">
        <v>-10.08390812676797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97.306000000000012</v>
      </c>
      <c r="C9" s="189">
        <v>86.995000000000005</v>
      </c>
      <c r="D9" s="189">
        <v>481.34399999999999</v>
      </c>
      <c r="E9" s="189">
        <v>362.024</v>
      </c>
      <c r="F9" s="190">
        <v>-24.788924345166858</v>
      </c>
      <c r="G9" s="6"/>
    </row>
    <row r="10" spans="1:14" ht="15.6" customHeight="1">
      <c r="A10" s="188" t="s">
        <v>10</v>
      </c>
      <c r="B10" s="189">
        <v>1293.9010000000001</v>
      </c>
      <c r="C10" s="189">
        <v>813.23199999999997</v>
      </c>
      <c r="D10" s="189">
        <v>2120.9290000000001</v>
      </c>
      <c r="E10" s="189">
        <v>1644.5360000000001</v>
      </c>
      <c r="F10" s="190">
        <v>-22.461525114702098</v>
      </c>
    </row>
    <row r="11" spans="1:14" ht="15.6" customHeight="1">
      <c r="A11" s="188" t="s">
        <v>9</v>
      </c>
      <c r="B11" s="189">
        <v>43.901000000000003</v>
      </c>
      <c r="C11" s="189">
        <v>64.765000000000001</v>
      </c>
      <c r="D11" s="189">
        <v>243.857</v>
      </c>
      <c r="E11" s="189">
        <v>174.04599999999999</v>
      </c>
      <c r="F11" s="190">
        <v>-28.62784336721931</v>
      </c>
    </row>
    <row r="12" spans="1:14" ht="15.6" customHeight="1">
      <c r="A12" s="188" t="s">
        <v>6</v>
      </c>
      <c r="B12" s="189">
        <v>891.58699999999999</v>
      </c>
      <c r="C12" s="189">
        <v>804.87900000000013</v>
      </c>
      <c r="D12" s="189">
        <v>2413.424</v>
      </c>
      <c r="E12" s="189">
        <v>1933.249</v>
      </c>
      <c r="F12" s="190">
        <v>-19.89600666936272</v>
      </c>
    </row>
    <row r="13" spans="1:14" ht="15.6" customHeight="1">
      <c r="A13" s="188" t="s">
        <v>175</v>
      </c>
      <c r="B13" s="189">
        <v>151.13200000000001</v>
      </c>
      <c r="C13" s="189">
        <v>93.895999999999987</v>
      </c>
      <c r="D13" s="189">
        <v>365.24400000000003</v>
      </c>
      <c r="E13" s="189">
        <v>216.44200000000001</v>
      </c>
      <c r="F13" s="190">
        <v>-40.740436530100411</v>
      </c>
    </row>
    <row r="14" spans="1:14" ht="15.6" customHeight="1">
      <c r="A14" s="188" t="s">
        <v>148</v>
      </c>
      <c r="B14" s="189">
        <v>308.33300000000003</v>
      </c>
      <c r="C14" s="189">
        <v>0</v>
      </c>
      <c r="D14" s="189">
        <v>751.75</v>
      </c>
      <c r="E14" s="189">
        <v>0</v>
      </c>
      <c r="F14" s="190">
        <v>-100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17.585000000000001</v>
      </c>
      <c r="C16" s="189">
        <v>22.818999999999999</v>
      </c>
      <c r="D16" s="189">
        <v>47.124000000000002</v>
      </c>
      <c r="E16" s="189">
        <v>30.899000000000001</v>
      </c>
      <c r="F16" s="190">
        <v>-34.430438842203543</v>
      </c>
      <c r="G16" s="1"/>
    </row>
    <row r="17" spans="1:7" ht="15.6" customHeight="1">
      <c r="A17" s="188" t="s">
        <v>150</v>
      </c>
      <c r="B17" s="189">
        <v>177.91900000000001</v>
      </c>
      <c r="C17" s="189">
        <v>203.99199999999999</v>
      </c>
      <c r="D17" s="189">
        <v>488.697</v>
      </c>
      <c r="E17" s="189">
        <v>756.92000000000007</v>
      </c>
      <c r="F17" s="190">
        <v>54.885337949690687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9.7740000000000009</v>
      </c>
      <c r="C19" s="189">
        <v>9.8090000000000011</v>
      </c>
      <c r="D19" s="189">
        <v>52.108999999999988</v>
      </c>
      <c r="E19" s="189">
        <v>22.431999999999999</v>
      </c>
      <c r="F19" s="190">
        <v>-56.951774165691141</v>
      </c>
    </row>
    <row r="20" spans="1:7" ht="15.6" customHeight="1">
      <c r="A20" s="188" t="s">
        <v>142</v>
      </c>
      <c r="B20" s="189">
        <v>2176.8119999999999</v>
      </c>
      <c r="C20" s="189">
        <v>591.55199999999991</v>
      </c>
      <c r="D20" s="189">
        <v>2344.5909999999999</v>
      </c>
      <c r="E20" s="189">
        <v>803.17</v>
      </c>
      <c r="F20" s="190">
        <v>-65.743705405335092</v>
      </c>
    </row>
    <row r="21" spans="1:7" ht="15.6" customHeight="1">
      <c r="A21" s="188" t="s">
        <v>149</v>
      </c>
      <c r="B21" s="189">
        <v>7.2390000000000017</v>
      </c>
      <c r="C21" s="189">
        <v>12.8</v>
      </c>
      <c r="D21" s="189">
        <v>28.286000000000001</v>
      </c>
      <c r="E21" s="189">
        <v>31.056999999999999</v>
      </c>
      <c r="F21" s="190">
        <v>9.7963656932758312</v>
      </c>
    </row>
    <row r="22" spans="1:7" ht="15.6" customHeight="1">
      <c r="A22" s="188" t="s">
        <v>146</v>
      </c>
      <c r="B22" s="189">
        <v>14.186</v>
      </c>
      <c r="C22" s="189">
        <v>8.9510000000000005</v>
      </c>
      <c r="D22" s="189">
        <v>56.038999999999987</v>
      </c>
      <c r="E22" s="189">
        <v>38.555999999999997</v>
      </c>
      <c r="F22" s="190">
        <v>-31.197915737254409</v>
      </c>
    </row>
    <row r="23" spans="1:7" ht="15.6" customHeight="1">
      <c r="A23" s="188" t="s">
        <v>165</v>
      </c>
      <c r="B23" s="189">
        <v>1.895</v>
      </c>
      <c r="C23" s="189">
        <v>2.306</v>
      </c>
      <c r="D23" s="189">
        <v>3.8640000000000012</v>
      </c>
      <c r="E23" s="189">
        <v>7.0490000000000004</v>
      </c>
      <c r="F23" s="190">
        <v>82.427536231884034</v>
      </c>
    </row>
    <row r="24" spans="1:7" ht="15.6" customHeight="1">
      <c r="A24" s="188" t="s">
        <v>141</v>
      </c>
      <c r="B24" s="189">
        <v>153.626</v>
      </c>
      <c r="C24" s="189">
        <v>345.827</v>
      </c>
      <c r="D24" s="189">
        <v>478.38800000000009</v>
      </c>
      <c r="E24" s="189">
        <v>584.80600000000004</v>
      </c>
      <c r="F24" s="190">
        <v>22.245123205431579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48.12</v>
      </c>
      <c r="C26" s="189">
        <v>70.834000000000003</v>
      </c>
      <c r="D26" s="189">
        <v>159.44200000000001</v>
      </c>
      <c r="E26" s="189">
        <v>117.89</v>
      </c>
      <c r="F26" s="190">
        <v>-26.06088734461434</v>
      </c>
    </row>
    <row r="27" spans="1:7" ht="15.6" customHeight="1">
      <c r="A27" s="188" t="s">
        <v>173</v>
      </c>
      <c r="B27" s="189">
        <v>3566.2539999999999</v>
      </c>
      <c r="C27" s="189">
        <v>2178.3339999999998</v>
      </c>
      <c r="D27" s="189">
        <v>5837.563000000001</v>
      </c>
      <c r="E27" s="189">
        <v>4248.2550000000001</v>
      </c>
      <c r="F27" s="190">
        <v>-27.22553915049826</v>
      </c>
    </row>
    <row r="28" spans="1:7" ht="15.6" customHeight="1">
      <c r="A28" s="188" t="s">
        <v>177</v>
      </c>
      <c r="B28" s="189">
        <v>78.350000000000009</v>
      </c>
      <c r="C28" s="189">
        <v>34.506000000000007</v>
      </c>
      <c r="D28" s="189">
        <v>327.75499999999988</v>
      </c>
      <c r="E28" s="189">
        <v>284.06299999999987</v>
      </c>
      <c r="F28" s="190">
        <v>-13.33068908178365</v>
      </c>
    </row>
    <row r="29" spans="1:7" ht="15.6" customHeight="1">
      <c r="A29" s="188" t="s">
        <v>178</v>
      </c>
      <c r="B29" s="189">
        <v>560.16700000000003</v>
      </c>
      <c r="C29" s="189">
        <v>142.88</v>
      </c>
      <c r="D29" s="189">
        <v>932.47700000000009</v>
      </c>
      <c r="E29" s="189">
        <v>357.51600000000002</v>
      </c>
      <c r="F29" s="190">
        <v>-61.659536910829978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68.137</v>
      </c>
      <c r="C31" s="189">
        <v>148.43299999999999</v>
      </c>
      <c r="D31" s="189">
        <v>239.37</v>
      </c>
      <c r="E31" s="189">
        <v>339.59199999999998</v>
      </c>
      <c r="F31" s="190">
        <v>41.86907298324769</v>
      </c>
    </row>
    <row r="32" spans="1:7" ht="15.6" customHeight="1">
      <c r="A32" s="188" t="s">
        <v>181</v>
      </c>
      <c r="B32" s="189">
        <v>45.885000000000012</v>
      </c>
      <c r="C32" s="189">
        <v>88.805000000000007</v>
      </c>
      <c r="D32" s="189">
        <v>341.94200000000012</v>
      </c>
      <c r="E32" s="189">
        <v>484.19099999999997</v>
      </c>
      <c r="F32" s="190">
        <v>41.600329880506017</v>
      </c>
    </row>
    <row r="33" spans="1:6" ht="15.6" customHeight="1">
      <c r="A33" s="188" t="s">
        <v>182</v>
      </c>
      <c r="B33" s="189">
        <v>2651.0070000000001</v>
      </c>
      <c r="C33" s="189">
        <v>2334.9470000000001</v>
      </c>
      <c r="D33" s="189">
        <v>6625.9679999999998</v>
      </c>
      <c r="E33" s="189">
        <v>5583.2740000000003</v>
      </c>
      <c r="F33" s="190">
        <v>-15.736478051206999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13811.259</v>
      </c>
      <c r="C35" s="77">
        <f>SUM(C7:C34)</f>
        <v>9663.0030000000006</v>
      </c>
      <c r="D35" s="76">
        <f>SUM(D7:D34)</f>
        <v>28110.358000000004</v>
      </c>
      <c r="E35" s="78">
        <f>SUM(E7:E34)</f>
        <v>21409.979000000007</v>
      </c>
      <c r="F35" s="140">
        <f>E35*100/D35-100</f>
        <v>-23.835978894327823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BB3D3-A75C-4FCF-AFB9-5122A4D21E44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10116</v>
      </c>
      <c r="C7" s="189">
        <v>3519</v>
      </c>
      <c r="D7" s="189">
        <v>16266</v>
      </c>
      <c r="E7" s="189">
        <v>8679</v>
      </c>
      <c r="F7" s="190">
        <v>-46.643305053485797</v>
      </c>
      <c r="G7" s="37"/>
    </row>
    <row r="8" spans="1:14" ht="15.6" customHeight="1">
      <c r="A8" s="188" t="s">
        <v>11</v>
      </c>
      <c r="B8" s="189">
        <v>869</v>
      </c>
      <c r="C8" s="189">
        <v>2460</v>
      </c>
      <c r="D8" s="189">
        <v>2162</v>
      </c>
      <c r="E8" s="189">
        <v>6710</v>
      </c>
      <c r="F8" s="190">
        <v>210.36077705827941</v>
      </c>
      <c r="G8" s="6"/>
    </row>
    <row r="9" spans="1:14" ht="15.6" customHeight="1">
      <c r="A9" s="188" t="s">
        <v>8</v>
      </c>
      <c r="B9" s="189">
        <v>4575</v>
      </c>
      <c r="C9" s="189">
        <v>5497</v>
      </c>
      <c r="D9" s="189">
        <v>15068</v>
      </c>
      <c r="E9" s="189">
        <v>15661</v>
      </c>
      <c r="F9" s="190">
        <v>3.9354924342978572</v>
      </c>
      <c r="G9" s="6"/>
    </row>
    <row r="10" spans="1:14" ht="15.6" customHeight="1">
      <c r="A10" s="188" t="s">
        <v>10</v>
      </c>
      <c r="B10" s="189">
        <v>3806</v>
      </c>
      <c r="C10" s="189">
        <v>2450</v>
      </c>
      <c r="D10" s="189">
        <v>10789</v>
      </c>
      <c r="E10" s="189">
        <v>8340</v>
      </c>
      <c r="F10" s="190">
        <v>-22.69904532394105</v>
      </c>
    </row>
    <row r="11" spans="1:14" ht="15.6" customHeight="1">
      <c r="A11" s="188" t="s">
        <v>9</v>
      </c>
      <c r="B11" s="189">
        <v>250162</v>
      </c>
      <c r="C11" s="189">
        <v>259762</v>
      </c>
      <c r="D11" s="189">
        <v>791339</v>
      </c>
      <c r="E11" s="189">
        <v>723448</v>
      </c>
      <c r="F11" s="190">
        <v>-8.5792561721335545</v>
      </c>
    </row>
    <row r="12" spans="1:14" ht="15.6" customHeight="1">
      <c r="A12" s="188" t="s">
        <v>6</v>
      </c>
      <c r="B12" s="189">
        <v>10991</v>
      </c>
      <c r="C12" s="189">
        <v>13887</v>
      </c>
      <c r="D12" s="189">
        <v>25780</v>
      </c>
      <c r="E12" s="189">
        <v>31674</v>
      </c>
      <c r="F12" s="190">
        <v>22.862684251357631</v>
      </c>
    </row>
    <row r="13" spans="1:14" ht="15.6" customHeight="1">
      <c r="A13" s="188" t="s">
        <v>175</v>
      </c>
      <c r="B13" s="189">
        <v>7548</v>
      </c>
      <c r="C13" s="189">
        <v>6254</v>
      </c>
      <c r="D13" s="189">
        <v>22064</v>
      </c>
      <c r="E13" s="189">
        <v>13085</v>
      </c>
      <c r="F13" s="190">
        <v>-40.695250181290788</v>
      </c>
    </row>
    <row r="14" spans="1:14" ht="15.6" customHeight="1">
      <c r="A14" s="188" t="s">
        <v>148</v>
      </c>
      <c r="B14" s="189">
        <v>141517</v>
      </c>
      <c r="C14" s="189">
        <v>123247</v>
      </c>
      <c r="D14" s="189">
        <v>374707</v>
      </c>
      <c r="E14" s="189">
        <v>342301</v>
      </c>
      <c r="F14" s="190">
        <v>-8.64835724979784</v>
      </c>
    </row>
    <row r="15" spans="1:14" ht="15.6" customHeight="1">
      <c r="A15" s="188" t="s">
        <v>145</v>
      </c>
      <c r="B15" s="189">
        <v>2092</v>
      </c>
      <c r="C15" s="189">
        <v>1912</v>
      </c>
      <c r="D15" s="189">
        <v>5595</v>
      </c>
      <c r="E15" s="189">
        <v>5055</v>
      </c>
      <c r="F15" s="190">
        <v>-9.651474530831095</v>
      </c>
    </row>
    <row r="16" spans="1:14" ht="15.6" customHeight="1">
      <c r="A16" s="188" t="s">
        <v>144</v>
      </c>
      <c r="B16" s="189">
        <v>17949</v>
      </c>
      <c r="C16" s="189">
        <v>25834</v>
      </c>
      <c r="D16" s="189">
        <v>58606</v>
      </c>
      <c r="E16" s="189">
        <v>67001</v>
      </c>
      <c r="F16" s="190">
        <v>14.32447189707538</v>
      </c>
      <c r="G16" s="1"/>
    </row>
    <row r="17" spans="1:7" ht="15.6" customHeight="1">
      <c r="A17" s="188" t="s">
        <v>150</v>
      </c>
      <c r="B17" s="189">
        <v>1374</v>
      </c>
      <c r="C17" s="189">
        <v>2210</v>
      </c>
      <c r="D17" s="189">
        <v>4046</v>
      </c>
      <c r="E17" s="189">
        <v>7136</v>
      </c>
      <c r="F17" s="190">
        <v>76.371725160652488</v>
      </c>
      <c r="G17" s="2"/>
    </row>
    <row r="18" spans="1:7" ht="15.6" customHeight="1">
      <c r="A18" s="188" t="s">
        <v>147</v>
      </c>
      <c r="B18" s="189">
        <v>65878</v>
      </c>
      <c r="C18" s="189">
        <v>56519</v>
      </c>
      <c r="D18" s="189">
        <v>187380</v>
      </c>
      <c r="E18" s="189">
        <v>150665</v>
      </c>
      <c r="F18" s="190">
        <v>-19.593873412317219</v>
      </c>
    </row>
    <row r="19" spans="1:7" ht="15.6" customHeight="1">
      <c r="A19" s="188" t="s">
        <v>143</v>
      </c>
      <c r="B19" s="189">
        <v>1183</v>
      </c>
      <c r="C19" s="189">
        <v>750</v>
      </c>
      <c r="D19" s="189">
        <v>2736</v>
      </c>
      <c r="E19" s="189">
        <v>2727</v>
      </c>
      <c r="F19" s="190">
        <v>-0.32894736842105488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9980</v>
      </c>
      <c r="C21" s="189">
        <v>12850</v>
      </c>
      <c r="D21" s="189">
        <v>48393</v>
      </c>
      <c r="E21" s="189">
        <v>37490</v>
      </c>
      <c r="F21" s="190">
        <v>-22.530117992271609</v>
      </c>
    </row>
    <row r="22" spans="1:7" ht="15.6" customHeight="1">
      <c r="A22" s="188" t="s">
        <v>146</v>
      </c>
      <c r="B22" s="189">
        <v>275247</v>
      </c>
      <c r="C22" s="189">
        <v>247226</v>
      </c>
      <c r="D22" s="189">
        <v>735275</v>
      </c>
      <c r="E22" s="189">
        <v>750052</v>
      </c>
      <c r="F22" s="190">
        <v>2.0097242528305799</v>
      </c>
    </row>
    <row r="23" spans="1:7" ht="15.6" customHeight="1">
      <c r="A23" s="188" t="s">
        <v>165</v>
      </c>
      <c r="B23" s="189">
        <v>6467</v>
      </c>
      <c r="C23" s="189">
        <v>10345</v>
      </c>
      <c r="D23" s="189">
        <v>11436</v>
      </c>
      <c r="E23" s="189">
        <v>37668</v>
      </c>
      <c r="F23" s="190">
        <v>229.3809024134313</v>
      </c>
    </row>
    <row r="24" spans="1:7" ht="15.6" customHeight="1">
      <c r="A24" s="188" t="s">
        <v>141</v>
      </c>
      <c r="B24" s="189">
        <v>1037</v>
      </c>
      <c r="C24" s="189">
        <v>1636</v>
      </c>
      <c r="D24" s="189">
        <v>6333</v>
      </c>
      <c r="E24" s="189">
        <v>5072</v>
      </c>
      <c r="F24" s="190">
        <v>-19.911574293383861</v>
      </c>
    </row>
    <row r="25" spans="1:7" ht="15.6" customHeight="1">
      <c r="A25" s="188" t="s">
        <v>140</v>
      </c>
      <c r="B25" s="189">
        <v>161</v>
      </c>
      <c r="C25" s="189">
        <v>0</v>
      </c>
      <c r="D25" s="189">
        <v>999</v>
      </c>
      <c r="E25" s="189">
        <v>1107</v>
      </c>
      <c r="F25" s="190">
        <v>10.810810810810811</v>
      </c>
    </row>
    <row r="26" spans="1:7" ht="15.6" customHeight="1">
      <c r="A26" s="188" t="s">
        <v>152</v>
      </c>
      <c r="B26" s="189">
        <v>1447</v>
      </c>
      <c r="C26" s="189">
        <v>1032</v>
      </c>
      <c r="D26" s="189">
        <v>4839</v>
      </c>
      <c r="E26" s="189">
        <v>3770</v>
      </c>
      <c r="F26" s="190">
        <v>-22.091341186195489</v>
      </c>
    </row>
    <row r="27" spans="1:7" ht="15.6" customHeight="1">
      <c r="A27" s="188" t="s">
        <v>173</v>
      </c>
      <c r="B27" s="189">
        <v>4471</v>
      </c>
      <c r="C27" s="189">
        <v>3162</v>
      </c>
      <c r="D27" s="189">
        <v>9495</v>
      </c>
      <c r="E27" s="189">
        <v>8613</v>
      </c>
      <c r="F27" s="190">
        <v>-9.2890995260663516</v>
      </c>
    </row>
    <row r="28" spans="1:7" ht="15.6" customHeight="1">
      <c r="A28" s="188" t="s">
        <v>177</v>
      </c>
      <c r="B28" s="189">
        <v>83714</v>
      </c>
      <c r="C28" s="189">
        <v>105306</v>
      </c>
      <c r="D28" s="189">
        <v>214856</v>
      </c>
      <c r="E28" s="189">
        <v>310191</v>
      </c>
      <c r="F28" s="190">
        <v>44.371579104144161</v>
      </c>
    </row>
    <row r="29" spans="1:7" ht="15.6" customHeight="1">
      <c r="A29" s="188" t="s">
        <v>178</v>
      </c>
      <c r="B29" s="189">
        <v>5449</v>
      </c>
      <c r="C29" s="189">
        <v>3377</v>
      </c>
      <c r="D29" s="189">
        <v>13491</v>
      </c>
      <c r="E29" s="189">
        <v>11175</v>
      </c>
      <c r="F29" s="190">
        <v>-17.167000222370479</v>
      </c>
    </row>
    <row r="30" spans="1:7" ht="15.6" customHeight="1">
      <c r="A30" s="188" t="s">
        <v>179</v>
      </c>
      <c r="B30" s="189">
        <v>3393</v>
      </c>
      <c r="C30" s="189">
        <v>0</v>
      </c>
      <c r="D30" s="189">
        <v>7908</v>
      </c>
      <c r="E30" s="189">
        <v>13377</v>
      </c>
      <c r="F30" s="190">
        <v>69.157814871016683</v>
      </c>
    </row>
    <row r="31" spans="1:7" ht="15.6" customHeight="1">
      <c r="A31" s="188" t="s">
        <v>180</v>
      </c>
      <c r="B31" s="189">
        <v>8529</v>
      </c>
      <c r="C31" s="189">
        <v>9053</v>
      </c>
      <c r="D31" s="189">
        <v>25500</v>
      </c>
      <c r="E31" s="189">
        <v>34945</v>
      </c>
      <c r="F31" s="190">
        <v>37.039215686274503</v>
      </c>
    </row>
    <row r="32" spans="1:7" ht="15.6" customHeight="1">
      <c r="A32" s="188" t="s">
        <v>181</v>
      </c>
      <c r="B32" s="189">
        <v>46463</v>
      </c>
      <c r="C32" s="189">
        <v>67164</v>
      </c>
      <c r="D32" s="189">
        <v>128066</v>
      </c>
      <c r="E32" s="189">
        <v>166411</v>
      </c>
      <c r="F32" s="190">
        <v>29.941592616307219</v>
      </c>
    </row>
    <row r="33" spans="1:6" ht="15.6" customHeight="1">
      <c r="A33" s="188" t="s">
        <v>182</v>
      </c>
      <c r="B33" s="189">
        <v>10712</v>
      </c>
      <c r="C33" s="189">
        <v>1792</v>
      </c>
      <c r="D33" s="189">
        <v>25804</v>
      </c>
      <c r="E33" s="189">
        <v>16755</v>
      </c>
      <c r="F33" s="190">
        <v>-35.068206479615569</v>
      </c>
    </row>
    <row r="34" spans="1:6" ht="15.6" customHeight="1">
      <c r="A34" s="188" t="s">
        <v>183</v>
      </c>
      <c r="B34" s="189">
        <v>587</v>
      </c>
      <c r="C34" s="189">
        <v>443</v>
      </c>
      <c r="D34" s="189">
        <v>1795</v>
      </c>
      <c r="E34" s="189">
        <v>2309</v>
      </c>
      <c r="F34" s="190">
        <v>28.635097493036199</v>
      </c>
    </row>
    <row r="35" spans="1:6" ht="15.6" customHeight="1">
      <c r="A35" s="156" t="s">
        <v>153</v>
      </c>
      <c r="B35" s="76">
        <f>SUM(B7:B34)</f>
        <v>975717</v>
      </c>
      <c r="C35" s="77">
        <f>SUM(C7:C34)</f>
        <v>967687</v>
      </c>
      <c r="D35" s="178">
        <f>SUM(D7:D34)</f>
        <v>2757559</v>
      </c>
      <c r="E35" s="178">
        <f>SUM(E7:E34)</f>
        <v>2781417</v>
      </c>
      <c r="F35" s="140">
        <f>E35*100/D35-100</f>
        <v>0.86518547744582008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BE507-A1BB-4BD7-8F17-30CC6883DD51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3763</v>
      </c>
      <c r="C7" s="189">
        <v>1526</v>
      </c>
      <c r="D7" s="189">
        <v>8023</v>
      </c>
      <c r="E7" s="189">
        <v>5287</v>
      </c>
      <c r="F7" s="190">
        <v>-34.101956873987291</v>
      </c>
      <c r="G7" s="37"/>
    </row>
    <row r="8" spans="1:14" ht="15.6" customHeight="1">
      <c r="A8" s="188" t="s">
        <v>11</v>
      </c>
      <c r="B8" s="189">
        <v>77</v>
      </c>
      <c r="C8" s="189">
        <v>114</v>
      </c>
      <c r="D8" s="189">
        <v>248</v>
      </c>
      <c r="E8" s="189">
        <v>468</v>
      </c>
      <c r="F8" s="190">
        <v>88.709677419354847</v>
      </c>
      <c r="G8" s="6"/>
    </row>
    <row r="9" spans="1:14" ht="15.6" customHeight="1">
      <c r="A9" s="188" t="s">
        <v>8</v>
      </c>
      <c r="B9" s="189">
        <v>1376</v>
      </c>
      <c r="C9" s="189">
        <v>1956</v>
      </c>
      <c r="D9" s="189">
        <v>5638</v>
      </c>
      <c r="E9" s="189">
        <v>6618</v>
      </c>
      <c r="F9" s="190">
        <v>17.382050372472509</v>
      </c>
      <c r="G9" s="6"/>
    </row>
    <row r="10" spans="1:14" ht="15.6" customHeight="1">
      <c r="A10" s="188" t="s">
        <v>10</v>
      </c>
      <c r="B10" s="189">
        <v>1098</v>
      </c>
      <c r="C10" s="189">
        <v>426</v>
      </c>
      <c r="D10" s="189">
        <v>3470</v>
      </c>
      <c r="E10" s="189">
        <v>2190</v>
      </c>
      <c r="F10" s="190">
        <v>-36.887608069164273</v>
      </c>
    </row>
    <row r="11" spans="1:14" ht="15.6" customHeight="1">
      <c r="A11" s="188" t="s">
        <v>9</v>
      </c>
      <c r="B11" s="189">
        <v>241379</v>
      </c>
      <c r="C11" s="189">
        <v>246669</v>
      </c>
      <c r="D11" s="189">
        <v>760304</v>
      </c>
      <c r="E11" s="189">
        <v>689935</v>
      </c>
      <c r="F11" s="190">
        <v>-9.255376796649756</v>
      </c>
    </row>
    <row r="12" spans="1:14" ht="15.6" customHeight="1">
      <c r="A12" s="188" t="s">
        <v>6</v>
      </c>
      <c r="B12" s="189">
        <v>1554</v>
      </c>
      <c r="C12" s="189">
        <v>5530</v>
      </c>
      <c r="D12" s="189">
        <v>6384</v>
      </c>
      <c r="E12" s="189">
        <v>11355</v>
      </c>
      <c r="F12" s="190">
        <v>77.866541353383468</v>
      </c>
    </row>
    <row r="13" spans="1:14" ht="15.6" customHeight="1">
      <c r="A13" s="188" t="s">
        <v>175</v>
      </c>
      <c r="B13" s="189">
        <v>12</v>
      </c>
      <c r="C13" s="189">
        <v>55</v>
      </c>
      <c r="D13" s="189">
        <v>62</v>
      </c>
      <c r="E13" s="189">
        <v>77</v>
      </c>
      <c r="F13" s="190">
        <v>24.193548387096769</v>
      </c>
    </row>
    <row r="14" spans="1:14" ht="15.6" customHeight="1">
      <c r="A14" s="188" t="s">
        <v>148</v>
      </c>
      <c r="B14" s="189">
        <v>121356</v>
      </c>
      <c r="C14" s="189">
        <v>94800</v>
      </c>
      <c r="D14" s="189">
        <v>315774</v>
      </c>
      <c r="E14" s="189">
        <v>274615</v>
      </c>
      <c r="F14" s="190">
        <v>-13.034322015112069</v>
      </c>
    </row>
    <row r="15" spans="1:14" ht="15.6" customHeight="1">
      <c r="A15" s="188" t="s">
        <v>145</v>
      </c>
      <c r="B15" s="189">
        <v>1817</v>
      </c>
      <c r="C15" s="189">
        <v>1558</v>
      </c>
      <c r="D15" s="189">
        <v>4676</v>
      </c>
      <c r="E15" s="189">
        <v>4120</v>
      </c>
      <c r="F15" s="190">
        <v>-11.890504704875971</v>
      </c>
    </row>
    <row r="16" spans="1:14" ht="15.6" customHeight="1">
      <c r="A16" s="188" t="s">
        <v>144</v>
      </c>
      <c r="B16" s="189">
        <v>4035</v>
      </c>
      <c r="C16" s="189">
        <v>1166</v>
      </c>
      <c r="D16" s="189">
        <v>6256</v>
      </c>
      <c r="E16" s="189">
        <v>5307</v>
      </c>
      <c r="F16" s="190">
        <v>-15.169437340153451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63496</v>
      </c>
      <c r="C18" s="189">
        <v>54442</v>
      </c>
      <c r="D18" s="189">
        <v>179274</v>
      </c>
      <c r="E18" s="189">
        <v>143754</v>
      </c>
      <c r="F18" s="190">
        <v>-19.813246761939819</v>
      </c>
    </row>
    <row r="19" spans="1:7" ht="15.6" customHeight="1">
      <c r="A19" s="188" t="s">
        <v>143</v>
      </c>
      <c r="B19" s="189">
        <v>995</v>
      </c>
      <c r="C19" s="189">
        <v>599</v>
      </c>
      <c r="D19" s="189">
        <v>1741</v>
      </c>
      <c r="E19" s="189">
        <v>1890</v>
      </c>
      <c r="F19" s="190">
        <v>8.5582998276852322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8343</v>
      </c>
      <c r="C21" s="189">
        <v>11140</v>
      </c>
      <c r="D21" s="189">
        <v>40790</v>
      </c>
      <c r="E21" s="189">
        <v>32422</v>
      </c>
      <c r="F21" s="190">
        <v>-20.51483206668301</v>
      </c>
    </row>
    <row r="22" spans="1:7" ht="15.6" customHeight="1">
      <c r="A22" s="188" t="s">
        <v>146</v>
      </c>
      <c r="B22" s="189">
        <v>248251</v>
      </c>
      <c r="C22" s="189">
        <v>211788</v>
      </c>
      <c r="D22" s="189">
        <v>654042</v>
      </c>
      <c r="E22" s="189">
        <v>637630</v>
      </c>
      <c r="F22" s="190">
        <v>-2.5093189733992598</v>
      </c>
    </row>
    <row r="23" spans="1:7" ht="15.6" customHeight="1">
      <c r="A23" s="188" t="s">
        <v>165</v>
      </c>
      <c r="B23" s="189">
        <v>4308</v>
      </c>
      <c r="C23" s="189">
        <v>4997</v>
      </c>
      <c r="D23" s="189">
        <v>6915</v>
      </c>
      <c r="E23" s="189">
        <v>24957</v>
      </c>
      <c r="F23" s="190">
        <v>260.91106290672451</v>
      </c>
    </row>
    <row r="24" spans="1:7" ht="15.6" customHeight="1">
      <c r="A24" s="188" t="s">
        <v>141</v>
      </c>
      <c r="B24" s="189">
        <v>515</v>
      </c>
      <c r="C24" s="189">
        <v>922</v>
      </c>
      <c r="D24" s="189">
        <v>4606</v>
      </c>
      <c r="E24" s="189">
        <v>3342</v>
      </c>
      <c r="F24" s="190">
        <v>-27.442466348241421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1103</v>
      </c>
      <c r="C26" s="189">
        <v>679</v>
      </c>
      <c r="D26" s="189">
        <v>3264</v>
      </c>
      <c r="E26" s="189">
        <v>2441</v>
      </c>
      <c r="F26" s="190">
        <v>-25.214460784313729</v>
      </c>
    </row>
    <row r="27" spans="1:7" ht="15.6" customHeight="1">
      <c r="A27" s="188" t="s">
        <v>173</v>
      </c>
      <c r="B27" s="189">
        <v>852</v>
      </c>
      <c r="C27" s="189">
        <v>918</v>
      </c>
      <c r="D27" s="189">
        <v>2706</v>
      </c>
      <c r="E27" s="189">
        <v>3145</v>
      </c>
      <c r="F27" s="190">
        <v>16.22320768662232</v>
      </c>
    </row>
    <row r="28" spans="1:7" ht="15.6" customHeight="1">
      <c r="A28" s="188" t="s">
        <v>177</v>
      </c>
      <c r="B28" s="189">
        <v>70904</v>
      </c>
      <c r="C28" s="189">
        <v>84145</v>
      </c>
      <c r="D28" s="189">
        <v>165058</v>
      </c>
      <c r="E28" s="189">
        <v>244806</v>
      </c>
      <c r="F28" s="190">
        <v>48.315137709168908</v>
      </c>
    </row>
    <row r="29" spans="1:7" ht="15.6" customHeight="1">
      <c r="A29" s="188" t="s">
        <v>178</v>
      </c>
      <c r="B29" s="189">
        <v>2942</v>
      </c>
      <c r="C29" s="189">
        <v>2360</v>
      </c>
      <c r="D29" s="189">
        <v>8181</v>
      </c>
      <c r="E29" s="189">
        <v>7895</v>
      </c>
      <c r="F29" s="190">
        <v>-3.4959051460701569</v>
      </c>
    </row>
    <row r="30" spans="1:7" ht="15.6" customHeight="1">
      <c r="A30" s="188" t="s">
        <v>179</v>
      </c>
      <c r="B30" s="189">
        <v>1456</v>
      </c>
      <c r="C30" s="189">
        <v>0</v>
      </c>
      <c r="D30" s="189">
        <v>4393</v>
      </c>
      <c r="E30" s="189">
        <v>8106</v>
      </c>
      <c r="F30" s="190">
        <v>84.520828590940141</v>
      </c>
    </row>
    <row r="31" spans="1:7" ht="15.6" customHeight="1">
      <c r="A31" s="188" t="s">
        <v>180</v>
      </c>
      <c r="B31" s="189">
        <v>2705</v>
      </c>
      <c r="C31" s="189">
        <v>1757</v>
      </c>
      <c r="D31" s="189">
        <v>9990</v>
      </c>
      <c r="E31" s="189">
        <v>11922</v>
      </c>
      <c r="F31" s="190">
        <v>19.339339339339329</v>
      </c>
    </row>
    <row r="32" spans="1:7" ht="15.6" customHeight="1">
      <c r="A32" s="188" t="s">
        <v>181</v>
      </c>
      <c r="B32" s="189">
        <v>37476</v>
      </c>
      <c r="C32" s="189">
        <v>56262</v>
      </c>
      <c r="D32" s="189">
        <v>101982</v>
      </c>
      <c r="E32" s="189">
        <v>135637</v>
      </c>
      <c r="F32" s="190">
        <v>33.000921731285899</v>
      </c>
    </row>
    <row r="33" spans="1:6" ht="15.6" customHeight="1">
      <c r="A33" s="188" t="s">
        <v>182</v>
      </c>
      <c r="B33" s="189">
        <v>5922</v>
      </c>
      <c r="C33" s="189">
        <v>0</v>
      </c>
      <c r="D33" s="189">
        <v>13855</v>
      </c>
      <c r="E33" s="189">
        <v>5335</v>
      </c>
      <c r="F33" s="190">
        <v>-61.494045470949118</v>
      </c>
    </row>
    <row r="34" spans="1:6" ht="15.6" customHeight="1">
      <c r="A34" s="188" t="s">
        <v>183</v>
      </c>
      <c r="B34" s="189">
        <v>203</v>
      </c>
      <c r="C34" s="189">
        <v>0</v>
      </c>
      <c r="D34" s="189">
        <v>647</v>
      </c>
      <c r="E34" s="189">
        <v>133</v>
      </c>
      <c r="F34" s="190">
        <v>-79.443585780525495</v>
      </c>
    </row>
    <row r="35" spans="1:6" ht="15.6" customHeight="1">
      <c r="A35" s="156" t="s">
        <v>153</v>
      </c>
      <c r="B35" s="76">
        <f>SUM(B7:B34)</f>
        <v>825938</v>
      </c>
      <c r="C35" s="77">
        <f>SUM(C7:C34)</f>
        <v>783809</v>
      </c>
      <c r="D35" s="76">
        <f>SUM(D7:D34)</f>
        <v>2315110</v>
      </c>
      <c r="E35" s="78">
        <f>SUM(E7:E34)</f>
        <v>2263387</v>
      </c>
      <c r="F35" s="140">
        <f>E35*100/D35-100</f>
        <v>-2.2341487013575971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9772F-C6CE-4BEF-8766-385C521C170B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14700</v>
      </c>
      <c r="E10" s="189">
        <v>0</v>
      </c>
      <c r="F10" s="190">
        <v>-100</v>
      </c>
    </row>
    <row r="11" spans="1:14" ht="15.6" customHeight="1">
      <c r="A11" s="188" t="s">
        <v>9</v>
      </c>
      <c r="B11" s="189">
        <v>254282</v>
      </c>
      <c r="C11" s="189">
        <v>372630</v>
      </c>
      <c r="D11" s="189">
        <v>854733</v>
      </c>
      <c r="E11" s="189">
        <v>861536</v>
      </c>
      <c r="F11" s="190">
        <v>0.79592106540873431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24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5599</v>
      </c>
      <c r="D19" s="189">
        <v>0</v>
      </c>
      <c r="E19" s="189">
        <v>5599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10231</v>
      </c>
      <c r="C21" s="189">
        <v>13544</v>
      </c>
      <c r="D21" s="189">
        <v>47370</v>
      </c>
      <c r="E21" s="189">
        <v>84843</v>
      </c>
      <c r="F21" s="190">
        <v>79.107029765674469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178</v>
      </c>
      <c r="C28" s="189">
        <v>133</v>
      </c>
      <c r="D28" s="189">
        <v>502</v>
      </c>
      <c r="E28" s="189">
        <v>329</v>
      </c>
      <c r="F28" s="190">
        <v>-34.462151394422307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2399</v>
      </c>
      <c r="D31" s="189">
        <v>68620</v>
      </c>
      <c r="E31" s="189">
        <v>2399</v>
      </c>
      <c r="F31" s="190">
        <v>-96.503934712911686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264691</v>
      </c>
      <c r="C35" s="77">
        <f>SUM(C7:C34)</f>
        <v>394329</v>
      </c>
      <c r="D35" s="178">
        <f>SUM(D7:D34)</f>
        <v>986009</v>
      </c>
      <c r="E35" s="178">
        <f>SUM(E7:E34)</f>
        <v>959673</v>
      </c>
      <c r="F35" s="140">
        <f>E35*100/D35-100</f>
        <v>-2.6709695347608431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B5908-7112-4B0C-AA84-17089704A9AA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132053</v>
      </c>
      <c r="E7" s="189">
        <v>6302</v>
      </c>
      <c r="F7" s="190">
        <v>-95.227673737060115</v>
      </c>
      <c r="G7" s="13"/>
    </row>
    <row r="8" spans="1:14" ht="15.6" customHeight="1">
      <c r="A8" s="188" t="s">
        <v>11</v>
      </c>
      <c r="B8" s="189">
        <v>0</v>
      </c>
      <c r="C8" s="189">
        <v>98826</v>
      </c>
      <c r="D8" s="189">
        <v>5249</v>
      </c>
      <c r="E8" s="189">
        <v>111143</v>
      </c>
      <c r="F8" s="190">
        <v>2017.4128405410561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5017520</v>
      </c>
      <c r="C11" s="189">
        <v>5265184</v>
      </c>
      <c r="D11" s="189">
        <v>14914555</v>
      </c>
      <c r="E11" s="189">
        <v>13531015</v>
      </c>
      <c r="F11" s="190">
        <v>-9.2764417040937559</v>
      </c>
    </row>
    <row r="12" spans="1:14" ht="15.6" customHeight="1">
      <c r="A12" s="188" t="s">
        <v>6</v>
      </c>
      <c r="B12" s="189">
        <v>58158</v>
      </c>
      <c r="C12" s="189">
        <v>73902</v>
      </c>
      <c r="D12" s="189">
        <v>203455</v>
      </c>
      <c r="E12" s="189">
        <v>270975</v>
      </c>
      <c r="F12" s="190">
        <v>33.186699761618058</v>
      </c>
    </row>
    <row r="13" spans="1:14" ht="15.6" customHeight="1">
      <c r="A13" s="188" t="s">
        <v>175</v>
      </c>
      <c r="B13" s="189">
        <v>1493</v>
      </c>
      <c r="C13" s="189">
        <v>1806</v>
      </c>
      <c r="D13" s="189">
        <v>3814</v>
      </c>
      <c r="E13" s="189">
        <v>38052</v>
      </c>
      <c r="F13" s="190">
        <v>897.69271106449924</v>
      </c>
    </row>
    <row r="14" spans="1:14" ht="15.6" customHeight="1">
      <c r="A14" s="188" t="s">
        <v>148</v>
      </c>
      <c r="B14" s="189">
        <v>2232125</v>
      </c>
      <c r="C14" s="189">
        <v>1973996</v>
      </c>
      <c r="D14" s="189">
        <v>5861847</v>
      </c>
      <c r="E14" s="189">
        <v>6452546</v>
      </c>
      <c r="F14" s="190">
        <v>10.07701156307901</v>
      </c>
    </row>
    <row r="15" spans="1:14" ht="15.6" customHeight="1">
      <c r="A15" s="188" t="s">
        <v>145</v>
      </c>
      <c r="B15" s="189">
        <v>9217</v>
      </c>
      <c r="C15" s="189">
        <v>36008</v>
      </c>
      <c r="D15" s="189">
        <v>18644</v>
      </c>
      <c r="E15" s="189">
        <v>99412</v>
      </c>
      <c r="F15" s="190">
        <v>433.21175713366227</v>
      </c>
    </row>
    <row r="16" spans="1:14" ht="15.6" customHeight="1">
      <c r="A16" s="188" t="s">
        <v>144</v>
      </c>
      <c r="B16" s="189">
        <v>9911</v>
      </c>
      <c r="C16" s="189">
        <v>3943</v>
      </c>
      <c r="D16" s="189">
        <v>12188</v>
      </c>
      <c r="E16" s="189">
        <v>121012</v>
      </c>
      <c r="F16" s="190">
        <v>892.87824089268133</v>
      </c>
      <c r="G16" s="1"/>
    </row>
    <row r="17" spans="1:7" ht="15.6" customHeight="1">
      <c r="A17" s="188" t="s">
        <v>150</v>
      </c>
      <c r="B17" s="189">
        <v>20672</v>
      </c>
      <c r="C17" s="189">
        <v>132416</v>
      </c>
      <c r="D17" s="189">
        <v>36296</v>
      </c>
      <c r="E17" s="189">
        <v>238556</v>
      </c>
      <c r="F17" s="190">
        <v>557.25148776724711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21101</v>
      </c>
      <c r="C19" s="189">
        <v>0</v>
      </c>
      <c r="D19" s="189">
        <v>47992</v>
      </c>
      <c r="E19" s="189">
        <v>28628</v>
      </c>
      <c r="F19" s="190">
        <v>-40.348391398566427</v>
      </c>
    </row>
    <row r="20" spans="1:7" ht="15.6" customHeight="1">
      <c r="A20" s="188" t="s">
        <v>142</v>
      </c>
      <c r="B20" s="189">
        <v>4077</v>
      </c>
      <c r="C20" s="189">
        <v>29242</v>
      </c>
      <c r="D20" s="189">
        <v>19356</v>
      </c>
      <c r="E20" s="189">
        <v>46723</v>
      </c>
      <c r="F20" s="190">
        <v>141.3876834056623</v>
      </c>
    </row>
    <row r="21" spans="1:7" ht="15.6" customHeight="1">
      <c r="A21" s="188" t="s">
        <v>149</v>
      </c>
      <c r="B21" s="189">
        <v>195082</v>
      </c>
      <c r="C21" s="189">
        <v>313384</v>
      </c>
      <c r="D21" s="189">
        <v>535311</v>
      </c>
      <c r="E21" s="189">
        <v>896834</v>
      </c>
      <c r="F21" s="190">
        <v>67.535133782044454</v>
      </c>
    </row>
    <row r="22" spans="1:7" ht="15.6" customHeight="1">
      <c r="A22" s="188" t="s">
        <v>146</v>
      </c>
      <c r="B22" s="189">
        <v>1548892</v>
      </c>
      <c r="C22" s="189">
        <v>1559650</v>
      </c>
      <c r="D22" s="189">
        <v>4038259</v>
      </c>
      <c r="E22" s="189">
        <v>4263585</v>
      </c>
      <c r="F22" s="190">
        <v>5.5797807916728459</v>
      </c>
    </row>
    <row r="23" spans="1:7" ht="15.6" customHeight="1">
      <c r="A23" s="188" t="s">
        <v>165</v>
      </c>
      <c r="B23" s="189">
        <v>377986</v>
      </c>
      <c r="C23" s="189">
        <v>307389</v>
      </c>
      <c r="D23" s="189">
        <v>787652</v>
      </c>
      <c r="E23" s="189">
        <v>1046451</v>
      </c>
      <c r="F23" s="190">
        <v>32.857023152356618</v>
      </c>
    </row>
    <row r="24" spans="1:7" ht="15.6" customHeight="1">
      <c r="A24" s="188" t="s">
        <v>141</v>
      </c>
      <c r="B24" s="189">
        <v>33</v>
      </c>
      <c r="C24" s="189">
        <v>0</v>
      </c>
      <c r="D24" s="189">
        <v>61</v>
      </c>
      <c r="E24" s="189">
        <v>899</v>
      </c>
      <c r="F24" s="190">
        <v>1373.7704918032789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1176</v>
      </c>
      <c r="C26" s="189">
        <v>0</v>
      </c>
      <c r="D26" s="189">
        <v>1176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4551</v>
      </c>
      <c r="C27" s="189">
        <v>5462</v>
      </c>
      <c r="D27" s="189">
        <v>7715</v>
      </c>
      <c r="E27" s="189">
        <v>10631</v>
      </c>
      <c r="F27" s="190">
        <v>37.796500324044082</v>
      </c>
    </row>
    <row r="28" spans="1:7" ht="15.6" customHeight="1">
      <c r="A28" s="188" t="s">
        <v>177</v>
      </c>
      <c r="B28" s="189">
        <v>146322</v>
      </c>
      <c r="C28" s="189">
        <v>80932</v>
      </c>
      <c r="D28" s="189">
        <v>419469</v>
      </c>
      <c r="E28" s="189">
        <v>305257</v>
      </c>
      <c r="F28" s="190">
        <v>-27.227756997537369</v>
      </c>
    </row>
    <row r="29" spans="1:7" ht="15.6" customHeight="1">
      <c r="A29" s="188" t="s">
        <v>178</v>
      </c>
      <c r="B29" s="189">
        <v>24863</v>
      </c>
      <c r="C29" s="189">
        <v>41204</v>
      </c>
      <c r="D29" s="189">
        <v>70862</v>
      </c>
      <c r="E29" s="189">
        <v>112525</v>
      </c>
      <c r="F29" s="190">
        <v>58.794558437526462</v>
      </c>
    </row>
    <row r="30" spans="1:7" ht="15.6" customHeight="1">
      <c r="A30" s="188" t="s">
        <v>179</v>
      </c>
      <c r="B30" s="189">
        <v>0</v>
      </c>
      <c r="C30" s="189">
        <v>2</v>
      </c>
      <c r="D30" s="189">
        <v>0</v>
      </c>
      <c r="E30" s="189">
        <v>1354</v>
      </c>
      <c r="F30" s="190" t="s">
        <v>151</v>
      </c>
    </row>
    <row r="31" spans="1:7" ht="15.6" customHeight="1">
      <c r="A31" s="188" t="s">
        <v>180</v>
      </c>
      <c r="B31" s="189">
        <v>142891</v>
      </c>
      <c r="C31" s="189">
        <v>120115</v>
      </c>
      <c r="D31" s="189">
        <v>442358</v>
      </c>
      <c r="E31" s="189">
        <v>664648</v>
      </c>
      <c r="F31" s="190">
        <v>50.251154042653241</v>
      </c>
    </row>
    <row r="32" spans="1:7" ht="15.6" customHeight="1">
      <c r="A32" s="188" t="s">
        <v>181</v>
      </c>
      <c r="B32" s="189">
        <v>2463558</v>
      </c>
      <c r="C32" s="189">
        <v>2565300</v>
      </c>
      <c r="D32" s="189">
        <v>7550255</v>
      </c>
      <c r="E32" s="189">
        <v>6883063</v>
      </c>
      <c r="F32" s="190">
        <v>-8.8366816749897907</v>
      </c>
    </row>
    <row r="33" spans="1:6" ht="15.6" customHeight="1">
      <c r="A33" s="188" t="s">
        <v>182</v>
      </c>
      <c r="B33" s="189">
        <v>39274</v>
      </c>
      <c r="C33" s="189">
        <v>29691</v>
      </c>
      <c r="D33" s="189">
        <v>95592</v>
      </c>
      <c r="E33" s="189">
        <v>108208</v>
      </c>
      <c r="F33" s="190">
        <v>13.19775713448824</v>
      </c>
    </row>
    <row r="34" spans="1:6" ht="15.6" customHeight="1">
      <c r="A34" s="188" t="s">
        <v>183</v>
      </c>
      <c r="B34" s="189">
        <v>5888</v>
      </c>
      <c r="C34" s="189">
        <v>0</v>
      </c>
      <c r="D34" s="189">
        <v>12440</v>
      </c>
      <c r="E34" s="189">
        <v>414</v>
      </c>
      <c r="F34" s="190">
        <v>-96.672025723472672</v>
      </c>
    </row>
    <row r="35" spans="1:6" ht="15.6" customHeight="1">
      <c r="A35" s="156" t="s">
        <v>153</v>
      </c>
      <c r="B35" s="76">
        <f>SUM(B7:B34)</f>
        <v>12324790</v>
      </c>
      <c r="C35" s="77">
        <f>SUM(C7:C34)</f>
        <v>12638452</v>
      </c>
      <c r="D35" s="178">
        <f>SUM(D7:D34)</f>
        <v>35216616</v>
      </c>
      <c r="E35" s="178">
        <f>SUM(E7:E34)</f>
        <v>35247727</v>
      </c>
      <c r="F35" s="177">
        <f>E35*100/D35-100</f>
        <v>8.8341821372054596E-2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C6B78-B509-4832-83F9-3E368B0C271D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98826</v>
      </c>
      <c r="D8" s="189">
        <v>5249</v>
      </c>
      <c r="E8" s="189">
        <v>111143</v>
      </c>
      <c r="F8" s="190">
        <v>2017.4128405410561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3832685</v>
      </c>
      <c r="C11" s="189">
        <v>4093804</v>
      </c>
      <c r="D11" s="189">
        <v>11170013</v>
      </c>
      <c r="E11" s="189">
        <v>10664082</v>
      </c>
      <c r="F11" s="190">
        <v>-4.5293680499745221</v>
      </c>
    </row>
    <row r="12" spans="1:14" ht="15.6" customHeight="1">
      <c r="A12" s="188" t="s">
        <v>6</v>
      </c>
      <c r="B12" s="189">
        <v>19140</v>
      </c>
      <c r="C12" s="189">
        <v>33293</v>
      </c>
      <c r="D12" s="189">
        <v>52821</v>
      </c>
      <c r="E12" s="189">
        <v>69706</v>
      </c>
      <c r="F12" s="190">
        <v>31.966452736600981</v>
      </c>
    </row>
    <row r="13" spans="1:14" ht="15.6" customHeight="1">
      <c r="A13" s="188" t="s">
        <v>175</v>
      </c>
      <c r="B13" s="189">
        <v>28</v>
      </c>
      <c r="C13" s="189">
        <v>9</v>
      </c>
      <c r="D13" s="189">
        <v>38</v>
      </c>
      <c r="E13" s="189">
        <v>9</v>
      </c>
      <c r="F13" s="190">
        <v>-76.315789473684205</v>
      </c>
    </row>
    <row r="14" spans="1:14" ht="15.6" customHeight="1">
      <c r="A14" s="188" t="s">
        <v>148</v>
      </c>
      <c r="B14" s="189">
        <v>1589548</v>
      </c>
      <c r="C14" s="189">
        <v>1210236</v>
      </c>
      <c r="D14" s="189">
        <v>4265558</v>
      </c>
      <c r="E14" s="189">
        <v>4480359</v>
      </c>
      <c r="F14" s="190">
        <v>5.0357069344737511</v>
      </c>
    </row>
    <row r="15" spans="1:14" ht="15.6" customHeight="1">
      <c r="A15" s="188" t="s">
        <v>145</v>
      </c>
      <c r="B15" s="189">
        <v>2073</v>
      </c>
      <c r="C15" s="189">
        <v>36008</v>
      </c>
      <c r="D15" s="189">
        <v>11382</v>
      </c>
      <c r="E15" s="189">
        <v>98585</v>
      </c>
      <c r="F15" s="190">
        <v>766.14830434018631</v>
      </c>
    </row>
    <row r="16" spans="1:14" ht="15.6" customHeight="1">
      <c r="A16" s="188" t="s">
        <v>144</v>
      </c>
      <c r="B16" s="189">
        <v>0</v>
      </c>
      <c r="C16" s="189">
        <v>3943</v>
      </c>
      <c r="D16" s="189">
        <v>1445</v>
      </c>
      <c r="E16" s="189">
        <v>13033</v>
      </c>
      <c r="F16" s="190">
        <v>801.93771626297575</v>
      </c>
      <c r="G16" s="1"/>
    </row>
    <row r="17" spans="1:7" ht="15.6" customHeight="1">
      <c r="A17" s="188" t="s">
        <v>150</v>
      </c>
      <c r="B17" s="189">
        <v>20672</v>
      </c>
      <c r="C17" s="189">
        <v>132416</v>
      </c>
      <c r="D17" s="189">
        <v>36296</v>
      </c>
      <c r="E17" s="189">
        <v>238556</v>
      </c>
      <c r="F17" s="190">
        <v>557.25148776724711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327</v>
      </c>
      <c r="C19" s="189">
        <v>0</v>
      </c>
      <c r="D19" s="189">
        <v>954</v>
      </c>
      <c r="E19" s="189">
        <v>28452</v>
      </c>
      <c r="F19" s="190">
        <v>2882.3899371069178</v>
      </c>
    </row>
    <row r="20" spans="1:7" ht="15.6" customHeight="1">
      <c r="A20" s="188" t="s">
        <v>142</v>
      </c>
      <c r="B20" s="189">
        <v>24</v>
      </c>
      <c r="C20" s="189">
        <v>83</v>
      </c>
      <c r="D20" s="189">
        <v>81</v>
      </c>
      <c r="E20" s="189">
        <v>483</v>
      </c>
      <c r="F20" s="190">
        <v>496.2962962962963</v>
      </c>
    </row>
    <row r="21" spans="1:7" ht="15.6" customHeight="1">
      <c r="A21" s="188" t="s">
        <v>149</v>
      </c>
      <c r="B21" s="189">
        <v>10346</v>
      </c>
      <c r="C21" s="189">
        <v>84865</v>
      </c>
      <c r="D21" s="189">
        <v>28773</v>
      </c>
      <c r="E21" s="189">
        <v>134188</v>
      </c>
      <c r="F21" s="190">
        <v>366.36777534494138</v>
      </c>
    </row>
    <row r="22" spans="1:7" ht="15.6" customHeight="1">
      <c r="A22" s="188" t="s">
        <v>146</v>
      </c>
      <c r="B22" s="189">
        <v>951122</v>
      </c>
      <c r="C22" s="189">
        <v>983424</v>
      </c>
      <c r="D22" s="189">
        <v>2695671</v>
      </c>
      <c r="E22" s="189">
        <v>2653200</v>
      </c>
      <c r="F22" s="190">
        <v>-1.5755260935032569</v>
      </c>
    </row>
    <row r="23" spans="1:7" ht="15.6" customHeight="1">
      <c r="A23" s="188" t="s">
        <v>165</v>
      </c>
      <c r="B23" s="189">
        <v>375486</v>
      </c>
      <c r="C23" s="189">
        <v>307389</v>
      </c>
      <c r="D23" s="189">
        <v>775067</v>
      </c>
      <c r="E23" s="189">
        <v>1040429</v>
      </c>
      <c r="F23" s="190">
        <v>34.23729819486573</v>
      </c>
    </row>
    <row r="24" spans="1:7" ht="15.6" customHeight="1">
      <c r="A24" s="188" t="s">
        <v>141</v>
      </c>
      <c r="B24" s="189">
        <v>33</v>
      </c>
      <c r="C24" s="189">
        <v>0</v>
      </c>
      <c r="D24" s="189">
        <v>61</v>
      </c>
      <c r="E24" s="189">
        <v>829</v>
      </c>
      <c r="F24" s="190">
        <v>1259.016393442623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145402</v>
      </c>
      <c r="C28" s="189">
        <v>73289</v>
      </c>
      <c r="D28" s="189">
        <v>414601</v>
      </c>
      <c r="E28" s="189">
        <v>274185</v>
      </c>
      <c r="F28" s="190">
        <v>-33.867742721315203</v>
      </c>
    </row>
    <row r="29" spans="1:7" ht="15.6" customHeight="1">
      <c r="A29" s="188" t="s">
        <v>178</v>
      </c>
      <c r="B29" s="189">
        <v>24166</v>
      </c>
      <c r="C29" s="189">
        <v>41189</v>
      </c>
      <c r="D29" s="189">
        <v>69626</v>
      </c>
      <c r="E29" s="189">
        <v>111782</v>
      </c>
      <c r="F29" s="190">
        <v>60.546347628759371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198</v>
      </c>
      <c r="F31" s="190" t="s">
        <v>151</v>
      </c>
    </row>
    <row r="32" spans="1:7" ht="15.6" customHeight="1">
      <c r="A32" s="188" t="s">
        <v>181</v>
      </c>
      <c r="B32" s="189">
        <v>2416921</v>
      </c>
      <c r="C32" s="189">
        <v>2505719</v>
      </c>
      <c r="D32" s="189">
        <v>7413764</v>
      </c>
      <c r="E32" s="189">
        <v>6755342</v>
      </c>
      <c r="F32" s="190">
        <v>-8.8810757936184643</v>
      </c>
    </row>
    <row r="33" spans="1:6" ht="15.6" customHeight="1">
      <c r="A33" s="188" t="s">
        <v>182</v>
      </c>
      <c r="B33" s="189">
        <v>24620</v>
      </c>
      <c r="C33" s="189">
        <v>18283</v>
      </c>
      <c r="D33" s="189">
        <v>62497</v>
      </c>
      <c r="E33" s="189">
        <v>74413</v>
      </c>
      <c r="F33" s="190">
        <v>19.066515192729259</v>
      </c>
    </row>
    <row r="34" spans="1:6" ht="15.6" customHeight="1">
      <c r="A34" s="188" t="s">
        <v>183</v>
      </c>
      <c r="B34" s="189">
        <v>28</v>
      </c>
      <c r="C34" s="189">
        <v>0</v>
      </c>
      <c r="D34" s="189">
        <v>28</v>
      </c>
      <c r="E34" s="189">
        <v>414</v>
      </c>
      <c r="F34" s="190">
        <v>1378.5714285714289</v>
      </c>
    </row>
    <row r="35" spans="1:6" ht="15.6" customHeight="1">
      <c r="A35" s="156" t="s">
        <v>153</v>
      </c>
      <c r="B35" s="76">
        <f>SUM(B7:B34)</f>
        <v>9412621</v>
      </c>
      <c r="C35" s="77">
        <f>SUM(C7:C34)</f>
        <v>9622776</v>
      </c>
      <c r="D35" s="76">
        <f>SUM(D7:D34)</f>
        <v>27003942</v>
      </c>
      <c r="E35" s="78">
        <f>SUM(E7:E34)</f>
        <v>26749396</v>
      </c>
      <c r="F35" s="140">
        <f>E35*100/D35-100</f>
        <v>-0.94262533966336548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F77DC-6480-4CAD-8C42-356F595E35E2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109</v>
      </c>
      <c r="D7" s="189">
        <v>0</v>
      </c>
      <c r="E7" s="189">
        <v>109</v>
      </c>
      <c r="F7" s="190" t="s">
        <v>151</v>
      </c>
      <c r="G7" s="37"/>
    </row>
    <row r="8" spans="1:14" ht="15.6" customHeight="1">
      <c r="A8" s="188" t="s">
        <v>11</v>
      </c>
      <c r="B8" s="189">
        <v>6674</v>
      </c>
      <c r="C8" s="189">
        <v>9170</v>
      </c>
      <c r="D8" s="189">
        <v>19134</v>
      </c>
      <c r="E8" s="189">
        <v>20712</v>
      </c>
      <c r="F8" s="190">
        <v>8.247099404201947</v>
      </c>
      <c r="G8" s="6"/>
    </row>
    <row r="9" spans="1:14" ht="15.6" customHeight="1">
      <c r="A9" s="188" t="s">
        <v>8</v>
      </c>
      <c r="B9" s="189">
        <v>87415</v>
      </c>
      <c r="C9" s="189">
        <v>89673</v>
      </c>
      <c r="D9" s="189">
        <v>252721</v>
      </c>
      <c r="E9" s="189">
        <v>288043</v>
      </c>
      <c r="F9" s="190">
        <v>13.97667783840679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1265922</v>
      </c>
      <c r="C11" s="189">
        <v>1248191</v>
      </c>
      <c r="D11" s="189">
        <v>3520432</v>
      </c>
      <c r="E11" s="189">
        <v>3388637</v>
      </c>
      <c r="F11" s="190">
        <v>-3.743716680225603</v>
      </c>
    </row>
    <row r="12" spans="1:14" ht="15.6" customHeight="1">
      <c r="A12" s="188" t="s">
        <v>6</v>
      </c>
      <c r="B12" s="189">
        <v>80512</v>
      </c>
      <c r="C12" s="189">
        <v>79848</v>
      </c>
      <c r="D12" s="189">
        <v>245717</v>
      </c>
      <c r="E12" s="189">
        <v>239025</v>
      </c>
      <c r="F12" s="190">
        <v>-2.7234582873793869</v>
      </c>
    </row>
    <row r="13" spans="1:14" ht="15.6" customHeight="1">
      <c r="A13" s="188" t="s">
        <v>175</v>
      </c>
      <c r="B13" s="189">
        <v>1289456</v>
      </c>
      <c r="C13" s="189">
        <v>1284875</v>
      </c>
      <c r="D13" s="189">
        <v>3502785</v>
      </c>
      <c r="E13" s="189">
        <v>3363362</v>
      </c>
      <c r="F13" s="190">
        <v>-3.9803470666912228</v>
      </c>
    </row>
    <row r="14" spans="1:14" ht="15.6" customHeight="1">
      <c r="A14" s="188" t="s">
        <v>148</v>
      </c>
      <c r="B14" s="189">
        <v>1046376</v>
      </c>
      <c r="C14" s="189">
        <v>1116184</v>
      </c>
      <c r="D14" s="189">
        <v>2783713</v>
      </c>
      <c r="E14" s="189">
        <v>2788715</v>
      </c>
      <c r="F14" s="190">
        <v>0.1796880641071823</v>
      </c>
    </row>
    <row r="15" spans="1:14" ht="15.6" customHeight="1">
      <c r="A15" s="188" t="s">
        <v>145</v>
      </c>
      <c r="B15" s="189">
        <v>111169</v>
      </c>
      <c r="C15" s="189">
        <v>105501</v>
      </c>
      <c r="D15" s="189">
        <v>306040</v>
      </c>
      <c r="E15" s="189">
        <v>246872</v>
      </c>
      <c r="F15" s="190">
        <v>-19.333420467912688</v>
      </c>
    </row>
    <row r="16" spans="1:14" ht="15.6" customHeight="1">
      <c r="A16" s="188" t="s">
        <v>144</v>
      </c>
      <c r="B16" s="189">
        <v>366</v>
      </c>
      <c r="C16" s="189">
        <v>0</v>
      </c>
      <c r="D16" s="189">
        <v>366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46899</v>
      </c>
      <c r="C18" s="189">
        <v>51810</v>
      </c>
      <c r="D18" s="189">
        <v>143708</v>
      </c>
      <c r="E18" s="189">
        <v>140691</v>
      </c>
      <c r="F18" s="190">
        <v>-2.0993959974392449</v>
      </c>
    </row>
    <row r="19" spans="1:7" ht="15.6" customHeight="1">
      <c r="A19" s="188" t="s">
        <v>143</v>
      </c>
      <c r="B19" s="189">
        <v>3735</v>
      </c>
      <c r="C19" s="189">
        <v>1362</v>
      </c>
      <c r="D19" s="189">
        <v>7478</v>
      </c>
      <c r="E19" s="189">
        <v>5418</v>
      </c>
      <c r="F19" s="190">
        <v>-27.547472586253011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60615</v>
      </c>
      <c r="C21" s="189">
        <v>55547</v>
      </c>
      <c r="D21" s="189">
        <v>155815</v>
      </c>
      <c r="E21" s="189">
        <v>153441</v>
      </c>
      <c r="F21" s="190">
        <v>-1.523601707152707</v>
      </c>
    </row>
    <row r="22" spans="1:7" ht="15.6" customHeight="1">
      <c r="A22" s="188" t="s">
        <v>146</v>
      </c>
      <c r="B22" s="189">
        <v>466609</v>
      </c>
      <c r="C22" s="189">
        <v>541618</v>
      </c>
      <c r="D22" s="189">
        <v>1387047</v>
      </c>
      <c r="E22" s="189">
        <v>1504783</v>
      </c>
      <c r="F22" s="190">
        <v>8.4882487759967802</v>
      </c>
    </row>
    <row r="23" spans="1:7" ht="15.6" customHeight="1">
      <c r="A23" s="188" t="s">
        <v>165</v>
      </c>
      <c r="B23" s="189">
        <v>39604</v>
      </c>
      <c r="C23" s="189">
        <v>42270</v>
      </c>
      <c r="D23" s="189">
        <v>108600</v>
      </c>
      <c r="E23" s="189">
        <v>116844</v>
      </c>
      <c r="F23" s="190">
        <v>7.5911602209944817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38886</v>
      </c>
      <c r="C25" s="189">
        <v>40075</v>
      </c>
      <c r="D25" s="189">
        <v>116363</v>
      </c>
      <c r="E25" s="189">
        <v>111439</v>
      </c>
      <c r="F25" s="190">
        <v>-4.2315856414839743</v>
      </c>
    </row>
    <row r="26" spans="1:7" ht="15.6" customHeight="1">
      <c r="A26" s="188" t="s">
        <v>152</v>
      </c>
      <c r="B26" s="189">
        <v>62451</v>
      </c>
      <c r="C26" s="189">
        <v>5817</v>
      </c>
      <c r="D26" s="189">
        <v>176347</v>
      </c>
      <c r="E26" s="189">
        <v>13236</v>
      </c>
      <c r="F26" s="190">
        <v>-92.494343538591522</v>
      </c>
    </row>
    <row r="27" spans="1:7" ht="15.6" customHeight="1">
      <c r="A27" s="188" t="s">
        <v>173</v>
      </c>
      <c r="B27" s="189">
        <v>50222</v>
      </c>
      <c r="C27" s="189">
        <v>54673</v>
      </c>
      <c r="D27" s="189">
        <v>125606</v>
      </c>
      <c r="E27" s="189">
        <v>127550</v>
      </c>
      <c r="F27" s="190">
        <v>1.547696766078047</v>
      </c>
    </row>
    <row r="28" spans="1:7" ht="15.6" customHeight="1">
      <c r="A28" s="188" t="s">
        <v>177</v>
      </c>
      <c r="B28" s="189">
        <v>382782</v>
      </c>
      <c r="C28" s="189">
        <v>418557</v>
      </c>
      <c r="D28" s="189">
        <v>1188399</v>
      </c>
      <c r="E28" s="189">
        <v>1154623</v>
      </c>
      <c r="F28" s="190">
        <v>-2.8421430849403322</v>
      </c>
    </row>
    <row r="29" spans="1:7" ht="15.6" customHeight="1">
      <c r="A29" s="188" t="s">
        <v>178</v>
      </c>
      <c r="B29" s="189">
        <v>215237</v>
      </c>
      <c r="C29" s="189">
        <v>169953</v>
      </c>
      <c r="D29" s="189">
        <v>531932</v>
      </c>
      <c r="E29" s="189">
        <v>462952</v>
      </c>
      <c r="F29" s="190">
        <v>-12.967822954813769</v>
      </c>
    </row>
    <row r="30" spans="1:7" ht="15.6" customHeight="1">
      <c r="A30" s="188" t="s">
        <v>179</v>
      </c>
      <c r="B30" s="189">
        <v>13464</v>
      </c>
      <c r="C30" s="189">
        <v>11796</v>
      </c>
      <c r="D30" s="189">
        <v>42583</v>
      </c>
      <c r="E30" s="189">
        <v>32648</v>
      </c>
      <c r="F30" s="190">
        <v>-23.330906699856751</v>
      </c>
    </row>
    <row r="31" spans="1:7" ht="15.6" customHeight="1">
      <c r="A31" s="188" t="s">
        <v>180</v>
      </c>
      <c r="B31" s="189">
        <v>35552</v>
      </c>
      <c r="C31" s="189">
        <v>31069</v>
      </c>
      <c r="D31" s="189">
        <v>100297</v>
      </c>
      <c r="E31" s="189">
        <v>82573</v>
      </c>
      <c r="F31" s="190">
        <v>-17.671515598671949</v>
      </c>
    </row>
    <row r="32" spans="1:7" ht="15.6" customHeight="1">
      <c r="A32" s="188" t="s">
        <v>181</v>
      </c>
      <c r="B32" s="189">
        <v>1206011</v>
      </c>
      <c r="C32" s="189">
        <v>1211185</v>
      </c>
      <c r="D32" s="189">
        <v>3371469</v>
      </c>
      <c r="E32" s="189">
        <v>3224346</v>
      </c>
      <c r="F32" s="190">
        <v>-4.3637654684056173</v>
      </c>
    </row>
    <row r="33" spans="1:6" ht="15.6" customHeight="1">
      <c r="A33" s="188" t="s">
        <v>182</v>
      </c>
      <c r="B33" s="189">
        <v>140248</v>
      </c>
      <c r="C33" s="189">
        <v>127370</v>
      </c>
      <c r="D33" s="189">
        <v>338572</v>
      </c>
      <c r="E33" s="189">
        <v>322923</v>
      </c>
      <c r="F33" s="190">
        <v>-4.6220597096038603</v>
      </c>
    </row>
    <row r="34" spans="1:6" ht="15.6" customHeight="1">
      <c r="A34" s="188" t="s">
        <v>183</v>
      </c>
      <c r="B34" s="189">
        <v>0</v>
      </c>
      <c r="C34" s="189">
        <v>29228</v>
      </c>
      <c r="D34" s="189">
        <v>0</v>
      </c>
      <c r="E34" s="189">
        <v>88351</v>
      </c>
      <c r="F34" s="190" t="s">
        <v>151</v>
      </c>
    </row>
    <row r="35" spans="1:6" ht="15.6" customHeight="1">
      <c r="A35" s="156" t="s">
        <v>153</v>
      </c>
      <c r="B35" s="76">
        <f>SUM(B7:B34)</f>
        <v>6650205</v>
      </c>
      <c r="C35" s="77">
        <f>SUM(C7:C34)</f>
        <v>6725881</v>
      </c>
      <c r="D35" s="76">
        <f>SUM(D7:D34)</f>
        <v>18425124</v>
      </c>
      <c r="E35" s="78">
        <f>SUM(E7:E34)</f>
        <v>17877293</v>
      </c>
      <c r="F35" s="140">
        <f>E35*100/D35-100</f>
        <v>-2.9732825678676562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12DBF-4A9A-4C8F-8718-BD6F8791F7C8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109</v>
      </c>
      <c r="C8" s="189">
        <v>236</v>
      </c>
      <c r="D8" s="189">
        <v>285</v>
      </c>
      <c r="E8" s="189">
        <v>488</v>
      </c>
      <c r="F8" s="190">
        <v>71.228070175438603</v>
      </c>
      <c r="G8" s="6"/>
    </row>
    <row r="9" spans="1:14" ht="15.6" customHeight="1">
      <c r="A9" s="188" t="s">
        <v>8</v>
      </c>
      <c r="B9" s="189">
        <v>4535</v>
      </c>
      <c r="C9" s="189">
        <v>4788</v>
      </c>
      <c r="D9" s="189">
        <v>13252</v>
      </c>
      <c r="E9" s="189">
        <v>14434</v>
      </c>
      <c r="F9" s="190">
        <v>8.9194083911862378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52860</v>
      </c>
      <c r="C11" s="189">
        <v>51996</v>
      </c>
      <c r="D11" s="189">
        <v>145999</v>
      </c>
      <c r="E11" s="189">
        <v>140066</v>
      </c>
      <c r="F11" s="190">
        <v>-4.0637264638798882</v>
      </c>
    </row>
    <row r="12" spans="1:14" ht="15.6" customHeight="1">
      <c r="A12" s="188" t="s">
        <v>6</v>
      </c>
      <c r="B12" s="189">
        <v>2897</v>
      </c>
      <c r="C12" s="189">
        <v>3029</v>
      </c>
      <c r="D12" s="189">
        <v>8765</v>
      </c>
      <c r="E12" s="189">
        <v>9028</v>
      </c>
      <c r="F12" s="190">
        <v>3.000570450656014</v>
      </c>
    </row>
    <row r="13" spans="1:14" ht="15.6" customHeight="1">
      <c r="A13" s="188" t="s">
        <v>175</v>
      </c>
      <c r="B13" s="189">
        <v>59398</v>
      </c>
      <c r="C13" s="189">
        <v>61283</v>
      </c>
      <c r="D13" s="189">
        <v>159469</v>
      </c>
      <c r="E13" s="189">
        <v>157583</v>
      </c>
      <c r="F13" s="190">
        <v>-1.182675002665093</v>
      </c>
    </row>
    <row r="14" spans="1:14" ht="15.6" customHeight="1">
      <c r="A14" s="188" t="s">
        <v>148</v>
      </c>
      <c r="B14" s="189">
        <v>37350</v>
      </c>
      <c r="C14" s="189">
        <v>39673</v>
      </c>
      <c r="D14" s="189">
        <v>98700</v>
      </c>
      <c r="E14" s="189">
        <v>100458</v>
      </c>
      <c r="F14" s="190">
        <v>1.7811550151975699</v>
      </c>
    </row>
    <row r="15" spans="1:14" ht="15.6" customHeight="1">
      <c r="A15" s="188" t="s">
        <v>145</v>
      </c>
      <c r="B15" s="189">
        <v>4085</v>
      </c>
      <c r="C15" s="189">
        <v>3705</v>
      </c>
      <c r="D15" s="189">
        <v>11447</v>
      </c>
      <c r="E15" s="189">
        <v>8765</v>
      </c>
      <c r="F15" s="190">
        <v>-23.4297195771818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2571</v>
      </c>
      <c r="C18" s="189">
        <v>2926</v>
      </c>
      <c r="D18" s="189">
        <v>8114</v>
      </c>
      <c r="E18" s="189">
        <v>7741</v>
      </c>
      <c r="F18" s="190">
        <v>-4.5969928518609748</v>
      </c>
    </row>
    <row r="19" spans="1:7" ht="15.6" customHeight="1">
      <c r="A19" s="188" t="s">
        <v>143</v>
      </c>
      <c r="B19" s="189">
        <v>2</v>
      </c>
      <c r="C19" s="189">
        <v>14</v>
      </c>
      <c r="D19" s="189">
        <v>2</v>
      </c>
      <c r="E19" s="189">
        <v>25</v>
      </c>
      <c r="F19" s="190">
        <v>1150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3270</v>
      </c>
      <c r="C21" s="189">
        <v>2714</v>
      </c>
      <c r="D21" s="189">
        <v>8153</v>
      </c>
      <c r="E21" s="189">
        <v>7631</v>
      </c>
      <c r="F21" s="190">
        <v>-6.4025512081442457</v>
      </c>
    </row>
    <row r="22" spans="1:7" ht="15.6" customHeight="1">
      <c r="A22" s="188" t="s">
        <v>146</v>
      </c>
      <c r="B22" s="189">
        <v>28786</v>
      </c>
      <c r="C22" s="189">
        <v>31430</v>
      </c>
      <c r="D22" s="189">
        <v>85367</v>
      </c>
      <c r="E22" s="189">
        <v>87156</v>
      </c>
      <c r="F22" s="190">
        <v>2.0956575725983129</v>
      </c>
    </row>
    <row r="23" spans="1:7" ht="15.6" customHeight="1">
      <c r="A23" s="188" t="s">
        <v>165</v>
      </c>
      <c r="B23" s="189">
        <v>1886</v>
      </c>
      <c r="C23" s="189">
        <v>1848</v>
      </c>
      <c r="D23" s="189">
        <v>5550</v>
      </c>
      <c r="E23" s="189">
        <v>5105</v>
      </c>
      <c r="F23" s="190">
        <v>-8.0180180180180116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2485</v>
      </c>
      <c r="C25" s="189">
        <v>2505</v>
      </c>
      <c r="D25" s="189">
        <v>7443</v>
      </c>
      <c r="E25" s="189">
        <v>6888</v>
      </c>
      <c r="F25" s="190">
        <v>-7.4566706972994723</v>
      </c>
    </row>
    <row r="26" spans="1:7" ht="15.6" customHeight="1">
      <c r="A26" s="188" t="s">
        <v>152</v>
      </c>
      <c r="B26" s="189">
        <v>2664</v>
      </c>
      <c r="C26" s="189">
        <v>187</v>
      </c>
      <c r="D26" s="189">
        <v>7285</v>
      </c>
      <c r="E26" s="189">
        <v>719</v>
      </c>
      <c r="F26" s="190">
        <v>-90.130404941660942</v>
      </c>
    </row>
    <row r="27" spans="1:7" ht="15.6" customHeight="1">
      <c r="A27" s="188" t="s">
        <v>173</v>
      </c>
      <c r="B27" s="189">
        <v>308</v>
      </c>
      <c r="C27" s="189">
        <v>332</v>
      </c>
      <c r="D27" s="189">
        <v>751</v>
      </c>
      <c r="E27" s="189">
        <v>825</v>
      </c>
      <c r="F27" s="190">
        <v>9.8535286284953401</v>
      </c>
    </row>
    <row r="28" spans="1:7" ht="15.6" customHeight="1">
      <c r="A28" s="188" t="s">
        <v>177</v>
      </c>
      <c r="B28" s="189">
        <v>24675</v>
      </c>
      <c r="C28" s="189">
        <v>26849</v>
      </c>
      <c r="D28" s="189">
        <v>73649</v>
      </c>
      <c r="E28" s="189">
        <v>74239</v>
      </c>
      <c r="F28" s="190">
        <v>0.80109709568357346</v>
      </c>
    </row>
    <row r="29" spans="1:7" ht="15.6" customHeight="1">
      <c r="A29" s="188" t="s">
        <v>178</v>
      </c>
      <c r="B29" s="189">
        <v>4589</v>
      </c>
      <c r="C29" s="189">
        <v>2989</v>
      </c>
      <c r="D29" s="189">
        <v>11653</v>
      </c>
      <c r="E29" s="189">
        <v>9468</v>
      </c>
      <c r="F29" s="190">
        <v>-18.75053634257273</v>
      </c>
    </row>
    <row r="30" spans="1:7" ht="15.6" customHeight="1">
      <c r="A30" s="188" t="s">
        <v>179</v>
      </c>
      <c r="B30" s="189">
        <v>696</v>
      </c>
      <c r="C30" s="189">
        <v>639</v>
      </c>
      <c r="D30" s="189">
        <v>2185</v>
      </c>
      <c r="E30" s="189">
        <v>1718</v>
      </c>
      <c r="F30" s="190">
        <v>-21.372997711670479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45659</v>
      </c>
      <c r="C32" s="189">
        <v>45188</v>
      </c>
      <c r="D32" s="189">
        <v>126396</v>
      </c>
      <c r="E32" s="189">
        <v>118941</v>
      </c>
      <c r="F32" s="190">
        <v>-5.8981296876483498</v>
      </c>
    </row>
    <row r="33" spans="1:6" ht="15.6" customHeight="1">
      <c r="A33" s="188" t="s">
        <v>182</v>
      </c>
      <c r="B33" s="189">
        <v>1790</v>
      </c>
      <c r="C33" s="189">
        <v>1561</v>
      </c>
      <c r="D33" s="189">
        <v>4577</v>
      </c>
      <c r="E33" s="189">
        <v>4101</v>
      </c>
      <c r="F33" s="190">
        <v>-10.39982521302163</v>
      </c>
    </row>
    <row r="34" spans="1:6" ht="15.6" customHeight="1">
      <c r="A34" s="188" t="s">
        <v>183</v>
      </c>
      <c r="B34" s="189">
        <v>0</v>
      </c>
      <c r="C34" s="189">
        <v>932</v>
      </c>
      <c r="D34" s="189">
        <v>0</v>
      </c>
      <c r="E34" s="189">
        <v>2770</v>
      </c>
      <c r="F34" s="190" t="s">
        <v>151</v>
      </c>
    </row>
    <row r="35" spans="1:6" ht="15.6" customHeight="1">
      <c r="A35" s="156" t="s">
        <v>153</v>
      </c>
      <c r="B35" s="76">
        <f>SUM(B7:B34)</f>
        <v>280615</v>
      </c>
      <c r="C35" s="77">
        <f>SUM(C7:C34)</f>
        <v>284824</v>
      </c>
      <c r="D35" s="178">
        <f>SUM(D7:D34)</f>
        <v>779042</v>
      </c>
      <c r="E35" s="178">
        <f>SUM(E7:E34)</f>
        <v>758149</v>
      </c>
      <c r="F35" s="140">
        <f>E35*100/D35-100</f>
        <v>-2.6818836468380454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D8CBE-9AB2-4775-A5A8-B181164D92DE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EC2F-854F-43B7-B4CD-A9EA4AC57039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16835.75</v>
      </c>
      <c r="C8" s="189">
        <v>26316.25</v>
      </c>
      <c r="D8" s="189">
        <v>49059</v>
      </c>
      <c r="E8" s="189">
        <v>57309</v>
      </c>
      <c r="F8" s="190">
        <v>16.816486271632119</v>
      </c>
      <c r="G8" s="6"/>
    </row>
    <row r="9" spans="1:14" ht="15.6" customHeight="1">
      <c r="A9" s="188" t="s">
        <v>8</v>
      </c>
      <c r="B9" s="189">
        <v>1309</v>
      </c>
      <c r="C9" s="189">
        <v>1096</v>
      </c>
      <c r="D9" s="189">
        <v>4596</v>
      </c>
      <c r="E9" s="189">
        <v>3378</v>
      </c>
      <c r="F9" s="190">
        <v>-26.50130548302872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360917</v>
      </c>
      <c r="C11" s="189">
        <v>459949</v>
      </c>
      <c r="D11" s="189">
        <v>1052697</v>
      </c>
      <c r="E11" s="189">
        <v>1150657</v>
      </c>
      <c r="F11" s="190">
        <v>9.3056216556141038</v>
      </c>
    </row>
    <row r="12" spans="1:14" ht="15.6" customHeight="1">
      <c r="A12" s="188" t="s">
        <v>6</v>
      </c>
      <c r="B12" s="189">
        <v>16863.25</v>
      </c>
      <c r="C12" s="189">
        <v>19397</v>
      </c>
      <c r="D12" s="189">
        <v>52275</v>
      </c>
      <c r="E12" s="189">
        <v>51465.75</v>
      </c>
      <c r="F12" s="190">
        <v>-1.5480631276900989</v>
      </c>
    </row>
    <row r="13" spans="1:14" ht="15.6" customHeight="1">
      <c r="A13" s="188" t="s">
        <v>175</v>
      </c>
      <c r="B13" s="189">
        <v>6167</v>
      </c>
      <c r="C13" s="189">
        <v>7019</v>
      </c>
      <c r="D13" s="189">
        <v>18411</v>
      </c>
      <c r="E13" s="189">
        <v>18257</v>
      </c>
      <c r="F13" s="190">
        <v>-0.83645646624300696</v>
      </c>
    </row>
    <row r="14" spans="1:14" ht="15.6" customHeight="1">
      <c r="A14" s="188" t="s">
        <v>148</v>
      </c>
      <c r="B14" s="189">
        <v>339865</v>
      </c>
      <c r="C14" s="189">
        <v>301114.5</v>
      </c>
      <c r="D14" s="189">
        <v>938976</v>
      </c>
      <c r="E14" s="189">
        <v>921622.5</v>
      </c>
      <c r="F14" s="190">
        <v>-1.8481303036499379</v>
      </c>
    </row>
    <row r="15" spans="1:14" ht="15.6" customHeight="1">
      <c r="A15" s="188" t="s">
        <v>145</v>
      </c>
      <c r="B15" s="189">
        <v>35861.5</v>
      </c>
      <c r="C15" s="189">
        <v>39917</v>
      </c>
      <c r="D15" s="189">
        <v>101951.75</v>
      </c>
      <c r="E15" s="189">
        <v>101244.25</v>
      </c>
      <c r="F15" s="190">
        <v>-0.69395571924954425</v>
      </c>
    </row>
    <row r="16" spans="1:14" ht="15.6" customHeight="1">
      <c r="A16" s="188" t="s">
        <v>144</v>
      </c>
      <c r="B16" s="189">
        <v>4322</v>
      </c>
      <c r="C16" s="189">
        <v>4195</v>
      </c>
      <c r="D16" s="189">
        <v>11451</v>
      </c>
      <c r="E16" s="189">
        <v>8780</v>
      </c>
      <c r="F16" s="190">
        <v>-23.325473757750419</v>
      </c>
      <c r="G16" s="1"/>
    </row>
    <row r="17" spans="1:7" ht="15.6" customHeight="1">
      <c r="A17" s="188" t="s">
        <v>150</v>
      </c>
      <c r="B17" s="189">
        <v>8897</v>
      </c>
      <c r="C17" s="189">
        <v>17819.25</v>
      </c>
      <c r="D17" s="189">
        <v>23384</v>
      </c>
      <c r="E17" s="189">
        <v>38939</v>
      </c>
      <c r="F17" s="190">
        <v>66.519842627437555</v>
      </c>
      <c r="G17" s="2"/>
    </row>
    <row r="18" spans="1:7" ht="15.6" customHeight="1">
      <c r="A18" s="188" t="s">
        <v>147</v>
      </c>
      <c r="B18" s="189">
        <v>463</v>
      </c>
      <c r="C18" s="189">
        <v>538</v>
      </c>
      <c r="D18" s="189">
        <v>1375</v>
      </c>
      <c r="E18" s="189">
        <v>1518</v>
      </c>
      <c r="F18" s="190">
        <v>10.400000000000009</v>
      </c>
    </row>
    <row r="19" spans="1:7" ht="15.6" customHeight="1">
      <c r="A19" s="188" t="s">
        <v>143</v>
      </c>
      <c r="B19" s="189">
        <v>1816.75</v>
      </c>
      <c r="C19" s="189">
        <v>144</v>
      </c>
      <c r="D19" s="189">
        <v>4006.25</v>
      </c>
      <c r="E19" s="189">
        <v>2554.25</v>
      </c>
      <c r="F19" s="190">
        <v>-36.24336973478939</v>
      </c>
    </row>
    <row r="20" spans="1:7" ht="15.6" customHeight="1">
      <c r="A20" s="188" t="s">
        <v>142</v>
      </c>
      <c r="B20" s="189">
        <v>5763</v>
      </c>
      <c r="C20" s="189">
        <v>6706</v>
      </c>
      <c r="D20" s="189">
        <v>16573</v>
      </c>
      <c r="E20" s="189">
        <v>18054</v>
      </c>
      <c r="F20" s="190">
        <v>8.936221565196405</v>
      </c>
    </row>
    <row r="21" spans="1:7" ht="15.6" customHeight="1">
      <c r="A21" s="188" t="s">
        <v>149</v>
      </c>
      <c r="B21" s="189">
        <v>8603</v>
      </c>
      <c r="C21" s="189">
        <v>15678.75</v>
      </c>
      <c r="D21" s="189">
        <v>26261.5</v>
      </c>
      <c r="E21" s="189">
        <v>32017</v>
      </c>
      <c r="F21" s="190">
        <v>21.91611294099728</v>
      </c>
    </row>
    <row r="22" spans="1:7" ht="15.6" customHeight="1">
      <c r="A22" s="188" t="s">
        <v>146</v>
      </c>
      <c r="B22" s="189">
        <v>118999</v>
      </c>
      <c r="C22" s="189">
        <v>140351</v>
      </c>
      <c r="D22" s="189">
        <v>353134</v>
      </c>
      <c r="E22" s="189">
        <v>373828</v>
      </c>
      <c r="F22" s="190">
        <v>5.8600984328895018</v>
      </c>
    </row>
    <row r="23" spans="1:7" ht="15.6" customHeight="1">
      <c r="A23" s="188" t="s">
        <v>165</v>
      </c>
      <c r="B23" s="189">
        <v>35020.75</v>
      </c>
      <c r="C23" s="189">
        <v>31110.5</v>
      </c>
      <c r="D23" s="189">
        <v>76184</v>
      </c>
      <c r="E23" s="189">
        <v>93843.5</v>
      </c>
      <c r="F23" s="190">
        <v>23.180064055444721</v>
      </c>
    </row>
    <row r="24" spans="1:7" ht="15.6" customHeight="1">
      <c r="A24" s="188" t="s">
        <v>141</v>
      </c>
      <c r="B24" s="189">
        <v>3630.75</v>
      </c>
      <c r="C24" s="189">
        <v>3539.75</v>
      </c>
      <c r="D24" s="189">
        <v>10525</v>
      </c>
      <c r="E24" s="189">
        <v>10223.75</v>
      </c>
      <c r="F24" s="190">
        <v>-2.8622327790973832</v>
      </c>
    </row>
    <row r="25" spans="1:7" ht="15.6" customHeight="1">
      <c r="A25" s="188" t="s">
        <v>140</v>
      </c>
      <c r="B25" s="189">
        <v>378.5</v>
      </c>
      <c r="C25" s="189">
        <v>332</v>
      </c>
      <c r="D25" s="189">
        <v>1199.5</v>
      </c>
      <c r="E25" s="189">
        <v>893.5</v>
      </c>
      <c r="F25" s="190">
        <v>-25.51062942892872</v>
      </c>
    </row>
    <row r="26" spans="1:7" ht="15.6" customHeight="1">
      <c r="A26" s="188" t="s">
        <v>152</v>
      </c>
      <c r="B26" s="189">
        <v>42</v>
      </c>
      <c r="C26" s="189">
        <v>0</v>
      </c>
      <c r="D26" s="189">
        <v>48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49662</v>
      </c>
      <c r="C28" s="189">
        <v>46886</v>
      </c>
      <c r="D28" s="189">
        <v>143507</v>
      </c>
      <c r="E28" s="189">
        <v>133233</v>
      </c>
      <c r="F28" s="190">
        <v>-7.1592326506720951</v>
      </c>
    </row>
    <row r="29" spans="1:7" ht="15.6" customHeight="1">
      <c r="A29" s="188" t="s">
        <v>178</v>
      </c>
      <c r="B29" s="189">
        <v>15868.25</v>
      </c>
      <c r="C29" s="189">
        <v>15712.75</v>
      </c>
      <c r="D29" s="189">
        <v>38253.25</v>
      </c>
      <c r="E29" s="189">
        <v>42324</v>
      </c>
      <c r="F29" s="190">
        <v>10.641579473639499</v>
      </c>
    </row>
    <row r="30" spans="1:7" ht="15.6" customHeight="1">
      <c r="A30" s="188" t="s">
        <v>179</v>
      </c>
      <c r="B30" s="189">
        <v>12511.5</v>
      </c>
      <c r="C30" s="189">
        <v>14872.25</v>
      </c>
      <c r="D30" s="189">
        <v>37484.75</v>
      </c>
      <c r="E30" s="189">
        <v>38320</v>
      </c>
      <c r="F30" s="190">
        <v>2.2282394840568429</v>
      </c>
    </row>
    <row r="31" spans="1:7" ht="15.6" customHeight="1">
      <c r="A31" s="188" t="s">
        <v>180</v>
      </c>
      <c r="B31" s="189">
        <v>1413</v>
      </c>
      <c r="C31" s="189">
        <v>1220</v>
      </c>
      <c r="D31" s="189">
        <v>3548</v>
      </c>
      <c r="E31" s="189">
        <v>3298</v>
      </c>
      <c r="F31" s="190">
        <v>-7.0462232243517491</v>
      </c>
    </row>
    <row r="32" spans="1:7" ht="15.6" customHeight="1">
      <c r="A32" s="188" t="s">
        <v>181</v>
      </c>
      <c r="B32" s="189">
        <v>429684</v>
      </c>
      <c r="C32" s="189">
        <v>480063</v>
      </c>
      <c r="D32" s="189">
        <v>1294748</v>
      </c>
      <c r="E32" s="189">
        <v>1313313</v>
      </c>
      <c r="F32" s="190">
        <v>1.4338697568947789</v>
      </c>
    </row>
    <row r="33" spans="1:6" ht="15.6" customHeight="1">
      <c r="A33" s="188" t="s">
        <v>182</v>
      </c>
      <c r="B33" s="189">
        <v>26094</v>
      </c>
      <c r="C33" s="189">
        <v>25936</v>
      </c>
      <c r="D33" s="189">
        <v>68704</v>
      </c>
      <c r="E33" s="189">
        <v>69885</v>
      </c>
      <c r="F33" s="190">
        <v>1.7189683278993899</v>
      </c>
    </row>
    <row r="34" spans="1:6" ht="15.6" customHeight="1">
      <c r="A34" s="188" t="s">
        <v>183</v>
      </c>
      <c r="B34" s="189">
        <v>2757</v>
      </c>
      <c r="C34" s="189">
        <v>3555.75</v>
      </c>
      <c r="D34" s="189">
        <v>7801.25</v>
      </c>
      <c r="E34" s="189">
        <v>10340</v>
      </c>
      <c r="F34" s="190">
        <v>32.542861720878051</v>
      </c>
    </row>
    <row r="35" spans="1:6" ht="15.6" customHeight="1">
      <c r="A35" s="156" t="s">
        <v>153</v>
      </c>
      <c r="B35" s="76">
        <f>SUM(B7:B34)</f>
        <v>1503744</v>
      </c>
      <c r="C35" s="77">
        <f>SUM(C7:C34)</f>
        <v>1663468.75</v>
      </c>
      <c r="D35" s="76">
        <f>SUM(D7:D34)</f>
        <v>4336155.25</v>
      </c>
      <c r="E35" s="178">
        <f>SUM(E7:E34)</f>
        <v>4495305.5</v>
      </c>
      <c r="F35" s="140">
        <f>E35*100/D35-100</f>
        <v>3.6703079300493187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A9BF4-1308-4C43-B24B-EDD8569D6C73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6770.75</v>
      </c>
      <c r="D8" s="189">
        <v>530</v>
      </c>
      <c r="E8" s="189">
        <v>8058</v>
      </c>
      <c r="F8" s="190">
        <v>1420.3773584905659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8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312071</v>
      </c>
      <c r="C11" s="189">
        <v>401218</v>
      </c>
      <c r="D11" s="189">
        <v>908948</v>
      </c>
      <c r="E11" s="189">
        <v>1003846</v>
      </c>
      <c r="F11" s="190">
        <v>10.44042123421802</v>
      </c>
    </row>
    <row r="12" spans="1:14" ht="15.6" customHeight="1">
      <c r="A12" s="188" t="s">
        <v>6</v>
      </c>
      <c r="B12" s="189">
        <v>1516.75</v>
      </c>
      <c r="C12" s="189">
        <v>2943</v>
      </c>
      <c r="D12" s="189">
        <v>4455.5</v>
      </c>
      <c r="E12" s="189">
        <v>6156.5</v>
      </c>
      <c r="F12" s="190">
        <v>38.177533385703072</v>
      </c>
    </row>
    <row r="13" spans="1:14" ht="15.6" customHeight="1">
      <c r="A13" s="188" t="s">
        <v>175</v>
      </c>
      <c r="B13" s="189">
        <v>2</v>
      </c>
      <c r="C13" s="189">
        <v>4</v>
      </c>
      <c r="D13" s="189">
        <v>6</v>
      </c>
      <c r="E13" s="189">
        <v>4</v>
      </c>
      <c r="F13" s="190">
        <v>-33.333333333333329</v>
      </c>
    </row>
    <row r="14" spans="1:14" ht="15.6" customHeight="1">
      <c r="A14" s="188" t="s">
        <v>148</v>
      </c>
      <c r="B14" s="189">
        <v>144743.5</v>
      </c>
      <c r="C14" s="189">
        <v>118148.5</v>
      </c>
      <c r="D14" s="189">
        <v>388421.5</v>
      </c>
      <c r="E14" s="189">
        <v>407954</v>
      </c>
      <c r="F14" s="190">
        <v>5.0286866200763853</v>
      </c>
    </row>
    <row r="15" spans="1:14" ht="15.6" customHeight="1">
      <c r="A15" s="188" t="s">
        <v>145</v>
      </c>
      <c r="B15" s="189">
        <v>165.75</v>
      </c>
      <c r="C15" s="189">
        <v>2539.5</v>
      </c>
      <c r="D15" s="189">
        <v>1008.5</v>
      </c>
      <c r="E15" s="189">
        <v>7152</v>
      </c>
      <c r="F15" s="190">
        <v>609.17203767972239</v>
      </c>
    </row>
    <row r="16" spans="1:14" ht="15.6" customHeight="1">
      <c r="A16" s="188" t="s">
        <v>144</v>
      </c>
      <c r="B16" s="189">
        <v>0</v>
      </c>
      <c r="C16" s="189">
        <v>288</v>
      </c>
      <c r="D16" s="189">
        <v>202</v>
      </c>
      <c r="E16" s="189">
        <v>1022</v>
      </c>
      <c r="F16" s="190">
        <v>405.94059405940601</v>
      </c>
      <c r="G16" s="1"/>
    </row>
    <row r="17" spans="1:7" ht="15.6" customHeight="1">
      <c r="A17" s="188" t="s">
        <v>150</v>
      </c>
      <c r="B17" s="189">
        <v>1690.25</v>
      </c>
      <c r="C17" s="189">
        <v>8972.5</v>
      </c>
      <c r="D17" s="189">
        <v>3386</v>
      </c>
      <c r="E17" s="189">
        <v>17338.25</v>
      </c>
      <c r="F17" s="190">
        <v>412.05699940933249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56</v>
      </c>
      <c r="C19" s="189">
        <v>0</v>
      </c>
      <c r="D19" s="189">
        <v>170.25</v>
      </c>
      <c r="E19" s="189">
        <v>1944</v>
      </c>
      <c r="F19" s="190">
        <v>1041.8502202643169</v>
      </c>
    </row>
    <row r="20" spans="1:7" ht="15.6" customHeight="1">
      <c r="A20" s="188" t="s">
        <v>142</v>
      </c>
      <c r="B20" s="189">
        <v>12</v>
      </c>
      <c r="C20" s="189">
        <v>9</v>
      </c>
      <c r="D20" s="189">
        <v>17</v>
      </c>
      <c r="E20" s="189">
        <v>183</v>
      </c>
      <c r="F20" s="190">
        <v>976.47058823529426</v>
      </c>
    </row>
    <row r="21" spans="1:7" ht="15.6" customHeight="1">
      <c r="A21" s="188" t="s">
        <v>149</v>
      </c>
      <c r="B21" s="189">
        <v>880.75</v>
      </c>
      <c r="C21" s="189">
        <v>7342</v>
      </c>
      <c r="D21" s="189">
        <v>2411</v>
      </c>
      <c r="E21" s="189">
        <v>12103.5</v>
      </c>
      <c r="F21" s="190">
        <v>402.01161343840732</v>
      </c>
    </row>
    <row r="22" spans="1:7" ht="15.6" customHeight="1">
      <c r="A22" s="188" t="s">
        <v>146</v>
      </c>
      <c r="B22" s="189">
        <v>70111</v>
      </c>
      <c r="C22" s="189">
        <v>83147</v>
      </c>
      <c r="D22" s="189">
        <v>205995</v>
      </c>
      <c r="E22" s="189">
        <v>222161</v>
      </c>
      <c r="F22" s="190">
        <v>7.8477632952256204</v>
      </c>
    </row>
    <row r="23" spans="1:7" ht="15.6" customHeight="1">
      <c r="A23" s="188" t="s">
        <v>165</v>
      </c>
      <c r="B23" s="189">
        <v>32396.25</v>
      </c>
      <c r="C23" s="189">
        <v>25495.25</v>
      </c>
      <c r="D23" s="189">
        <v>69599.5</v>
      </c>
      <c r="E23" s="189">
        <v>76916.25</v>
      </c>
      <c r="F23" s="190">
        <v>10.512647360972419</v>
      </c>
    </row>
    <row r="24" spans="1:7" ht="15.6" customHeight="1">
      <c r="A24" s="188" t="s">
        <v>141</v>
      </c>
      <c r="B24" s="189">
        <v>4</v>
      </c>
      <c r="C24" s="189">
        <v>0</v>
      </c>
      <c r="D24" s="189">
        <v>5</v>
      </c>
      <c r="E24" s="189">
        <v>360</v>
      </c>
      <c r="F24" s="190">
        <v>7100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11029</v>
      </c>
      <c r="C28" s="189">
        <v>4327</v>
      </c>
      <c r="D28" s="189">
        <v>32841</v>
      </c>
      <c r="E28" s="189">
        <v>19899</v>
      </c>
      <c r="F28" s="190">
        <v>-39.408057001918337</v>
      </c>
    </row>
    <row r="29" spans="1:7" ht="15.6" customHeight="1">
      <c r="A29" s="188" t="s">
        <v>178</v>
      </c>
      <c r="B29" s="189">
        <v>2077.75</v>
      </c>
      <c r="C29" s="189">
        <v>3468.75</v>
      </c>
      <c r="D29" s="189">
        <v>5749</v>
      </c>
      <c r="E29" s="189">
        <v>9733.75</v>
      </c>
      <c r="F29" s="190">
        <v>69.312054270307868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88</v>
      </c>
      <c r="F31" s="190" t="s">
        <v>151</v>
      </c>
    </row>
    <row r="32" spans="1:7" ht="15.6" customHeight="1">
      <c r="A32" s="188" t="s">
        <v>181</v>
      </c>
      <c r="B32" s="189">
        <v>193394</v>
      </c>
      <c r="C32" s="189">
        <v>205262</v>
      </c>
      <c r="D32" s="189">
        <v>597627</v>
      </c>
      <c r="E32" s="189">
        <v>567408</v>
      </c>
      <c r="F32" s="190">
        <v>-5.0564984513751909</v>
      </c>
    </row>
    <row r="33" spans="1:6" ht="15.6" customHeight="1">
      <c r="A33" s="188" t="s">
        <v>182</v>
      </c>
      <c r="B33" s="189">
        <v>2234</v>
      </c>
      <c r="C33" s="189">
        <v>1207</v>
      </c>
      <c r="D33" s="189">
        <v>4979</v>
      </c>
      <c r="E33" s="189">
        <v>6330</v>
      </c>
      <c r="F33" s="190">
        <v>27.133962643101029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2</v>
      </c>
      <c r="E34" s="189">
        <v>54</v>
      </c>
      <c r="F34" s="190">
        <v>2600</v>
      </c>
    </row>
    <row r="35" spans="1:6" ht="15.6" customHeight="1">
      <c r="A35" s="156" t="s">
        <v>153</v>
      </c>
      <c r="B35" s="76">
        <f>SUM(B7:B34)</f>
        <v>772386</v>
      </c>
      <c r="C35" s="77">
        <f>SUM(C7:C34)</f>
        <v>871142.25</v>
      </c>
      <c r="D35" s="178">
        <f>SUM(D7:D34)</f>
        <v>2226361.25</v>
      </c>
      <c r="E35" s="78">
        <f>SUM(E7:E34)</f>
        <v>2368712.25</v>
      </c>
      <c r="F35" s="140">
        <f>E35*100/D35-100</f>
        <v>6.3938859877299734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13952-AC32-4941-87B3-7409CB9C1538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14803</v>
      </c>
      <c r="C8" s="189">
        <v>15709.5</v>
      </c>
      <c r="D8" s="189">
        <v>39720.25</v>
      </c>
      <c r="E8" s="189">
        <v>40975.5</v>
      </c>
      <c r="F8" s="190">
        <v>3.160226836437332</v>
      </c>
      <c r="G8" s="6"/>
    </row>
    <row r="9" spans="1:14" ht="15.6" customHeight="1">
      <c r="A9" s="188" t="s">
        <v>8</v>
      </c>
      <c r="B9" s="189">
        <v>253</v>
      </c>
      <c r="C9" s="189">
        <v>441</v>
      </c>
      <c r="D9" s="189">
        <v>976</v>
      </c>
      <c r="E9" s="189">
        <v>1226</v>
      </c>
      <c r="F9" s="190">
        <v>25.614754098360649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13105.25</v>
      </c>
      <c r="C12" s="189">
        <v>14175.5</v>
      </c>
      <c r="D12" s="189">
        <v>40921.25</v>
      </c>
      <c r="E12" s="189">
        <v>40082.5</v>
      </c>
      <c r="F12" s="190">
        <v>-2.0496685707303608</v>
      </c>
    </row>
    <row r="13" spans="1:14" ht="15.6" customHeight="1">
      <c r="A13" s="188" t="s">
        <v>175</v>
      </c>
      <c r="B13" s="189">
        <v>6157</v>
      </c>
      <c r="C13" s="189">
        <v>7013</v>
      </c>
      <c r="D13" s="189">
        <v>18381</v>
      </c>
      <c r="E13" s="189">
        <v>18237</v>
      </c>
      <c r="F13" s="190">
        <v>-0.78341765953973652</v>
      </c>
    </row>
    <row r="14" spans="1:14" ht="15.6" customHeight="1">
      <c r="A14" s="188" t="s">
        <v>148</v>
      </c>
      <c r="B14" s="189">
        <v>19027</v>
      </c>
      <c r="C14" s="189">
        <v>19597</v>
      </c>
      <c r="D14" s="189">
        <v>54846</v>
      </c>
      <c r="E14" s="189">
        <v>52890.5</v>
      </c>
      <c r="F14" s="190">
        <v>-3.5654377712139511</v>
      </c>
    </row>
    <row r="15" spans="1:14" ht="15.6" customHeight="1">
      <c r="A15" s="188" t="s">
        <v>145</v>
      </c>
      <c r="B15" s="189">
        <v>1434.75</v>
      </c>
      <c r="C15" s="189">
        <v>989.5</v>
      </c>
      <c r="D15" s="189">
        <v>4473.75</v>
      </c>
      <c r="E15" s="189">
        <v>3410.75</v>
      </c>
      <c r="F15" s="190">
        <v>-23.760827046661081</v>
      </c>
    </row>
    <row r="16" spans="1:14" ht="15.6" customHeight="1">
      <c r="A16" s="188" t="s">
        <v>144</v>
      </c>
      <c r="B16" s="189">
        <v>708</v>
      </c>
      <c r="C16" s="189">
        <v>433</v>
      </c>
      <c r="D16" s="189">
        <v>2363</v>
      </c>
      <c r="E16" s="189">
        <v>674</v>
      </c>
      <c r="F16" s="190">
        <v>-71.476936098180275</v>
      </c>
      <c r="G16" s="1"/>
    </row>
    <row r="17" spans="1:7" ht="15.6" customHeight="1">
      <c r="A17" s="188" t="s">
        <v>150</v>
      </c>
      <c r="B17" s="189">
        <v>855.5</v>
      </c>
      <c r="C17" s="189">
        <v>1829.5</v>
      </c>
      <c r="D17" s="189">
        <v>1387.5</v>
      </c>
      <c r="E17" s="189">
        <v>2855.5</v>
      </c>
      <c r="F17" s="190">
        <v>105.8018018018018</v>
      </c>
      <c r="G17" s="2"/>
    </row>
    <row r="18" spans="1:7" ht="15.6" customHeight="1">
      <c r="A18" s="188" t="s">
        <v>147</v>
      </c>
      <c r="B18" s="189">
        <v>453</v>
      </c>
      <c r="C18" s="189">
        <v>526</v>
      </c>
      <c r="D18" s="189">
        <v>1340</v>
      </c>
      <c r="E18" s="189">
        <v>1481</v>
      </c>
      <c r="F18" s="190">
        <v>10.5223880597015</v>
      </c>
    </row>
    <row r="19" spans="1:7" ht="15.6" customHeight="1">
      <c r="A19" s="188" t="s">
        <v>143</v>
      </c>
      <c r="B19" s="189">
        <v>645.25</v>
      </c>
      <c r="C19" s="189">
        <v>0</v>
      </c>
      <c r="D19" s="189">
        <v>1099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1048</v>
      </c>
      <c r="C20" s="189">
        <v>359</v>
      </c>
      <c r="D20" s="189">
        <v>2841</v>
      </c>
      <c r="E20" s="189">
        <v>1172</v>
      </c>
      <c r="F20" s="190">
        <v>-58.746920098556849</v>
      </c>
    </row>
    <row r="21" spans="1:7" ht="15.6" customHeight="1">
      <c r="A21" s="188" t="s">
        <v>149</v>
      </c>
      <c r="B21" s="189">
        <v>6908.5</v>
      </c>
      <c r="C21" s="189">
        <v>6594.75</v>
      </c>
      <c r="D21" s="189">
        <v>21433</v>
      </c>
      <c r="E21" s="189">
        <v>17730.5</v>
      </c>
      <c r="F21" s="190">
        <v>-17.27476321560211</v>
      </c>
    </row>
    <row r="22" spans="1:7" ht="15.6" customHeight="1">
      <c r="A22" s="188" t="s">
        <v>146</v>
      </c>
      <c r="B22" s="189">
        <v>42175</v>
      </c>
      <c r="C22" s="189">
        <v>47806</v>
      </c>
      <c r="D22" s="189">
        <v>126614</v>
      </c>
      <c r="E22" s="189">
        <v>128144</v>
      </c>
      <c r="F22" s="190">
        <v>1.208397175667784</v>
      </c>
    </row>
    <row r="23" spans="1:7" ht="15.6" customHeight="1">
      <c r="A23" s="188" t="s">
        <v>165</v>
      </c>
      <c r="B23" s="189">
        <v>676.5</v>
      </c>
      <c r="C23" s="189">
        <v>600</v>
      </c>
      <c r="D23" s="189">
        <v>1847</v>
      </c>
      <c r="E23" s="189">
        <v>2842</v>
      </c>
      <c r="F23" s="190">
        <v>53.871142393069853</v>
      </c>
    </row>
    <row r="24" spans="1:7" ht="15.6" customHeight="1">
      <c r="A24" s="188" t="s">
        <v>141</v>
      </c>
      <c r="B24" s="189">
        <v>1066</v>
      </c>
      <c r="C24" s="189">
        <v>218</v>
      </c>
      <c r="D24" s="189">
        <v>2247.5</v>
      </c>
      <c r="E24" s="189">
        <v>947.25</v>
      </c>
      <c r="F24" s="190">
        <v>-57.853170189099004</v>
      </c>
    </row>
    <row r="25" spans="1:7" ht="15.6" customHeight="1">
      <c r="A25" s="188" t="s">
        <v>140</v>
      </c>
      <c r="B25" s="189">
        <v>378.5</v>
      </c>
      <c r="C25" s="189">
        <v>332</v>
      </c>
      <c r="D25" s="189">
        <v>1199.5</v>
      </c>
      <c r="E25" s="189">
        <v>893.5</v>
      </c>
      <c r="F25" s="190">
        <v>-25.51062942892872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32809</v>
      </c>
      <c r="C28" s="189">
        <v>37033</v>
      </c>
      <c r="D28" s="189">
        <v>95757</v>
      </c>
      <c r="E28" s="189">
        <v>97267</v>
      </c>
      <c r="F28" s="190">
        <v>1.5769082155873659</v>
      </c>
    </row>
    <row r="29" spans="1:7" ht="15.6" customHeight="1">
      <c r="A29" s="188" t="s">
        <v>178</v>
      </c>
      <c r="B29" s="189">
        <v>1998.25</v>
      </c>
      <c r="C29" s="189">
        <v>2580.25</v>
      </c>
      <c r="D29" s="189">
        <v>5670.75</v>
      </c>
      <c r="E29" s="189">
        <v>7631</v>
      </c>
      <c r="F29" s="190">
        <v>34.567737953533481</v>
      </c>
    </row>
    <row r="30" spans="1:7" ht="15.6" customHeight="1">
      <c r="A30" s="188" t="s">
        <v>179</v>
      </c>
      <c r="B30" s="189">
        <v>12305.25</v>
      </c>
      <c r="C30" s="189">
        <v>14819.75</v>
      </c>
      <c r="D30" s="189">
        <v>37043.5</v>
      </c>
      <c r="E30" s="189">
        <v>38185.5</v>
      </c>
      <c r="F30" s="190">
        <v>3.082862040573914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17411</v>
      </c>
      <c r="C32" s="189">
        <v>16201</v>
      </c>
      <c r="D32" s="189">
        <v>51318</v>
      </c>
      <c r="E32" s="189">
        <v>45149</v>
      </c>
      <c r="F32" s="190">
        <v>-12.02112319264195</v>
      </c>
    </row>
    <row r="33" spans="1:6" ht="15.6" customHeight="1">
      <c r="A33" s="188" t="s">
        <v>182</v>
      </c>
      <c r="B33" s="189">
        <v>1120</v>
      </c>
      <c r="C33" s="189">
        <v>1808</v>
      </c>
      <c r="D33" s="189">
        <v>3087</v>
      </c>
      <c r="E33" s="189">
        <v>4008</v>
      </c>
      <c r="F33" s="190">
        <v>29.83479105928086</v>
      </c>
    </row>
    <row r="34" spans="1:6" ht="15.6" customHeight="1">
      <c r="A34" s="188" t="s">
        <v>183</v>
      </c>
      <c r="B34" s="189">
        <v>2377.5</v>
      </c>
      <c r="C34" s="189">
        <v>2928.75</v>
      </c>
      <c r="D34" s="189">
        <v>6695</v>
      </c>
      <c r="E34" s="189">
        <v>8378.75</v>
      </c>
      <c r="F34" s="190">
        <v>25.149365197908889</v>
      </c>
    </row>
    <row r="35" spans="1:6" ht="15.6" customHeight="1">
      <c r="A35" s="156" t="s">
        <v>153</v>
      </c>
      <c r="B35" s="76">
        <f>SUM(B7:B34)</f>
        <v>177715.25</v>
      </c>
      <c r="C35" s="77">
        <f>SUM(C7:C34)</f>
        <v>191994.5</v>
      </c>
      <c r="D35" s="76">
        <f>SUM(D7:D34)</f>
        <v>521261</v>
      </c>
      <c r="E35" s="178">
        <f>SUM(E7:E34)</f>
        <v>514181.25</v>
      </c>
      <c r="F35" s="177">
        <f>E35*100/D35-100</f>
        <v>-1.3581967574784954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669FF-0CD9-4106-A232-46C4A9F8313E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2032.75</v>
      </c>
      <c r="C8" s="189">
        <v>3836</v>
      </c>
      <c r="D8" s="189">
        <v>8808.75</v>
      </c>
      <c r="E8" s="189">
        <v>8275.5</v>
      </c>
      <c r="F8" s="190">
        <v>-6.0536398467432946</v>
      </c>
      <c r="G8" s="6"/>
    </row>
    <row r="9" spans="1:14" ht="15.6" customHeight="1">
      <c r="A9" s="188" t="s">
        <v>8</v>
      </c>
      <c r="B9" s="189">
        <v>1056</v>
      </c>
      <c r="C9" s="189">
        <v>655</v>
      </c>
      <c r="D9" s="189">
        <v>3612</v>
      </c>
      <c r="E9" s="189">
        <v>2152</v>
      </c>
      <c r="F9" s="190">
        <v>-40.420819490586929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48846</v>
      </c>
      <c r="C11" s="189">
        <v>58731</v>
      </c>
      <c r="D11" s="189">
        <v>143749</v>
      </c>
      <c r="E11" s="189">
        <v>146811</v>
      </c>
      <c r="F11" s="190">
        <v>2.1301017746210391</v>
      </c>
    </row>
    <row r="12" spans="1:14" ht="15.6" customHeight="1">
      <c r="A12" s="188" t="s">
        <v>6</v>
      </c>
      <c r="B12" s="189">
        <v>2241.25</v>
      </c>
      <c r="C12" s="189">
        <v>2278.5</v>
      </c>
      <c r="D12" s="189">
        <v>6898.25</v>
      </c>
      <c r="E12" s="189">
        <v>5226.75</v>
      </c>
      <c r="F12" s="190">
        <v>-24.230783169644472</v>
      </c>
    </row>
    <row r="13" spans="1:14" ht="15.6" customHeight="1">
      <c r="A13" s="188" t="s">
        <v>175</v>
      </c>
      <c r="B13" s="189">
        <v>8</v>
      </c>
      <c r="C13" s="189">
        <v>2</v>
      </c>
      <c r="D13" s="189">
        <v>24</v>
      </c>
      <c r="E13" s="189">
        <v>16</v>
      </c>
      <c r="F13" s="190">
        <v>-33.333333333333329</v>
      </c>
    </row>
    <row r="14" spans="1:14" ht="15.6" customHeight="1">
      <c r="A14" s="188" t="s">
        <v>148</v>
      </c>
      <c r="B14" s="189">
        <v>176094.5</v>
      </c>
      <c r="C14" s="189">
        <v>163369</v>
      </c>
      <c r="D14" s="189">
        <v>495708.5</v>
      </c>
      <c r="E14" s="189">
        <v>460778</v>
      </c>
      <c r="F14" s="190">
        <v>-7.046580803032426</v>
      </c>
    </row>
    <row r="15" spans="1:14" ht="15.6" customHeight="1">
      <c r="A15" s="188" t="s">
        <v>145</v>
      </c>
      <c r="B15" s="189">
        <v>34261</v>
      </c>
      <c r="C15" s="189">
        <v>36388</v>
      </c>
      <c r="D15" s="189">
        <v>96469.5</v>
      </c>
      <c r="E15" s="189">
        <v>90681.5</v>
      </c>
      <c r="F15" s="190">
        <v>-5.9998237784999446</v>
      </c>
    </row>
    <row r="16" spans="1:14" ht="15.6" customHeight="1">
      <c r="A16" s="188" t="s">
        <v>144</v>
      </c>
      <c r="B16" s="189">
        <v>3614</v>
      </c>
      <c r="C16" s="189">
        <v>3474</v>
      </c>
      <c r="D16" s="189">
        <v>8886</v>
      </c>
      <c r="E16" s="189">
        <v>7084</v>
      </c>
      <c r="F16" s="190">
        <v>-20.279090704478961</v>
      </c>
      <c r="G16" s="1"/>
    </row>
    <row r="17" spans="1:7" ht="15.6" customHeight="1">
      <c r="A17" s="188" t="s">
        <v>150</v>
      </c>
      <c r="B17" s="189">
        <v>6351.25</v>
      </c>
      <c r="C17" s="189">
        <v>7017.25</v>
      </c>
      <c r="D17" s="189">
        <v>18610.5</v>
      </c>
      <c r="E17" s="189">
        <v>18745.25</v>
      </c>
      <c r="F17" s="190">
        <v>0.72405362564144571</v>
      </c>
      <c r="G17" s="2"/>
    </row>
    <row r="18" spans="1:7" ht="15.6" customHeight="1">
      <c r="A18" s="188" t="s">
        <v>147</v>
      </c>
      <c r="B18" s="189">
        <v>10</v>
      </c>
      <c r="C18" s="189">
        <v>12</v>
      </c>
      <c r="D18" s="189">
        <v>35</v>
      </c>
      <c r="E18" s="189">
        <v>37</v>
      </c>
      <c r="F18" s="190">
        <v>5.7142857142857082</v>
      </c>
    </row>
    <row r="19" spans="1:7" ht="15.6" customHeight="1">
      <c r="A19" s="188" t="s">
        <v>143</v>
      </c>
      <c r="B19" s="189">
        <v>1115.5</v>
      </c>
      <c r="C19" s="189">
        <v>144</v>
      </c>
      <c r="D19" s="189">
        <v>2737</v>
      </c>
      <c r="E19" s="189">
        <v>610.25</v>
      </c>
      <c r="F19" s="190">
        <v>-77.703690171720865</v>
      </c>
    </row>
    <row r="20" spans="1:7" ht="15.6" customHeight="1">
      <c r="A20" s="188" t="s">
        <v>142</v>
      </c>
      <c r="B20" s="189">
        <v>4703</v>
      </c>
      <c r="C20" s="189">
        <v>6338</v>
      </c>
      <c r="D20" s="189">
        <v>13715</v>
      </c>
      <c r="E20" s="189">
        <v>16699</v>
      </c>
      <c r="F20" s="190">
        <v>21.757200145825731</v>
      </c>
    </row>
    <row r="21" spans="1:7" ht="15.6" customHeight="1">
      <c r="A21" s="188" t="s">
        <v>149</v>
      </c>
      <c r="B21" s="189">
        <v>813.75</v>
      </c>
      <c r="C21" s="189">
        <v>1742</v>
      </c>
      <c r="D21" s="189">
        <v>2417.5</v>
      </c>
      <c r="E21" s="189">
        <v>2183</v>
      </c>
      <c r="F21" s="190">
        <v>-9.7001034126163432</v>
      </c>
    </row>
    <row r="22" spans="1:7" ht="15.6" customHeight="1">
      <c r="A22" s="188" t="s">
        <v>146</v>
      </c>
      <c r="B22" s="189">
        <v>6713</v>
      </c>
      <c r="C22" s="189">
        <v>9398</v>
      </c>
      <c r="D22" s="189">
        <v>20525</v>
      </c>
      <c r="E22" s="189">
        <v>23523</v>
      </c>
      <c r="F22" s="190">
        <v>14.606577344701581</v>
      </c>
    </row>
    <row r="23" spans="1:7" ht="15.6" customHeight="1">
      <c r="A23" s="188" t="s">
        <v>165</v>
      </c>
      <c r="B23" s="189">
        <v>1948</v>
      </c>
      <c r="C23" s="189">
        <v>5015.25</v>
      </c>
      <c r="D23" s="189">
        <v>4737.5</v>
      </c>
      <c r="E23" s="189">
        <v>14085.25</v>
      </c>
      <c r="F23" s="190">
        <v>197.3139841688654</v>
      </c>
    </row>
    <row r="24" spans="1:7" ht="15.6" customHeight="1">
      <c r="A24" s="188" t="s">
        <v>141</v>
      </c>
      <c r="B24" s="189">
        <v>2560.75</v>
      </c>
      <c r="C24" s="189">
        <v>3321.75</v>
      </c>
      <c r="D24" s="189">
        <v>8272.5</v>
      </c>
      <c r="E24" s="189">
        <v>8916.5</v>
      </c>
      <c r="F24" s="190">
        <v>7.7848292535509236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42</v>
      </c>
      <c r="C26" s="189">
        <v>0</v>
      </c>
      <c r="D26" s="189">
        <v>48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5824</v>
      </c>
      <c r="C28" s="189">
        <v>5526</v>
      </c>
      <c r="D28" s="189">
        <v>14909</v>
      </c>
      <c r="E28" s="189">
        <v>16067</v>
      </c>
      <c r="F28" s="190">
        <v>7.7671205312227443</v>
      </c>
    </row>
    <row r="29" spans="1:7" ht="15.6" customHeight="1">
      <c r="A29" s="188" t="s">
        <v>178</v>
      </c>
      <c r="B29" s="189">
        <v>11792.25</v>
      </c>
      <c r="C29" s="189">
        <v>9663.75</v>
      </c>
      <c r="D29" s="189">
        <v>26833.5</v>
      </c>
      <c r="E29" s="189">
        <v>24959.25</v>
      </c>
      <c r="F29" s="190">
        <v>-6.9847392252221994</v>
      </c>
    </row>
    <row r="30" spans="1:7" ht="15.6" customHeight="1">
      <c r="A30" s="188" t="s">
        <v>179</v>
      </c>
      <c r="B30" s="189">
        <v>206.25</v>
      </c>
      <c r="C30" s="189">
        <v>52.5</v>
      </c>
      <c r="D30" s="189">
        <v>441.25</v>
      </c>
      <c r="E30" s="189">
        <v>133.5</v>
      </c>
      <c r="F30" s="190">
        <v>-69.745042492917847</v>
      </c>
    </row>
    <row r="31" spans="1:7" ht="15.6" customHeight="1">
      <c r="A31" s="188" t="s">
        <v>180</v>
      </c>
      <c r="B31" s="189">
        <v>1413</v>
      </c>
      <c r="C31" s="189">
        <v>1220</v>
      </c>
      <c r="D31" s="189">
        <v>3548</v>
      </c>
      <c r="E31" s="189">
        <v>3210</v>
      </c>
      <c r="F31" s="190">
        <v>-9.5264937993235606</v>
      </c>
    </row>
    <row r="32" spans="1:7" ht="15.6" customHeight="1">
      <c r="A32" s="188" t="s">
        <v>181</v>
      </c>
      <c r="B32" s="189">
        <v>218879</v>
      </c>
      <c r="C32" s="189">
        <v>258600</v>
      </c>
      <c r="D32" s="189">
        <v>645803</v>
      </c>
      <c r="E32" s="189">
        <v>700756</v>
      </c>
      <c r="F32" s="190">
        <v>8.5092512732210963</v>
      </c>
    </row>
    <row r="33" spans="1:6" ht="15.6" customHeight="1">
      <c r="A33" s="188" t="s">
        <v>182</v>
      </c>
      <c r="B33" s="189">
        <v>22740</v>
      </c>
      <c r="C33" s="189">
        <v>22921</v>
      </c>
      <c r="D33" s="189">
        <v>60638</v>
      </c>
      <c r="E33" s="189">
        <v>59547</v>
      </c>
      <c r="F33" s="190">
        <v>-1.7992018206405189</v>
      </c>
    </row>
    <row r="34" spans="1:6" ht="15.6" customHeight="1">
      <c r="A34" s="188" t="s">
        <v>183</v>
      </c>
      <c r="B34" s="189">
        <v>377.5</v>
      </c>
      <c r="C34" s="189">
        <v>627</v>
      </c>
      <c r="D34" s="189">
        <v>1104.25</v>
      </c>
      <c r="E34" s="189">
        <v>1907.25</v>
      </c>
      <c r="F34" s="190">
        <v>72.71904007244737</v>
      </c>
    </row>
    <row r="35" spans="1:6" ht="15.6" customHeight="1">
      <c r="A35" s="156" t="s">
        <v>153</v>
      </c>
      <c r="B35" s="76">
        <f>SUM(B7:B34)</f>
        <v>553642.75</v>
      </c>
      <c r="C35" s="77">
        <f>SUM(C7:C34)</f>
        <v>600332</v>
      </c>
      <c r="D35" s="178">
        <f>SUM(D7:D34)</f>
        <v>1588533</v>
      </c>
      <c r="E35" s="178">
        <f>SUM(E7:E34)</f>
        <v>1612412</v>
      </c>
      <c r="F35" s="140">
        <f>E35*100/D35-100</f>
        <v>1.5032108240747846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5F47-8FAB-400D-9E36-17699CAF2730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95</v>
      </c>
      <c r="C7" s="189">
        <v>64</v>
      </c>
      <c r="D7" s="189">
        <v>254</v>
      </c>
      <c r="E7" s="189">
        <v>219</v>
      </c>
      <c r="F7" s="190">
        <v>-13.77952755905511</v>
      </c>
      <c r="G7" s="37"/>
    </row>
    <row r="8" spans="1:14" ht="15.6" customHeight="1">
      <c r="A8" s="188" t="s">
        <v>11</v>
      </c>
      <c r="B8" s="189">
        <v>71</v>
      </c>
      <c r="C8" s="189">
        <v>68</v>
      </c>
      <c r="D8" s="189">
        <v>186</v>
      </c>
      <c r="E8" s="189">
        <v>185</v>
      </c>
      <c r="F8" s="190">
        <v>-0.53763440860214473</v>
      </c>
      <c r="G8" s="6"/>
    </row>
    <row r="9" spans="1:14" ht="15.6" customHeight="1">
      <c r="A9" s="188" t="s">
        <v>8</v>
      </c>
      <c r="B9" s="189">
        <v>102</v>
      </c>
      <c r="C9" s="189">
        <v>122</v>
      </c>
      <c r="D9" s="189">
        <v>299</v>
      </c>
      <c r="E9" s="189">
        <v>340</v>
      </c>
      <c r="F9" s="190">
        <v>13.7123745819398</v>
      </c>
      <c r="G9" s="6"/>
    </row>
    <row r="10" spans="1:14" ht="15.6" customHeight="1">
      <c r="A10" s="188" t="s">
        <v>10</v>
      </c>
      <c r="B10" s="189">
        <v>58</v>
      </c>
      <c r="C10" s="189">
        <v>41</v>
      </c>
      <c r="D10" s="189">
        <v>189</v>
      </c>
      <c r="E10" s="189">
        <v>142</v>
      </c>
      <c r="F10" s="190">
        <v>-24.867724867724871</v>
      </c>
    </row>
    <row r="11" spans="1:14" ht="15.6" customHeight="1">
      <c r="A11" s="188" t="s">
        <v>9</v>
      </c>
      <c r="B11" s="189">
        <v>2139</v>
      </c>
      <c r="C11" s="189">
        <v>2299</v>
      </c>
      <c r="D11" s="189">
        <v>6793</v>
      </c>
      <c r="E11" s="189">
        <v>6286</v>
      </c>
      <c r="F11" s="190">
        <v>-7.4635654350066289</v>
      </c>
    </row>
    <row r="12" spans="1:14" ht="15.6" customHeight="1">
      <c r="A12" s="188" t="s">
        <v>6</v>
      </c>
      <c r="B12" s="189">
        <v>112</v>
      </c>
      <c r="C12" s="189">
        <v>131</v>
      </c>
      <c r="D12" s="189">
        <v>356</v>
      </c>
      <c r="E12" s="189">
        <v>399</v>
      </c>
      <c r="F12" s="190">
        <v>12.07865168539325</v>
      </c>
    </row>
    <row r="13" spans="1:14" ht="15.6" customHeight="1">
      <c r="A13" s="188" t="s">
        <v>175</v>
      </c>
      <c r="B13" s="189">
        <v>3030</v>
      </c>
      <c r="C13" s="189">
        <v>2757</v>
      </c>
      <c r="D13" s="189">
        <v>8857</v>
      </c>
      <c r="E13" s="189">
        <v>7473</v>
      </c>
      <c r="F13" s="190">
        <v>-15.626058484814269</v>
      </c>
    </row>
    <row r="14" spans="1:14" ht="15.6" customHeight="1">
      <c r="A14" s="188" t="s">
        <v>148</v>
      </c>
      <c r="B14" s="189">
        <v>668</v>
      </c>
      <c r="C14" s="189">
        <v>638</v>
      </c>
      <c r="D14" s="189">
        <v>1780</v>
      </c>
      <c r="E14" s="189">
        <v>1764</v>
      </c>
      <c r="F14" s="190">
        <v>-0.89887640449438766</v>
      </c>
    </row>
    <row r="15" spans="1:14" ht="15.6" customHeight="1">
      <c r="A15" s="188" t="s">
        <v>145</v>
      </c>
      <c r="B15" s="189">
        <v>241</v>
      </c>
      <c r="C15" s="189">
        <v>216</v>
      </c>
      <c r="D15" s="189">
        <v>622</v>
      </c>
      <c r="E15" s="189">
        <v>589</v>
      </c>
      <c r="F15" s="190">
        <v>-5.3054662379421273</v>
      </c>
    </row>
    <row r="16" spans="1:14" ht="15.6" customHeight="1">
      <c r="A16" s="188" t="s">
        <v>144</v>
      </c>
      <c r="B16" s="189">
        <v>173</v>
      </c>
      <c r="C16" s="189">
        <v>210</v>
      </c>
      <c r="D16" s="189">
        <v>491</v>
      </c>
      <c r="E16" s="189">
        <v>568</v>
      </c>
      <c r="F16" s="190">
        <v>15.68228105906314</v>
      </c>
      <c r="G16" s="1"/>
    </row>
    <row r="17" spans="1:7" ht="15.6" customHeight="1">
      <c r="A17" s="188" t="s">
        <v>150</v>
      </c>
      <c r="B17" s="189">
        <v>103</v>
      </c>
      <c r="C17" s="189">
        <v>114</v>
      </c>
      <c r="D17" s="189">
        <v>310</v>
      </c>
      <c r="E17" s="189">
        <v>319</v>
      </c>
      <c r="F17" s="190">
        <v>2.9032258064516152</v>
      </c>
      <c r="G17" s="2"/>
    </row>
    <row r="18" spans="1:7" ht="15.6" customHeight="1">
      <c r="A18" s="188" t="s">
        <v>147</v>
      </c>
      <c r="B18" s="189">
        <v>804</v>
      </c>
      <c r="C18" s="189">
        <v>707</v>
      </c>
      <c r="D18" s="189">
        <v>2450</v>
      </c>
      <c r="E18" s="189">
        <v>2120</v>
      </c>
      <c r="F18" s="190">
        <v>-13.46938775510205</v>
      </c>
    </row>
    <row r="19" spans="1:7" ht="15.6" customHeight="1">
      <c r="A19" s="188" t="s">
        <v>143</v>
      </c>
      <c r="B19" s="189">
        <v>69</v>
      </c>
      <c r="C19" s="189">
        <v>63</v>
      </c>
      <c r="D19" s="189">
        <v>189</v>
      </c>
      <c r="E19" s="189">
        <v>174</v>
      </c>
      <c r="F19" s="190">
        <v>-7.9365079365079376</v>
      </c>
    </row>
    <row r="20" spans="1:7" ht="15.6" customHeight="1">
      <c r="A20" s="188" t="s">
        <v>142</v>
      </c>
      <c r="B20" s="189">
        <v>100</v>
      </c>
      <c r="C20" s="189">
        <v>97</v>
      </c>
      <c r="D20" s="189">
        <v>273</v>
      </c>
      <c r="E20" s="189">
        <v>261</v>
      </c>
      <c r="F20" s="190">
        <v>-4.3956043956043942</v>
      </c>
    </row>
    <row r="21" spans="1:7" ht="15.6" customHeight="1">
      <c r="A21" s="188" t="s">
        <v>149</v>
      </c>
      <c r="B21" s="189">
        <v>194</v>
      </c>
      <c r="C21" s="189">
        <v>192</v>
      </c>
      <c r="D21" s="189">
        <v>519</v>
      </c>
      <c r="E21" s="189">
        <v>525</v>
      </c>
      <c r="F21" s="190">
        <v>1.1560693641618509</v>
      </c>
    </row>
    <row r="22" spans="1:7" ht="15.6" customHeight="1">
      <c r="A22" s="188" t="s">
        <v>146</v>
      </c>
      <c r="B22" s="189">
        <v>1317</v>
      </c>
      <c r="C22" s="189">
        <v>1325</v>
      </c>
      <c r="D22" s="189">
        <v>3758</v>
      </c>
      <c r="E22" s="189">
        <v>3782</v>
      </c>
      <c r="F22" s="190">
        <v>0.63863757317722047</v>
      </c>
    </row>
    <row r="23" spans="1:7" ht="15.6" customHeight="1">
      <c r="A23" s="188" t="s">
        <v>165</v>
      </c>
      <c r="B23" s="189">
        <v>101</v>
      </c>
      <c r="C23" s="189">
        <v>110</v>
      </c>
      <c r="D23" s="189">
        <v>263</v>
      </c>
      <c r="E23" s="189">
        <v>325</v>
      </c>
      <c r="F23" s="190">
        <v>23.57414448669202</v>
      </c>
    </row>
    <row r="24" spans="1:7" ht="15.6" customHeight="1">
      <c r="A24" s="188" t="s">
        <v>141</v>
      </c>
      <c r="B24" s="189">
        <v>41</v>
      </c>
      <c r="C24" s="189">
        <v>57</v>
      </c>
      <c r="D24" s="189">
        <v>115</v>
      </c>
      <c r="E24" s="189">
        <v>164</v>
      </c>
      <c r="F24" s="190">
        <v>42.608695652173907</v>
      </c>
    </row>
    <row r="25" spans="1:7" ht="15.6" customHeight="1">
      <c r="A25" s="188" t="s">
        <v>140</v>
      </c>
      <c r="B25" s="189">
        <v>59</v>
      </c>
      <c r="C25" s="189">
        <v>61</v>
      </c>
      <c r="D25" s="189">
        <v>181</v>
      </c>
      <c r="E25" s="189">
        <v>173</v>
      </c>
      <c r="F25" s="190">
        <v>-4.4198895027624303</v>
      </c>
    </row>
    <row r="26" spans="1:7" ht="15.6" customHeight="1">
      <c r="A26" s="188" t="s">
        <v>152</v>
      </c>
      <c r="B26" s="189">
        <v>69</v>
      </c>
      <c r="C26" s="189">
        <v>42</v>
      </c>
      <c r="D26" s="189">
        <v>201</v>
      </c>
      <c r="E26" s="189">
        <v>112</v>
      </c>
      <c r="F26" s="190">
        <v>-44.278606965174127</v>
      </c>
    </row>
    <row r="27" spans="1:7" ht="15.6" customHeight="1">
      <c r="A27" s="188" t="s">
        <v>173</v>
      </c>
      <c r="B27" s="189">
        <v>83</v>
      </c>
      <c r="C27" s="189">
        <v>87</v>
      </c>
      <c r="D27" s="189">
        <v>222</v>
      </c>
      <c r="E27" s="189">
        <v>223</v>
      </c>
      <c r="F27" s="190">
        <v>0.45045045045044668</v>
      </c>
    </row>
    <row r="28" spans="1:7" ht="15.6" customHeight="1">
      <c r="A28" s="188" t="s">
        <v>177</v>
      </c>
      <c r="B28" s="189">
        <v>1604</v>
      </c>
      <c r="C28" s="189">
        <v>1514</v>
      </c>
      <c r="D28" s="189">
        <v>4489</v>
      </c>
      <c r="E28" s="189">
        <v>4408</v>
      </c>
      <c r="F28" s="190">
        <v>-1.8044107819113431</v>
      </c>
    </row>
    <row r="29" spans="1:7" ht="15.6" customHeight="1">
      <c r="A29" s="188" t="s">
        <v>178</v>
      </c>
      <c r="B29" s="189">
        <v>138</v>
      </c>
      <c r="C29" s="189">
        <v>114</v>
      </c>
      <c r="D29" s="189">
        <v>365</v>
      </c>
      <c r="E29" s="189">
        <v>321</v>
      </c>
      <c r="F29" s="190">
        <v>-12.05479452054794</v>
      </c>
    </row>
    <row r="30" spans="1:7" ht="15.6" customHeight="1">
      <c r="A30" s="188" t="s">
        <v>179</v>
      </c>
      <c r="B30" s="189">
        <v>76</v>
      </c>
      <c r="C30" s="189">
        <v>91</v>
      </c>
      <c r="D30" s="189">
        <v>214</v>
      </c>
      <c r="E30" s="189">
        <v>224</v>
      </c>
      <c r="F30" s="190">
        <v>4.6728971962616868</v>
      </c>
    </row>
    <row r="31" spans="1:7" ht="15.6" customHeight="1">
      <c r="A31" s="188" t="s">
        <v>180</v>
      </c>
      <c r="B31" s="189">
        <v>173</v>
      </c>
      <c r="C31" s="189">
        <v>171</v>
      </c>
      <c r="D31" s="189">
        <v>505</v>
      </c>
      <c r="E31" s="189">
        <v>492</v>
      </c>
      <c r="F31" s="190">
        <v>-2.574257425742573</v>
      </c>
    </row>
    <row r="32" spans="1:7" ht="15.6" customHeight="1">
      <c r="A32" s="188" t="s">
        <v>181</v>
      </c>
      <c r="B32" s="189">
        <v>575</v>
      </c>
      <c r="C32" s="189">
        <v>580</v>
      </c>
      <c r="D32" s="189">
        <v>1671</v>
      </c>
      <c r="E32" s="189">
        <v>1712</v>
      </c>
      <c r="F32" s="190">
        <v>2.4536205864751679</v>
      </c>
    </row>
    <row r="33" spans="1:6" ht="15.6" customHeight="1">
      <c r="A33" s="188" t="s">
        <v>182</v>
      </c>
      <c r="B33" s="189">
        <v>141</v>
      </c>
      <c r="C33" s="189">
        <v>146</v>
      </c>
      <c r="D33" s="189">
        <v>379</v>
      </c>
      <c r="E33" s="189">
        <v>416</v>
      </c>
      <c r="F33" s="190">
        <v>9.7625329815303417</v>
      </c>
    </row>
    <row r="34" spans="1:6" ht="15.6" customHeight="1">
      <c r="A34" s="188" t="s">
        <v>183</v>
      </c>
      <c r="B34" s="189">
        <v>33</v>
      </c>
      <c r="C34" s="189">
        <v>37</v>
      </c>
      <c r="D34" s="189">
        <v>92</v>
      </c>
      <c r="E34" s="189">
        <v>97</v>
      </c>
      <c r="F34" s="190">
        <v>5.4347826086956559</v>
      </c>
    </row>
    <row r="35" spans="1:6" ht="15.6" customHeight="1">
      <c r="A35" s="156" t="s">
        <v>153</v>
      </c>
      <c r="B35" s="76">
        <f>SUM(B7:B34)</f>
        <v>12369</v>
      </c>
      <c r="C35" s="77">
        <f>SUM(C7:C34)</f>
        <v>12054</v>
      </c>
      <c r="D35" s="178">
        <f>SUM(D7:D34)</f>
        <v>36023</v>
      </c>
      <c r="E35" s="78">
        <f>SUM(E7:E34)</f>
        <v>33813</v>
      </c>
      <c r="F35" s="140">
        <f>E35*100/D35-100</f>
        <v>-6.1349693251533779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3ED3-ED24-4DB2-B18B-6D3E0BB938FD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2559744</v>
      </c>
      <c r="C7" s="189">
        <v>2462546</v>
      </c>
      <c r="D7" s="189">
        <v>5280548</v>
      </c>
      <c r="E7" s="189">
        <v>5356063</v>
      </c>
      <c r="F7" s="190">
        <v>1.4300599104486911</v>
      </c>
      <c r="G7" s="37"/>
    </row>
    <row r="8" spans="1:14" ht="15.6" customHeight="1">
      <c r="A8" s="188" t="s">
        <v>11</v>
      </c>
      <c r="B8" s="189">
        <v>1021618</v>
      </c>
      <c r="C8" s="189">
        <v>1648835</v>
      </c>
      <c r="D8" s="189">
        <v>2387903</v>
      </c>
      <c r="E8" s="189">
        <v>3771382</v>
      </c>
      <c r="F8" s="190">
        <v>57.936984877526442</v>
      </c>
      <c r="G8" s="6"/>
    </row>
    <row r="9" spans="1:14" ht="15.6" customHeight="1">
      <c r="A9" s="188" t="s">
        <v>8</v>
      </c>
      <c r="B9" s="189">
        <v>1657131</v>
      </c>
      <c r="C9" s="189">
        <v>1965586</v>
      </c>
      <c r="D9" s="189">
        <v>5315964</v>
      </c>
      <c r="E9" s="189">
        <v>5692231</v>
      </c>
      <c r="F9" s="190">
        <v>7.0780577144615799</v>
      </c>
      <c r="G9" s="6"/>
    </row>
    <row r="10" spans="1:14" ht="15.6" customHeight="1">
      <c r="A10" s="188" t="s">
        <v>10</v>
      </c>
      <c r="B10" s="189">
        <v>433999</v>
      </c>
      <c r="C10" s="189">
        <v>250561</v>
      </c>
      <c r="D10" s="189">
        <v>1396523</v>
      </c>
      <c r="E10" s="189">
        <v>979583</v>
      </c>
      <c r="F10" s="190">
        <v>-29.8555770295226</v>
      </c>
    </row>
    <row r="11" spans="1:14" ht="15.6" customHeight="1">
      <c r="A11" s="188" t="s">
        <v>9</v>
      </c>
      <c r="B11" s="189">
        <v>43222913</v>
      </c>
      <c r="C11" s="189">
        <v>44397230</v>
      </c>
      <c r="D11" s="189">
        <v>129397622</v>
      </c>
      <c r="E11" s="189">
        <v>115860428</v>
      </c>
      <c r="F11" s="190">
        <v>-10.4617023023808</v>
      </c>
    </row>
    <row r="12" spans="1:14" ht="15.6" customHeight="1">
      <c r="A12" s="188" t="s">
        <v>6</v>
      </c>
      <c r="B12" s="189">
        <v>2247038</v>
      </c>
      <c r="C12" s="189">
        <v>3121429</v>
      </c>
      <c r="D12" s="189">
        <v>5780106</v>
      </c>
      <c r="E12" s="189">
        <v>6745316</v>
      </c>
      <c r="F12" s="190">
        <v>16.698828706601571</v>
      </c>
    </row>
    <row r="13" spans="1:14" ht="15.6" customHeight="1">
      <c r="A13" s="188" t="s">
        <v>175</v>
      </c>
      <c r="B13" s="189">
        <v>17900833</v>
      </c>
      <c r="C13" s="189">
        <v>14735036</v>
      </c>
      <c r="D13" s="189">
        <v>49330357</v>
      </c>
      <c r="E13" s="189">
        <v>41343209</v>
      </c>
      <c r="F13" s="190">
        <v>-16.191141693947198</v>
      </c>
    </row>
    <row r="14" spans="1:14" ht="15.6" customHeight="1">
      <c r="A14" s="188" t="s">
        <v>148</v>
      </c>
      <c r="B14" s="189">
        <v>27198020</v>
      </c>
      <c r="C14" s="189">
        <v>28149513</v>
      </c>
      <c r="D14" s="189">
        <v>72078612</v>
      </c>
      <c r="E14" s="189">
        <v>75011185</v>
      </c>
      <c r="F14" s="190">
        <v>4.068575848824608</v>
      </c>
    </row>
    <row r="15" spans="1:14" ht="15.6" customHeight="1">
      <c r="A15" s="188" t="s">
        <v>145</v>
      </c>
      <c r="B15" s="189">
        <v>4491646</v>
      </c>
      <c r="C15" s="189">
        <v>4944200</v>
      </c>
      <c r="D15" s="189">
        <v>11956989</v>
      </c>
      <c r="E15" s="189">
        <v>12867743</v>
      </c>
      <c r="F15" s="190">
        <v>7.6169176035873258</v>
      </c>
    </row>
    <row r="16" spans="1:14" ht="15.6" customHeight="1">
      <c r="A16" s="188" t="s">
        <v>144</v>
      </c>
      <c r="B16" s="189">
        <v>3791570</v>
      </c>
      <c r="C16" s="189">
        <v>4425644</v>
      </c>
      <c r="D16" s="189">
        <v>10671161</v>
      </c>
      <c r="E16" s="189">
        <v>11219494</v>
      </c>
      <c r="F16" s="190">
        <v>5.1384568183349444</v>
      </c>
      <c r="G16" s="1"/>
    </row>
    <row r="17" spans="1:7" ht="15.6" customHeight="1">
      <c r="A17" s="188" t="s">
        <v>150</v>
      </c>
      <c r="B17" s="189">
        <v>1660417</v>
      </c>
      <c r="C17" s="189">
        <v>1474400</v>
      </c>
      <c r="D17" s="189">
        <v>4764796</v>
      </c>
      <c r="E17" s="189">
        <v>4798765</v>
      </c>
      <c r="F17" s="190">
        <v>0.71291614583289231</v>
      </c>
      <c r="G17" s="2"/>
    </row>
    <row r="18" spans="1:7" ht="15.6" customHeight="1">
      <c r="A18" s="188" t="s">
        <v>147</v>
      </c>
      <c r="B18" s="189">
        <v>5433956</v>
      </c>
      <c r="C18" s="189">
        <v>6410418</v>
      </c>
      <c r="D18" s="189">
        <v>17547807</v>
      </c>
      <c r="E18" s="189">
        <v>16913724</v>
      </c>
      <c r="F18" s="190">
        <v>-3.6134600750965689</v>
      </c>
    </row>
    <row r="19" spans="1:7" ht="15.6" customHeight="1">
      <c r="A19" s="188" t="s">
        <v>143</v>
      </c>
      <c r="B19" s="189">
        <v>1402220</v>
      </c>
      <c r="C19" s="189">
        <v>1056821</v>
      </c>
      <c r="D19" s="189">
        <v>2975708</v>
      </c>
      <c r="E19" s="189">
        <v>3089232</v>
      </c>
      <c r="F19" s="190">
        <v>3.8150248613103201</v>
      </c>
    </row>
    <row r="20" spans="1:7" ht="15.6" customHeight="1">
      <c r="A20" s="188" t="s">
        <v>142</v>
      </c>
      <c r="B20" s="189">
        <v>1566566</v>
      </c>
      <c r="C20" s="189">
        <v>1240356</v>
      </c>
      <c r="D20" s="189">
        <v>4182104</v>
      </c>
      <c r="E20" s="189">
        <v>3824668</v>
      </c>
      <c r="F20" s="190">
        <v>-8.5467984536013404</v>
      </c>
    </row>
    <row r="21" spans="1:7" ht="15.6" customHeight="1">
      <c r="A21" s="188" t="s">
        <v>149</v>
      </c>
      <c r="B21" s="189">
        <v>3230228</v>
      </c>
      <c r="C21" s="189">
        <v>2925768</v>
      </c>
      <c r="D21" s="189">
        <v>9148332</v>
      </c>
      <c r="E21" s="189">
        <v>9127426</v>
      </c>
      <c r="F21" s="190">
        <v>-0.2285225328508034</v>
      </c>
    </row>
    <row r="22" spans="1:7" ht="15.6" customHeight="1">
      <c r="A22" s="188" t="s">
        <v>146</v>
      </c>
      <c r="B22" s="189">
        <v>34287829</v>
      </c>
      <c r="C22" s="189">
        <v>32665968</v>
      </c>
      <c r="D22" s="189">
        <v>95371556</v>
      </c>
      <c r="E22" s="189">
        <v>94727736</v>
      </c>
      <c r="F22" s="190">
        <v>-0.6750650057549592</v>
      </c>
    </row>
    <row r="23" spans="1:7" ht="15.6" customHeight="1">
      <c r="A23" s="188" t="s">
        <v>165</v>
      </c>
      <c r="B23" s="189">
        <v>4975968</v>
      </c>
      <c r="C23" s="189">
        <v>5153881</v>
      </c>
      <c r="D23" s="189">
        <v>12080111</v>
      </c>
      <c r="E23" s="189">
        <v>15427642</v>
      </c>
      <c r="F23" s="190">
        <v>27.71109470765624</v>
      </c>
    </row>
    <row r="24" spans="1:7" ht="15.6" customHeight="1">
      <c r="A24" s="188" t="s">
        <v>141</v>
      </c>
      <c r="B24" s="189">
        <v>268914</v>
      </c>
      <c r="C24" s="189">
        <v>302711</v>
      </c>
      <c r="D24" s="189">
        <v>869018</v>
      </c>
      <c r="E24" s="189">
        <v>1042296</v>
      </c>
      <c r="F24" s="190">
        <v>19.93951793863879</v>
      </c>
    </row>
    <row r="25" spans="1:7" ht="15.6" customHeight="1">
      <c r="A25" s="188" t="s">
        <v>140</v>
      </c>
      <c r="B25" s="189">
        <v>1708608</v>
      </c>
      <c r="C25" s="189">
        <v>1742237</v>
      </c>
      <c r="D25" s="189">
        <v>5145324</v>
      </c>
      <c r="E25" s="189">
        <v>4957495</v>
      </c>
      <c r="F25" s="190">
        <v>-3.6504795422018081</v>
      </c>
    </row>
    <row r="26" spans="1:7" ht="15.6" customHeight="1">
      <c r="A26" s="188" t="s">
        <v>152</v>
      </c>
      <c r="B26" s="189">
        <v>1227880</v>
      </c>
      <c r="C26" s="189">
        <v>531314</v>
      </c>
      <c r="D26" s="189">
        <v>3300188</v>
      </c>
      <c r="E26" s="189">
        <v>1512617</v>
      </c>
      <c r="F26" s="190">
        <v>-54.16573237645855</v>
      </c>
    </row>
    <row r="27" spans="1:7" ht="15.6" customHeight="1">
      <c r="A27" s="188" t="s">
        <v>173</v>
      </c>
      <c r="B27" s="189">
        <v>631673</v>
      </c>
      <c r="C27" s="189">
        <v>684059</v>
      </c>
      <c r="D27" s="189">
        <v>1647830</v>
      </c>
      <c r="E27" s="189">
        <v>1632112</v>
      </c>
      <c r="F27" s="190">
        <v>-0.95386053172960317</v>
      </c>
    </row>
    <row r="28" spans="1:7" ht="15.6" customHeight="1">
      <c r="A28" s="188" t="s">
        <v>177</v>
      </c>
      <c r="B28" s="189">
        <v>23770890</v>
      </c>
      <c r="C28" s="189">
        <v>24156342</v>
      </c>
      <c r="D28" s="189">
        <v>64606411</v>
      </c>
      <c r="E28" s="189">
        <v>69790829</v>
      </c>
      <c r="F28" s="190">
        <v>8.0246184856174665</v>
      </c>
    </row>
    <row r="29" spans="1:7" ht="15.6" customHeight="1">
      <c r="A29" s="188" t="s">
        <v>178</v>
      </c>
      <c r="B29" s="189">
        <v>2494395</v>
      </c>
      <c r="C29" s="189">
        <v>2161428</v>
      </c>
      <c r="D29" s="189">
        <v>6378965</v>
      </c>
      <c r="E29" s="189">
        <v>5766222</v>
      </c>
      <c r="F29" s="190">
        <v>-9.6056805453549288</v>
      </c>
    </row>
    <row r="30" spans="1:7" ht="15.6" customHeight="1">
      <c r="A30" s="188" t="s">
        <v>179</v>
      </c>
      <c r="B30" s="189">
        <v>493221</v>
      </c>
      <c r="C30" s="189">
        <v>587489</v>
      </c>
      <c r="D30" s="189">
        <v>1348965</v>
      </c>
      <c r="E30" s="189">
        <v>1406557</v>
      </c>
      <c r="F30" s="190">
        <v>4.269347240291637</v>
      </c>
    </row>
    <row r="31" spans="1:7" ht="15.6" customHeight="1">
      <c r="A31" s="188" t="s">
        <v>180</v>
      </c>
      <c r="B31" s="189">
        <v>3314044</v>
      </c>
      <c r="C31" s="189">
        <v>3433235</v>
      </c>
      <c r="D31" s="189">
        <v>10114483</v>
      </c>
      <c r="E31" s="189">
        <v>9852182</v>
      </c>
      <c r="F31" s="190">
        <v>-2.5933208845177802</v>
      </c>
    </row>
    <row r="32" spans="1:7" ht="15.6" customHeight="1">
      <c r="A32" s="188" t="s">
        <v>181</v>
      </c>
      <c r="B32" s="189">
        <v>22342579</v>
      </c>
      <c r="C32" s="189">
        <v>24497934</v>
      </c>
      <c r="D32" s="189">
        <v>65048193</v>
      </c>
      <c r="E32" s="189">
        <v>69444756</v>
      </c>
      <c r="F32" s="190">
        <v>6.7589317969217024</v>
      </c>
    </row>
    <row r="33" spans="1:6" ht="15.6" customHeight="1">
      <c r="A33" s="188" t="s">
        <v>182</v>
      </c>
      <c r="B33" s="189">
        <v>3759039</v>
      </c>
      <c r="C33" s="189">
        <v>3440366</v>
      </c>
      <c r="D33" s="189">
        <v>9943197</v>
      </c>
      <c r="E33" s="189">
        <v>9948202</v>
      </c>
      <c r="F33" s="190">
        <v>5.0335923144231742E-2</v>
      </c>
    </row>
    <row r="34" spans="1:6" ht="15.6" customHeight="1">
      <c r="A34" s="188" t="s">
        <v>183</v>
      </c>
      <c r="B34" s="189">
        <v>224789</v>
      </c>
      <c r="C34" s="189">
        <v>334644</v>
      </c>
      <c r="D34" s="189">
        <v>663735</v>
      </c>
      <c r="E34" s="189">
        <v>937752</v>
      </c>
      <c r="F34" s="190">
        <v>41.284096815747262</v>
      </c>
    </row>
    <row r="35" spans="1:6" ht="15.6" customHeight="1">
      <c r="A35" s="156" t="s">
        <v>153</v>
      </c>
      <c r="B35" s="76">
        <f>SUM(B7:B34)</f>
        <v>217317728</v>
      </c>
      <c r="C35" s="77">
        <f>SUM(C7:C34)</f>
        <v>218899951</v>
      </c>
      <c r="D35" s="178">
        <f>SUM(D7:D34)</f>
        <v>608732508</v>
      </c>
      <c r="E35" s="78">
        <f>SUM(E7:E34)</f>
        <v>603046847</v>
      </c>
      <c r="F35" s="140">
        <f>E35*100/D35-100</f>
        <v>-0.93401632495040587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FC82-2BD6-4D68-B384-9D0330212AB6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9</v>
      </c>
      <c r="C7" s="189">
        <v>8</v>
      </c>
      <c r="D7" s="189">
        <v>13</v>
      </c>
      <c r="E7" s="189">
        <v>14</v>
      </c>
      <c r="F7" s="190">
        <v>7.6923076923076934</v>
      </c>
      <c r="G7" s="37"/>
    </row>
    <row r="8" spans="1:14" ht="15.6" customHeight="1">
      <c r="A8" s="188" t="s">
        <v>11</v>
      </c>
      <c r="B8" s="189">
        <v>4</v>
      </c>
      <c r="C8" s="189">
        <v>7</v>
      </c>
      <c r="D8" s="189">
        <v>4</v>
      </c>
      <c r="E8" s="189">
        <v>9</v>
      </c>
      <c r="F8" s="190">
        <v>125</v>
      </c>
      <c r="G8" s="6"/>
    </row>
    <row r="9" spans="1:14" ht="15.6" customHeight="1">
      <c r="A9" s="188" t="s">
        <v>8</v>
      </c>
      <c r="B9" s="189">
        <v>1</v>
      </c>
      <c r="C9" s="189">
        <v>0</v>
      </c>
      <c r="D9" s="189">
        <v>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2</v>
      </c>
      <c r="D11" s="189">
        <v>0</v>
      </c>
      <c r="E11" s="189">
        <v>2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25</v>
      </c>
      <c r="D12" s="189">
        <v>37</v>
      </c>
      <c r="E12" s="189">
        <v>43</v>
      </c>
      <c r="F12" s="190">
        <v>16.21621621621621</v>
      </c>
    </row>
    <row r="13" spans="1:14" ht="15.6" customHeight="1">
      <c r="A13" s="188" t="s">
        <v>175</v>
      </c>
      <c r="B13" s="189">
        <v>23</v>
      </c>
      <c r="C13" s="189">
        <v>16</v>
      </c>
      <c r="D13" s="189">
        <v>47</v>
      </c>
      <c r="E13" s="189">
        <v>29</v>
      </c>
      <c r="F13" s="190">
        <v>-38.297872340425528</v>
      </c>
    </row>
    <row r="14" spans="1:14" ht="15.6" customHeight="1">
      <c r="A14" s="188" t="s">
        <v>148</v>
      </c>
      <c r="B14" s="189">
        <v>32</v>
      </c>
      <c r="C14" s="189">
        <v>51</v>
      </c>
      <c r="D14" s="189">
        <v>74</v>
      </c>
      <c r="E14" s="189">
        <v>106</v>
      </c>
      <c r="F14" s="190">
        <v>43.243243243243263</v>
      </c>
    </row>
    <row r="15" spans="1:14" ht="15.6" customHeight="1">
      <c r="A15" s="188" t="s">
        <v>145</v>
      </c>
      <c r="B15" s="189">
        <v>2</v>
      </c>
      <c r="C15" s="189">
        <v>1</v>
      </c>
      <c r="D15" s="189">
        <v>2</v>
      </c>
      <c r="E15" s="189">
        <v>2</v>
      </c>
      <c r="F15" s="190">
        <v>0</v>
      </c>
    </row>
    <row r="16" spans="1:14" ht="15.6" customHeight="1">
      <c r="A16" s="188" t="s">
        <v>144</v>
      </c>
      <c r="B16" s="189">
        <v>8</v>
      </c>
      <c r="C16" s="189">
        <v>10</v>
      </c>
      <c r="D16" s="189">
        <v>16</v>
      </c>
      <c r="E16" s="189">
        <v>15</v>
      </c>
      <c r="F16" s="190">
        <v>-6.25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2</v>
      </c>
      <c r="E18" s="189">
        <v>1</v>
      </c>
      <c r="F18" s="190">
        <v>-50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</v>
      </c>
      <c r="C21" s="189">
        <v>0</v>
      </c>
      <c r="D21" s="189">
        <v>1</v>
      </c>
      <c r="E21" s="189">
        <v>0</v>
      </c>
      <c r="F21" s="190">
        <v>-100</v>
      </c>
    </row>
    <row r="22" spans="1:7" ht="15.6" customHeight="1">
      <c r="A22" s="188" t="s">
        <v>146</v>
      </c>
      <c r="B22" s="189">
        <v>124</v>
      </c>
      <c r="C22" s="189">
        <v>127</v>
      </c>
      <c r="D22" s="189">
        <v>341</v>
      </c>
      <c r="E22" s="189">
        <v>366</v>
      </c>
      <c r="F22" s="190">
        <v>7.3313782991202316</v>
      </c>
    </row>
    <row r="23" spans="1:7" ht="15.6" customHeight="1">
      <c r="A23" s="188" t="s">
        <v>165</v>
      </c>
      <c r="B23" s="189">
        <v>16</v>
      </c>
      <c r="C23" s="189">
        <v>23</v>
      </c>
      <c r="D23" s="189">
        <v>30</v>
      </c>
      <c r="E23" s="189">
        <v>41</v>
      </c>
      <c r="F23" s="190">
        <v>36.666666666666657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2</v>
      </c>
      <c r="E25" s="189">
        <v>2</v>
      </c>
      <c r="F25" s="190">
        <v>0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3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112</v>
      </c>
      <c r="C28" s="189">
        <v>100</v>
      </c>
      <c r="D28" s="189">
        <v>283</v>
      </c>
      <c r="E28" s="189">
        <v>304</v>
      </c>
      <c r="F28" s="190">
        <v>7.420494699646639</v>
      </c>
    </row>
    <row r="29" spans="1:7" ht="15.6" customHeight="1">
      <c r="A29" s="188" t="s">
        <v>178</v>
      </c>
      <c r="B29" s="189">
        <v>2</v>
      </c>
      <c r="C29" s="189">
        <v>1</v>
      </c>
      <c r="D29" s="189">
        <v>2</v>
      </c>
      <c r="E29" s="189">
        <v>2</v>
      </c>
      <c r="F29" s="190">
        <v>0</v>
      </c>
    </row>
    <row r="30" spans="1:7" ht="15.6" customHeight="1">
      <c r="A30" s="188" t="s">
        <v>179</v>
      </c>
      <c r="B30" s="189">
        <v>5</v>
      </c>
      <c r="C30" s="189">
        <v>9</v>
      </c>
      <c r="D30" s="189">
        <v>7</v>
      </c>
      <c r="E30" s="189">
        <v>13</v>
      </c>
      <c r="F30" s="190">
        <v>85.714285714285722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1</v>
      </c>
      <c r="F31" s="190" t="s">
        <v>151</v>
      </c>
    </row>
    <row r="32" spans="1:7" ht="15.6" customHeight="1">
      <c r="A32" s="188" t="s">
        <v>181</v>
      </c>
      <c r="B32" s="189">
        <v>12</v>
      </c>
      <c r="C32" s="189">
        <v>10</v>
      </c>
      <c r="D32" s="189">
        <v>27</v>
      </c>
      <c r="E32" s="189">
        <v>31</v>
      </c>
      <c r="F32" s="190">
        <v>14.81481481481481</v>
      </c>
    </row>
    <row r="33" spans="1:6" ht="15.6" customHeight="1">
      <c r="A33" s="188" t="s">
        <v>182</v>
      </c>
      <c r="B33" s="189">
        <v>4</v>
      </c>
      <c r="C33" s="189">
        <v>0</v>
      </c>
      <c r="D33" s="189">
        <v>12</v>
      </c>
      <c r="E33" s="189">
        <v>8</v>
      </c>
      <c r="F33" s="190">
        <v>-33.333333333333329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380</v>
      </c>
      <c r="C35" s="77">
        <f>SUM(C7:C34)</f>
        <v>392</v>
      </c>
      <c r="D35" s="178">
        <f>SUM(D7:D34)</f>
        <v>904</v>
      </c>
      <c r="E35" s="178">
        <f>SUM(E7:E34)</f>
        <v>989</v>
      </c>
      <c r="F35" s="140">
        <f>E35*100/D35-100</f>
        <v>9.4026548672566435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13A4-4B88-4155-985D-8AC86EF387E3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27011</v>
      </c>
      <c r="C7" s="189">
        <v>31112</v>
      </c>
      <c r="D7" s="189">
        <v>38468</v>
      </c>
      <c r="E7" s="189">
        <v>43178</v>
      </c>
      <c r="F7" s="190">
        <v>12.24394301757305</v>
      </c>
      <c r="G7" s="37"/>
    </row>
    <row r="8" spans="1:14" ht="15.6" customHeight="1">
      <c r="A8" s="188" t="s">
        <v>11</v>
      </c>
      <c r="B8" s="189">
        <v>15208</v>
      </c>
      <c r="C8" s="189">
        <v>31577</v>
      </c>
      <c r="D8" s="189">
        <v>37142</v>
      </c>
      <c r="E8" s="189">
        <v>66147</v>
      </c>
      <c r="F8" s="190">
        <v>78.092186742770991</v>
      </c>
      <c r="G8" s="6"/>
    </row>
    <row r="9" spans="1:14" ht="15.6" customHeight="1">
      <c r="A9" s="188" t="s">
        <v>8</v>
      </c>
      <c r="B9" s="189">
        <v>18565</v>
      </c>
      <c r="C9" s="189">
        <v>26126</v>
      </c>
      <c r="D9" s="189">
        <v>86603</v>
      </c>
      <c r="E9" s="189">
        <v>84657</v>
      </c>
      <c r="F9" s="190">
        <v>-2.2470353221020081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270562</v>
      </c>
      <c r="C11" s="189">
        <v>345746</v>
      </c>
      <c r="D11" s="189">
        <v>1002193</v>
      </c>
      <c r="E11" s="189">
        <v>975411</v>
      </c>
      <c r="F11" s="190">
        <v>-2.672339559346355</v>
      </c>
    </row>
    <row r="12" spans="1:14" ht="15.6" customHeight="1">
      <c r="A12" s="188" t="s">
        <v>6</v>
      </c>
      <c r="B12" s="189">
        <v>25586</v>
      </c>
      <c r="C12" s="189">
        <v>43428</v>
      </c>
      <c r="D12" s="189">
        <v>49924</v>
      </c>
      <c r="E12" s="189">
        <v>69456</v>
      </c>
      <c r="F12" s="190">
        <v>39.123467670859696</v>
      </c>
    </row>
    <row r="13" spans="1:14" ht="15.6" customHeight="1">
      <c r="A13" s="188" t="s">
        <v>175</v>
      </c>
      <c r="B13" s="189">
        <v>396227</v>
      </c>
      <c r="C13" s="189">
        <v>391357</v>
      </c>
      <c r="D13" s="189">
        <v>997233</v>
      </c>
      <c r="E13" s="189">
        <v>890593</v>
      </c>
      <c r="F13" s="190">
        <v>-10.69358916120906</v>
      </c>
    </row>
    <row r="14" spans="1:14" ht="15.6" customHeight="1">
      <c r="A14" s="188" t="s">
        <v>148</v>
      </c>
      <c r="B14" s="189">
        <v>235450</v>
      </c>
      <c r="C14" s="189">
        <v>320585</v>
      </c>
      <c r="D14" s="189">
        <v>564998</v>
      </c>
      <c r="E14" s="189">
        <v>701192</v>
      </c>
      <c r="F14" s="190">
        <v>24.105218071568402</v>
      </c>
    </row>
    <row r="15" spans="1:14" ht="15.6" customHeight="1">
      <c r="A15" s="188" t="s">
        <v>145</v>
      </c>
      <c r="B15" s="189">
        <v>12177</v>
      </c>
      <c r="C15" s="189">
        <v>11130</v>
      </c>
      <c r="D15" s="189">
        <v>20980</v>
      </c>
      <c r="E15" s="189">
        <v>23920</v>
      </c>
      <c r="F15" s="190">
        <v>14.013346043851289</v>
      </c>
    </row>
    <row r="16" spans="1:14" ht="15.6" customHeight="1">
      <c r="A16" s="188" t="s">
        <v>144</v>
      </c>
      <c r="B16" s="189">
        <v>8999</v>
      </c>
      <c r="C16" s="189">
        <v>20396</v>
      </c>
      <c r="D16" s="189">
        <v>22534</v>
      </c>
      <c r="E16" s="189">
        <v>24521</v>
      </c>
      <c r="F16" s="190">
        <v>8.8177864560220058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117875</v>
      </c>
      <c r="C18" s="189">
        <v>140038</v>
      </c>
      <c r="D18" s="189">
        <v>394443</v>
      </c>
      <c r="E18" s="189">
        <v>358406</v>
      </c>
      <c r="F18" s="190">
        <v>-9.1361743014833507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4768</v>
      </c>
      <c r="C21" s="189">
        <v>3584</v>
      </c>
      <c r="D21" s="189">
        <v>10244</v>
      </c>
      <c r="E21" s="189">
        <v>8921</v>
      </c>
      <c r="F21" s="190">
        <v>-12.914877001171419</v>
      </c>
    </row>
    <row r="22" spans="1:7" ht="15.6" customHeight="1">
      <c r="A22" s="188" t="s">
        <v>146</v>
      </c>
      <c r="B22" s="189">
        <v>419682</v>
      </c>
      <c r="C22" s="189">
        <v>455045</v>
      </c>
      <c r="D22" s="189">
        <v>1205446</v>
      </c>
      <c r="E22" s="189">
        <v>1343227</v>
      </c>
      <c r="F22" s="190">
        <v>11.42987740637075</v>
      </c>
    </row>
    <row r="23" spans="1:7" ht="15.6" customHeight="1">
      <c r="A23" s="188" t="s">
        <v>165</v>
      </c>
      <c r="B23" s="189">
        <v>32544</v>
      </c>
      <c r="C23" s="189">
        <v>64413</v>
      </c>
      <c r="D23" s="189">
        <v>91431</v>
      </c>
      <c r="E23" s="189">
        <v>139238</v>
      </c>
      <c r="F23" s="190">
        <v>52.28751736282004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23526</v>
      </c>
      <c r="C25" s="189">
        <v>39529</v>
      </c>
      <c r="D25" s="189">
        <v>92783</v>
      </c>
      <c r="E25" s="189">
        <v>112149</v>
      </c>
      <c r="F25" s="190">
        <v>20.872358082838449</v>
      </c>
    </row>
    <row r="26" spans="1:7" ht="15.6" customHeight="1">
      <c r="A26" s="188" t="s">
        <v>152</v>
      </c>
      <c r="B26" s="189">
        <v>9162</v>
      </c>
      <c r="C26" s="189">
        <v>6399</v>
      </c>
      <c r="D26" s="189">
        <v>21876</v>
      </c>
      <c r="E26" s="189">
        <v>20306</v>
      </c>
      <c r="F26" s="190">
        <v>-7.1768147741817501</v>
      </c>
    </row>
    <row r="27" spans="1:7" ht="15.6" customHeight="1">
      <c r="A27" s="188" t="s">
        <v>173</v>
      </c>
      <c r="B27" s="189">
        <v>3</v>
      </c>
      <c r="C27" s="189">
        <v>0</v>
      </c>
      <c r="D27" s="189">
        <v>3</v>
      </c>
      <c r="E27" s="189">
        <v>0</v>
      </c>
      <c r="F27" s="190">
        <v>-100</v>
      </c>
    </row>
    <row r="28" spans="1:7" ht="15.6" customHeight="1">
      <c r="A28" s="188" t="s">
        <v>177</v>
      </c>
      <c r="B28" s="189">
        <v>714376</v>
      </c>
      <c r="C28" s="189">
        <v>695229</v>
      </c>
      <c r="D28" s="189">
        <v>2025291</v>
      </c>
      <c r="E28" s="189">
        <v>2081422</v>
      </c>
      <c r="F28" s="190">
        <v>2.7715029593278189</v>
      </c>
    </row>
    <row r="29" spans="1:7" ht="15.6" customHeight="1">
      <c r="A29" s="188" t="s">
        <v>178</v>
      </c>
      <c r="B29" s="189">
        <v>7173</v>
      </c>
      <c r="C29" s="189">
        <v>7504</v>
      </c>
      <c r="D29" s="189">
        <v>19748</v>
      </c>
      <c r="E29" s="189">
        <v>20491</v>
      </c>
      <c r="F29" s="190">
        <v>3.7624063196273032</v>
      </c>
    </row>
    <row r="30" spans="1:7" ht="15.6" customHeight="1">
      <c r="A30" s="188" t="s">
        <v>179</v>
      </c>
      <c r="B30" s="189">
        <v>1840</v>
      </c>
      <c r="C30" s="189">
        <v>1726</v>
      </c>
      <c r="D30" s="189">
        <v>2259</v>
      </c>
      <c r="E30" s="189">
        <v>2702</v>
      </c>
      <c r="F30" s="190">
        <v>19.61044710048694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861</v>
      </c>
      <c r="F31" s="190" t="s">
        <v>151</v>
      </c>
    </row>
    <row r="32" spans="1:7" ht="15.6" customHeight="1">
      <c r="A32" s="188" t="s">
        <v>181</v>
      </c>
      <c r="B32" s="189">
        <v>72051</v>
      </c>
      <c r="C32" s="189">
        <v>76474</v>
      </c>
      <c r="D32" s="189">
        <v>190202</v>
      </c>
      <c r="E32" s="189">
        <v>207895</v>
      </c>
      <c r="F32" s="190">
        <v>9.3022155392687722</v>
      </c>
    </row>
    <row r="33" spans="1:6" ht="15.6" customHeight="1">
      <c r="A33" s="188" t="s">
        <v>182</v>
      </c>
      <c r="B33" s="189">
        <v>15124</v>
      </c>
      <c r="C33" s="189">
        <v>0</v>
      </c>
      <c r="D33" s="189">
        <v>29729</v>
      </c>
      <c r="E33" s="189">
        <v>15663</v>
      </c>
      <c r="F33" s="190">
        <v>-47.314070436274342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2427909</v>
      </c>
      <c r="C35" s="77">
        <f>SUM(C7:C34)</f>
        <v>2711398</v>
      </c>
      <c r="D35" s="76">
        <f>SUM(D7:D34)</f>
        <v>6903530</v>
      </c>
      <c r="E35" s="78">
        <f>SUM(E7:E34)</f>
        <v>7190356</v>
      </c>
      <c r="F35" s="140">
        <f>E35*100/D35-100</f>
        <v>4.1547729929470876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F2708-DFD1-4DD2-A982-CD1C63921D8A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7718</v>
      </c>
      <c r="C8" s="189">
        <v>9158</v>
      </c>
      <c r="D8" s="189">
        <v>29652</v>
      </c>
      <c r="E8" s="189">
        <v>32564</v>
      </c>
      <c r="F8" s="190">
        <v>9.8205854579792202</v>
      </c>
      <c r="G8" s="6"/>
    </row>
    <row r="9" spans="1:14" ht="15.6" customHeight="1">
      <c r="A9" s="188" t="s">
        <v>8</v>
      </c>
      <c r="B9" s="189">
        <v>18210</v>
      </c>
      <c r="C9" s="189">
        <v>26126</v>
      </c>
      <c r="D9" s="189">
        <v>86248</v>
      </c>
      <c r="E9" s="189">
        <v>84657</v>
      </c>
      <c r="F9" s="190">
        <v>-1.8446804563584041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270562</v>
      </c>
      <c r="C11" s="189">
        <v>345746</v>
      </c>
      <c r="D11" s="189">
        <v>1002193</v>
      </c>
      <c r="E11" s="189">
        <v>975411</v>
      </c>
      <c r="F11" s="190">
        <v>-2.672339559346355</v>
      </c>
    </row>
    <row r="12" spans="1:14" ht="15.6" customHeight="1">
      <c r="A12" s="188" t="s">
        <v>6</v>
      </c>
      <c r="B12" s="189">
        <v>2950</v>
      </c>
      <c r="C12" s="189">
        <v>3104</v>
      </c>
      <c r="D12" s="189">
        <v>8447</v>
      </c>
      <c r="E12" s="189">
        <v>8649</v>
      </c>
      <c r="F12" s="190">
        <v>2.3913815555818592</v>
      </c>
    </row>
    <row r="13" spans="1:14" ht="15.6" customHeight="1">
      <c r="A13" s="188" t="s">
        <v>175</v>
      </c>
      <c r="B13" s="189">
        <v>325561</v>
      </c>
      <c r="C13" s="189">
        <v>349281</v>
      </c>
      <c r="D13" s="189">
        <v>846069</v>
      </c>
      <c r="E13" s="189">
        <v>812217</v>
      </c>
      <c r="F13" s="190">
        <v>-4.0010921095088037</v>
      </c>
    </row>
    <row r="14" spans="1:14" ht="15.6" customHeight="1">
      <c r="A14" s="188" t="s">
        <v>148</v>
      </c>
      <c r="B14" s="189">
        <v>87560</v>
      </c>
      <c r="C14" s="189">
        <v>101548</v>
      </c>
      <c r="D14" s="189">
        <v>213694</v>
      </c>
      <c r="E14" s="189">
        <v>234152</v>
      </c>
      <c r="F14" s="190">
        <v>9.5735022976779902</v>
      </c>
    </row>
    <row r="15" spans="1:14" ht="15.6" customHeight="1">
      <c r="A15" s="188" t="s">
        <v>145</v>
      </c>
      <c r="B15" s="189">
        <v>7250</v>
      </c>
      <c r="C15" s="189">
        <v>7510</v>
      </c>
      <c r="D15" s="189">
        <v>16053</v>
      </c>
      <c r="E15" s="189">
        <v>14525</v>
      </c>
      <c r="F15" s="190">
        <v>-9.5184700679000827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117875</v>
      </c>
      <c r="C18" s="189">
        <v>139992</v>
      </c>
      <c r="D18" s="189">
        <v>392585</v>
      </c>
      <c r="E18" s="189">
        <v>358360</v>
      </c>
      <c r="F18" s="190">
        <v>-8.7178572793153108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3496</v>
      </c>
      <c r="C21" s="189">
        <v>3584</v>
      </c>
      <c r="D21" s="189">
        <v>8972</v>
      </c>
      <c r="E21" s="189">
        <v>8921</v>
      </c>
      <c r="F21" s="190">
        <v>-0.56843513152028891</v>
      </c>
    </row>
    <row r="22" spans="1:7" ht="15.6" customHeight="1">
      <c r="A22" s="188" t="s">
        <v>146</v>
      </c>
      <c r="B22" s="189">
        <v>103492</v>
      </c>
      <c r="C22" s="189">
        <v>94433</v>
      </c>
      <c r="D22" s="189">
        <v>289089</v>
      </c>
      <c r="E22" s="189">
        <v>272739</v>
      </c>
      <c r="F22" s="190">
        <v>-5.6556977263057462</v>
      </c>
    </row>
    <row r="23" spans="1:7" ht="15.6" customHeight="1">
      <c r="A23" s="188" t="s">
        <v>165</v>
      </c>
      <c r="B23" s="189">
        <v>15510</v>
      </c>
      <c r="C23" s="189">
        <v>24289</v>
      </c>
      <c r="D23" s="189">
        <v>59810</v>
      </c>
      <c r="E23" s="189">
        <v>67204</v>
      </c>
      <c r="F23" s="190">
        <v>12.36248119043638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23067</v>
      </c>
      <c r="C25" s="189">
        <v>38627</v>
      </c>
      <c r="D25" s="189">
        <v>91927</v>
      </c>
      <c r="E25" s="189">
        <v>110210</v>
      </c>
      <c r="F25" s="190">
        <v>19.88860726445985</v>
      </c>
    </row>
    <row r="26" spans="1:7" ht="15.6" customHeight="1">
      <c r="A26" s="188" t="s">
        <v>152</v>
      </c>
      <c r="B26" s="189">
        <v>4523</v>
      </c>
      <c r="C26" s="189">
        <v>6399</v>
      </c>
      <c r="D26" s="189">
        <v>17237</v>
      </c>
      <c r="E26" s="189">
        <v>20306</v>
      </c>
      <c r="F26" s="190">
        <v>17.80472239948946</v>
      </c>
    </row>
    <row r="27" spans="1:7" ht="15.6" customHeight="1">
      <c r="A27" s="188" t="s">
        <v>173</v>
      </c>
      <c r="B27" s="189">
        <v>3</v>
      </c>
      <c r="C27" s="189">
        <v>0</v>
      </c>
      <c r="D27" s="189">
        <v>3</v>
      </c>
      <c r="E27" s="189">
        <v>0</v>
      </c>
      <c r="F27" s="190">
        <v>-100</v>
      </c>
    </row>
    <row r="28" spans="1:7" ht="15.6" customHeight="1">
      <c r="A28" s="188" t="s">
        <v>177</v>
      </c>
      <c r="B28" s="189">
        <v>477118</v>
      </c>
      <c r="C28" s="189">
        <v>415902</v>
      </c>
      <c r="D28" s="189">
        <v>1315512</v>
      </c>
      <c r="E28" s="189">
        <v>1277565</v>
      </c>
      <c r="F28" s="190">
        <v>-2.8845803002937198</v>
      </c>
    </row>
    <row r="29" spans="1:7" ht="15.6" customHeight="1">
      <c r="A29" s="188" t="s">
        <v>178</v>
      </c>
      <c r="B29" s="189">
        <v>7173</v>
      </c>
      <c r="C29" s="189">
        <v>6405</v>
      </c>
      <c r="D29" s="189">
        <v>19748</v>
      </c>
      <c r="E29" s="189">
        <v>18514</v>
      </c>
      <c r="F29" s="190">
        <v>-6.248734049017628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19</v>
      </c>
      <c r="F31" s="190" t="s">
        <v>151</v>
      </c>
    </row>
    <row r="32" spans="1:7" ht="15.6" customHeight="1">
      <c r="A32" s="188" t="s">
        <v>181</v>
      </c>
      <c r="B32" s="189">
        <v>45572</v>
      </c>
      <c r="C32" s="189">
        <v>53955</v>
      </c>
      <c r="D32" s="189">
        <v>133392</v>
      </c>
      <c r="E32" s="189">
        <v>147218</v>
      </c>
      <c r="F32" s="190">
        <v>10.364939426652271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1517640</v>
      </c>
      <c r="C35" s="77">
        <f>SUM(C7:C34)</f>
        <v>1626059</v>
      </c>
      <c r="D35" s="76">
        <f>SUM(D7:D34)</f>
        <v>4530631</v>
      </c>
      <c r="E35" s="78">
        <f>SUM(E7:E34)</f>
        <v>4443231</v>
      </c>
      <c r="F35" s="140">
        <f>E35*100/D35-100</f>
        <v>-1.9290911133570603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C6218-5D90-4E52-8C97-6C20C8981836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27011</v>
      </c>
      <c r="C7" s="189">
        <v>31112</v>
      </c>
      <c r="D7" s="189">
        <v>38468</v>
      </c>
      <c r="E7" s="189">
        <v>43178</v>
      </c>
      <c r="F7" s="190">
        <v>12.24394301757305</v>
      </c>
      <c r="G7" s="13"/>
    </row>
    <row r="8" spans="1:14" ht="15.6" customHeight="1">
      <c r="A8" s="188" t="s">
        <v>11</v>
      </c>
      <c r="B8" s="189">
        <v>7490</v>
      </c>
      <c r="C8" s="189">
        <v>22419</v>
      </c>
      <c r="D8" s="189">
        <v>7490</v>
      </c>
      <c r="E8" s="189">
        <v>33583</v>
      </c>
      <c r="F8" s="190">
        <v>348.37116154873172</v>
      </c>
      <c r="G8" s="6"/>
    </row>
    <row r="9" spans="1:14" ht="15.6" customHeight="1">
      <c r="A9" s="188" t="s">
        <v>8</v>
      </c>
      <c r="B9" s="189">
        <v>355</v>
      </c>
      <c r="C9" s="189">
        <v>0</v>
      </c>
      <c r="D9" s="189">
        <v>355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22636</v>
      </c>
      <c r="C12" s="189">
        <v>40324</v>
      </c>
      <c r="D12" s="189">
        <v>41477</v>
      </c>
      <c r="E12" s="189">
        <v>60807</v>
      </c>
      <c r="F12" s="190">
        <v>46.604142054632689</v>
      </c>
    </row>
    <row r="13" spans="1:14" ht="15.6" customHeight="1">
      <c r="A13" s="188" t="s">
        <v>175</v>
      </c>
      <c r="B13" s="189">
        <v>70666</v>
      </c>
      <c r="C13" s="189">
        <v>42076</v>
      </c>
      <c r="D13" s="189">
        <v>151164</v>
      </c>
      <c r="E13" s="189">
        <v>78376</v>
      </c>
      <c r="F13" s="190">
        <v>-48.151676325050943</v>
      </c>
    </row>
    <row r="14" spans="1:14" ht="15.6" customHeight="1">
      <c r="A14" s="188" t="s">
        <v>148</v>
      </c>
      <c r="B14" s="189">
        <v>147890</v>
      </c>
      <c r="C14" s="189">
        <v>219037</v>
      </c>
      <c r="D14" s="189">
        <v>351304</v>
      </c>
      <c r="E14" s="189">
        <v>467040</v>
      </c>
      <c r="F14" s="190">
        <v>32.944686083847607</v>
      </c>
    </row>
    <row r="15" spans="1:14" ht="15.6" customHeight="1">
      <c r="A15" s="188" t="s">
        <v>145</v>
      </c>
      <c r="B15" s="189">
        <v>4927</v>
      </c>
      <c r="C15" s="189">
        <v>3620</v>
      </c>
      <c r="D15" s="189">
        <v>4927</v>
      </c>
      <c r="E15" s="189">
        <v>9395</v>
      </c>
      <c r="F15" s="190">
        <v>90.683986198498076</v>
      </c>
    </row>
    <row r="16" spans="1:14" ht="15.6" customHeight="1">
      <c r="A16" s="188" t="s">
        <v>144</v>
      </c>
      <c r="B16" s="189">
        <v>8999</v>
      </c>
      <c r="C16" s="189">
        <v>20396</v>
      </c>
      <c r="D16" s="189">
        <v>22534</v>
      </c>
      <c r="E16" s="189">
        <v>24521</v>
      </c>
      <c r="F16" s="190">
        <v>8.8177864560220058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46</v>
      </c>
      <c r="D18" s="189">
        <v>1858</v>
      </c>
      <c r="E18" s="189">
        <v>46</v>
      </c>
      <c r="F18" s="190">
        <v>-97.524219590958026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1272</v>
      </c>
      <c r="C21" s="189">
        <v>0</v>
      </c>
      <c r="D21" s="189">
        <v>1272</v>
      </c>
      <c r="E21" s="189">
        <v>0</v>
      </c>
      <c r="F21" s="190">
        <v>-100</v>
      </c>
    </row>
    <row r="22" spans="1:7" ht="15.6" customHeight="1">
      <c r="A22" s="188" t="s">
        <v>146</v>
      </c>
      <c r="B22" s="189">
        <v>316190</v>
      </c>
      <c r="C22" s="189">
        <v>360612</v>
      </c>
      <c r="D22" s="189">
        <v>916357</v>
      </c>
      <c r="E22" s="189">
        <v>1070488</v>
      </c>
      <c r="F22" s="190">
        <v>16.819973001788611</v>
      </c>
    </row>
    <row r="23" spans="1:7" ht="15.6" customHeight="1">
      <c r="A23" s="188" t="s">
        <v>165</v>
      </c>
      <c r="B23" s="189">
        <v>17034</v>
      </c>
      <c r="C23" s="189">
        <v>40124</v>
      </c>
      <c r="D23" s="189">
        <v>31621</v>
      </c>
      <c r="E23" s="189">
        <v>72034</v>
      </c>
      <c r="F23" s="190">
        <v>127.8043072641599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459</v>
      </c>
      <c r="C25" s="189">
        <v>902</v>
      </c>
      <c r="D25" s="189">
        <v>856</v>
      </c>
      <c r="E25" s="189">
        <v>1939</v>
      </c>
      <c r="F25" s="190">
        <v>126.5186915887851</v>
      </c>
    </row>
    <row r="26" spans="1:7" ht="15.6" customHeight="1">
      <c r="A26" s="188" t="s">
        <v>152</v>
      </c>
      <c r="B26" s="189">
        <v>4639</v>
      </c>
      <c r="C26" s="189">
        <v>0</v>
      </c>
      <c r="D26" s="189">
        <v>4639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237258</v>
      </c>
      <c r="C28" s="189">
        <v>279327</v>
      </c>
      <c r="D28" s="189">
        <v>709779</v>
      </c>
      <c r="E28" s="189">
        <v>803857</v>
      </c>
      <c r="F28" s="190">
        <v>13.254548246707779</v>
      </c>
    </row>
    <row r="29" spans="1:7" ht="15.6" customHeight="1">
      <c r="A29" s="188" t="s">
        <v>178</v>
      </c>
      <c r="B29" s="189">
        <v>0</v>
      </c>
      <c r="C29" s="189">
        <v>1099</v>
      </c>
      <c r="D29" s="189">
        <v>0</v>
      </c>
      <c r="E29" s="189">
        <v>1977</v>
      </c>
      <c r="F29" s="190" t="s">
        <v>151</v>
      </c>
    </row>
    <row r="30" spans="1:7" ht="15.6" customHeight="1">
      <c r="A30" s="188" t="s">
        <v>179</v>
      </c>
      <c r="B30" s="189">
        <v>1840</v>
      </c>
      <c r="C30" s="189">
        <v>1726</v>
      </c>
      <c r="D30" s="189">
        <v>2259</v>
      </c>
      <c r="E30" s="189">
        <v>2702</v>
      </c>
      <c r="F30" s="190">
        <v>19.61044710048694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842</v>
      </c>
      <c r="F31" s="190" t="s">
        <v>151</v>
      </c>
    </row>
    <row r="32" spans="1:7" ht="15.6" customHeight="1">
      <c r="A32" s="188" t="s">
        <v>181</v>
      </c>
      <c r="B32" s="189">
        <v>26479</v>
      </c>
      <c r="C32" s="189">
        <v>22519</v>
      </c>
      <c r="D32" s="189">
        <v>56810</v>
      </c>
      <c r="E32" s="189">
        <v>60677</v>
      </c>
      <c r="F32" s="190">
        <v>6.8069001936278823</v>
      </c>
    </row>
    <row r="33" spans="1:6" ht="15.6" customHeight="1">
      <c r="A33" s="188" t="s">
        <v>182</v>
      </c>
      <c r="B33" s="189">
        <v>15124</v>
      </c>
      <c r="C33" s="189">
        <v>0</v>
      </c>
      <c r="D33" s="189">
        <v>29729</v>
      </c>
      <c r="E33" s="189">
        <v>15663</v>
      </c>
      <c r="F33" s="190">
        <v>-47.314070436274342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910269</v>
      </c>
      <c r="C35" s="77">
        <f>SUM(C7:C34)</f>
        <v>1085339</v>
      </c>
      <c r="D35" s="76">
        <f>SUM(D7:D34)</f>
        <v>2372899</v>
      </c>
      <c r="E35" s="178">
        <f>SUM(E7:E34)</f>
        <v>2747125</v>
      </c>
      <c r="F35" s="140">
        <f>E35*100/D35-100</f>
        <v>15.770835589715361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77E24-D7E8-45F1-BFA7-C3AC3F347AC1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15341530</v>
      </c>
      <c r="E7" s="53">
        <v>15586224</v>
      </c>
      <c r="F7" s="53">
        <v>43289111</v>
      </c>
      <c r="G7" s="53">
        <v>44479387</v>
      </c>
      <c r="H7" s="165">
        <f>G7-F7</f>
        <v>1190276</v>
      </c>
      <c r="I7" s="142">
        <f>((G7*100/F7)-100)</f>
        <v>2.7495967750411836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7341603</v>
      </c>
      <c r="E8" s="53">
        <v>5796327</v>
      </c>
      <c r="F8" s="55">
        <v>20244515</v>
      </c>
      <c r="G8" s="53">
        <v>18525297</v>
      </c>
      <c r="H8" s="47">
        <f t="shared" ref="H8:H18" si="0">G8-F8</f>
        <v>-1719218</v>
      </c>
      <c r="I8" s="141">
        <f>((G8*100/F8)-100)</f>
        <v>-8.4922656828281617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23918775</v>
      </c>
      <c r="E9" s="66">
        <v>24579642</v>
      </c>
      <c r="F9" s="53">
        <v>67607770</v>
      </c>
      <c r="G9" s="67">
        <v>66378437</v>
      </c>
      <c r="H9" s="47">
        <f t="shared" si="0"/>
        <v>-1229333</v>
      </c>
      <c r="I9" s="142">
        <f t="shared" ref="I9:I30" si="1">((G9*100/F9)-100)</f>
        <v>-1.8183309403638077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16086318</v>
      </c>
      <c r="E10" s="56">
        <v>16594366</v>
      </c>
      <c r="F10" s="68">
        <v>46039040</v>
      </c>
      <c r="G10" s="56">
        <v>45290947</v>
      </c>
      <c r="H10" s="48">
        <f t="shared" si="0"/>
        <v>-748093</v>
      </c>
      <c r="I10" s="143">
        <f t="shared" si="1"/>
        <v>-1.6249100763178319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7832457</v>
      </c>
      <c r="E11" s="69">
        <f t="shared" ref="E11:G11" si="2">E9-E10</f>
        <v>7985276</v>
      </c>
      <c r="F11" s="70">
        <f t="shared" si="2"/>
        <v>21568730</v>
      </c>
      <c r="G11" s="71">
        <f t="shared" si="2"/>
        <v>21087490</v>
      </c>
      <c r="H11" s="48">
        <f t="shared" si="0"/>
        <v>-481240</v>
      </c>
      <c r="I11" s="144">
        <f t="shared" si="1"/>
        <v>-2.2311930280549603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46601908</v>
      </c>
      <c r="E12" s="49">
        <f>SUM(E7,E8,E9)</f>
        <v>45962193</v>
      </c>
      <c r="F12" s="49">
        <f>SUM(F7,F8,F9)</f>
        <v>131141396</v>
      </c>
      <c r="G12" s="49">
        <f>SUM(G7,G8,G9)</f>
        <v>129383121</v>
      </c>
      <c r="H12" s="50">
        <f t="shared" si="0"/>
        <v>-1758275</v>
      </c>
      <c r="I12" s="145">
        <f t="shared" si="1"/>
        <v>-1.340747508894907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13811.259</v>
      </c>
      <c r="E13" s="52">
        <v>9663.0030000000006</v>
      </c>
      <c r="F13" s="53">
        <v>28110.358000000004</v>
      </c>
      <c r="G13" s="54">
        <v>21409.979000000007</v>
      </c>
      <c r="H13" s="53">
        <f>G13-F13</f>
        <v>-6700.3789999999972</v>
      </c>
      <c r="I13" s="146">
        <f t="shared" si="1"/>
        <v>-23.835978894327823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975717</v>
      </c>
      <c r="E14" s="53">
        <v>967687</v>
      </c>
      <c r="F14" s="53">
        <v>2757559</v>
      </c>
      <c r="G14" s="52">
        <v>2781417</v>
      </c>
      <c r="H14" s="53">
        <f>G14-F14</f>
        <v>23858</v>
      </c>
      <c r="I14" s="142">
        <f t="shared" si="1"/>
        <v>0.86518547744582008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825938</v>
      </c>
      <c r="E15" s="57">
        <v>783809</v>
      </c>
      <c r="F15" s="58">
        <v>2315110</v>
      </c>
      <c r="G15" s="58">
        <v>2263387</v>
      </c>
      <c r="H15" s="56">
        <f>G15-F15</f>
        <v>-51723</v>
      </c>
      <c r="I15" s="147">
        <f t="shared" si="1"/>
        <v>-2.2341487013575971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264691</v>
      </c>
      <c r="E16" s="60">
        <v>394329</v>
      </c>
      <c r="F16" s="51">
        <v>986009</v>
      </c>
      <c r="G16" s="52">
        <v>959673</v>
      </c>
      <c r="H16" s="53">
        <f>G16-F16</f>
        <v>-26336</v>
      </c>
      <c r="I16" s="141">
        <f t="shared" si="1"/>
        <v>-2.6709695347608431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1254219.2590000001</v>
      </c>
      <c r="E17" s="158">
        <f t="shared" ref="E17:G17" si="3">SUM(E13,E14,E16)</f>
        <v>1371679.003</v>
      </c>
      <c r="F17" s="158">
        <f t="shared" si="3"/>
        <v>3771678.358</v>
      </c>
      <c r="G17" s="158">
        <f t="shared" si="3"/>
        <v>3762499.9789999998</v>
      </c>
      <c r="H17" s="159">
        <f>G17-F17</f>
        <v>-9178.37900000019</v>
      </c>
      <c r="I17" s="145">
        <f t="shared" si="1"/>
        <v>-0.2433499924650846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47856127.259000003</v>
      </c>
      <c r="E18" s="172">
        <f>E12+E17</f>
        <v>47333872.002999999</v>
      </c>
      <c r="F18" s="172">
        <f>F12+F17</f>
        <v>134913074.35800001</v>
      </c>
      <c r="G18" s="172">
        <f>G12+G17</f>
        <v>133145620.979</v>
      </c>
      <c r="H18" s="174">
        <f t="shared" si="0"/>
        <v>-1767453.3790000081</v>
      </c>
      <c r="I18" s="173">
        <f t="shared" si="1"/>
        <v>-1.3100682698179185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12324790</v>
      </c>
      <c r="E20" s="53">
        <v>12638452</v>
      </c>
      <c r="F20" s="53">
        <v>35216616</v>
      </c>
      <c r="G20" s="53">
        <v>35247727</v>
      </c>
      <c r="H20" s="61">
        <f>G20-F20</f>
        <v>31111</v>
      </c>
      <c r="I20" s="62">
        <f t="shared" si="1"/>
        <v>8.8341821372054596E-2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9412621</v>
      </c>
      <c r="E21" s="63">
        <v>9622776</v>
      </c>
      <c r="F21" s="63">
        <v>27003942</v>
      </c>
      <c r="G21" s="63">
        <v>26749396</v>
      </c>
      <c r="H21" s="64">
        <f>G21-F21</f>
        <v>-254546</v>
      </c>
      <c r="I21" s="65">
        <f t="shared" si="1"/>
        <v>-0.94262533966336548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6650205</v>
      </c>
      <c r="E22" s="53">
        <v>6725881</v>
      </c>
      <c r="F22" s="53">
        <v>18425124</v>
      </c>
      <c r="G22" s="53">
        <v>17877293</v>
      </c>
      <c r="H22" s="61">
        <f t="shared" ref="H22:H30" si="4">G22-F22</f>
        <v>-547831</v>
      </c>
      <c r="I22" s="62">
        <f t="shared" si="1"/>
        <v>-2.9732825678676562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280615</v>
      </c>
      <c r="E23" s="63">
        <v>284824</v>
      </c>
      <c r="F23" s="63">
        <v>779042</v>
      </c>
      <c r="G23" s="63">
        <v>758149</v>
      </c>
      <c r="H23" s="64">
        <f t="shared" si="4"/>
        <v>-20893</v>
      </c>
      <c r="I23" s="65">
        <f t="shared" si="1"/>
        <v>-2.6818836468380454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1503744</v>
      </c>
      <c r="E24" s="53">
        <v>1663468.75</v>
      </c>
      <c r="F24" s="53">
        <v>4336155.25</v>
      </c>
      <c r="G24" s="53">
        <v>4495305.5</v>
      </c>
      <c r="H24" s="61">
        <f t="shared" si="4"/>
        <v>159150.25</v>
      </c>
      <c r="I24" s="62">
        <f t="shared" si="1"/>
        <v>3.6703079300493187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772386</v>
      </c>
      <c r="E25" s="63">
        <v>871142.25</v>
      </c>
      <c r="F25" s="63">
        <v>2226361.25</v>
      </c>
      <c r="G25" s="63">
        <v>2368712.25</v>
      </c>
      <c r="H25" s="64">
        <f t="shared" si="4"/>
        <v>142351</v>
      </c>
      <c r="I25" s="65">
        <f t="shared" si="1"/>
        <v>6.3938859877299734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177715.25</v>
      </c>
      <c r="E26" s="63">
        <v>191994.5</v>
      </c>
      <c r="F26" s="63">
        <v>521261</v>
      </c>
      <c r="G26" s="63">
        <v>514181.25</v>
      </c>
      <c r="H26" s="64">
        <f t="shared" si="4"/>
        <v>-7079.75</v>
      </c>
      <c r="I26" s="65">
        <f t="shared" si="1"/>
        <v>-1.3581967574784954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553642.75</v>
      </c>
      <c r="E27" s="63">
        <v>600332</v>
      </c>
      <c r="F27" s="63">
        <v>1588533</v>
      </c>
      <c r="G27" s="63">
        <v>1612412</v>
      </c>
      <c r="H27" s="64">
        <f t="shared" si="4"/>
        <v>23879</v>
      </c>
      <c r="I27" s="65">
        <f t="shared" si="1"/>
        <v>1.5032108240747846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12369</v>
      </c>
      <c r="E28" s="53">
        <v>12054</v>
      </c>
      <c r="F28" s="53">
        <v>36023</v>
      </c>
      <c r="G28" s="53">
        <v>33813</v>
      </c>
      <c r="H28" s="61">
        <f t="shared" si="4"/>
        <v>-2210</v>
      </c>
      <c r="I28" s="62">
        <f t="shared" si="1"/>
        <v>-6.1349693251533779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217317728</v>
      </c>
      <c r="E29" s="53">
        <v>218899951</v>
      </c>
      <c r="F29" s="53">
        <v>608732508</v>
      </c>
      <c r="G29" s="53">
        <v>603046847</v>
      </c>
      <c r="H29" s="61">
        <f t="shared" si="4"/>
        <v>-5685661</v>
      </c>
      <c r="I29" s="62">
        <f t="shared" si="1"/>
        <v>-0.93401632495040587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380</v>
      </c>
      <c r="E30" s="63">
        <v>392</v>
      </c>
      <c r="F30" s="63">
        <v>904</v>
      </c>
      <c r="G30" s="63">
        <v>989</v>
      </c>
      <c r="H30" s="64">
        <f t="shared" si="4"/>
        <v>85</v>
      </c>
      <c r="I30" s="65">
        <f t="shared" si="1"/>
        <v>9.4026548672566435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2427909</v>
      </c>
      <c r="E31" s="53">
        <v>2711398</v>
      </c>
      <c r="F31" s="53">
        <v>6903530</v>
      </c>
      <c r="G31" s="53">
        <v>7190356</v>
      </c>
      <c r="H31" s="61">
        <f>G31-F31</f>
        <v>286826</v>
      </c>
      <c r="I31" s="62">
        <f>((G31*100/F31)-100)</f>
        <v>4.1547729929470876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1517640</v>
      </c>
      <c r="E32" s="63">
        <v>1626059</v>
      </c>
      <c r="F32" s="63">
        <v>4530631</v>
      </c>
      <c r="G32" s="63">
        <v>4443231</v>
      </c>
      <c r="H32" s="64">
        <f>G32-F32</f>
        <v>-87400</v>
      </c>
      <c r="I32" s="65">
        <f>((G32*100/F32)-100)</f>
        <v>-1.9290911133570603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910269</v>
      </c>
      <c r="E33" s="63">
        <v>1085339</v>
      </c>
      <c r="F33" s="63">
        <v>2372899</v>
      </c>
      <c r="G33" s="63">
        <v>2747125</v>
      </c>
      <c r="H33" s="64">
        <f>G33-F33</f>
        <v>374226</v>
      </c>
      <c r="I33" s="65">
        <f>((G33*100/F33)-100)</f>
        <v>15.770835589715361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419702</v>
      </c>
      <c r="E34" s="53">
        <v>446356</v>
      </c>
      <c r="F34" s="53">
        <v>1269665</v>
      </c>
      <c r="G34" s="53">
        <v>1252726</v>
      </c>
      <c r="H34" s="61">
        <f>G34-F34</f>
        <v>-16939</v>
      </c>
      <c r="I34" s="62">
        <f>((G34*100/F34)-100)</f>
        <v>-1.3341314441210841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387346</v>
      </c>
      <c r="E35" s="53">
        <v>371936</v>
      </c>
      <c r="F35" s="53">
        <v>898316</v>
      </c>
      <c r="G35" s="53">
        <v>874255</v>
      </c>
      <c r="H35" s="61">
        <f>G35-F35</f>
        <v>-24061</v>
      </c>
      <c r="I35" s="62">
        <f>((G35*100/F35)-100)</f>
        <v>-2.6784561334764163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F939-C2EB-49DC-9AFC-F7CDA47789F4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3907</v>
      </c>
      <c r="C8" s="189">
        <v>5179</v>
      </c>
      <c r="D8" s="189">
        <v>13090</v>
      </c>
      <c r="E8" s="189">
        <v>16875</v>
      </c>
      <c r="F8" s="190">
        <v>28.915202444614209</v>
      </c>
      <c r="G8" s="6"/>
    </row>
    <row r="9" spans="1:14" ht="15.6" customHeight="1">
      <c r="A9" s="188" t="s">
        <v>8</v>
      </c>
      <c r="B9" s="189">
        <v>6704</v>
      </c>
      <c r="C9" s="189">
        <v>9198</v>
      </c>
      <c r="D9" s="189">
        <v>27928</v>
      </c>
      <c r="E9" s="189">
        <v>27885</v>
      </c>
      <c r="F9" s="190">
        <v>-0.15396734460040309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59151</v>
      </c>
      <c r="C11" s="189">
        <v>73711</v>
      </c>
      <c r="D11" s="189">
        <v>224657</v>
      </c>
      <c r="E11" s="189">
        <v>218139</v>
      </c>
      <c r="F11" s="190">
        <v>-2.901311777509719</v>
      </c>
    </row>
    <row r="12" spans="1:14" ht="15.6" customHeight="1">
      <c r="A12" s="188" t="s">
        <v>6</v>
      </c>
      <c r="B12" s="189">
        <v>1848</v>
      </c>
      <c r="C12" s="189">
        <v>1947</v>
      </c>
      <c r="D12" s="189">
        <v>5200</v>
      </c>
      <c r="E12" s="189">
        <v>5300</v>
      </c>
      <c r="F12" s="190">
        <v>1.92307692307692</v>
      </c>
    </row>
    <row r="13" spans="1:14" ht="15.6" customHeight="1">
      <c r="A13" s="188" t="s">
        <v>175</v>
      </c>
      <c r="B13" s="189">
        <v>75024</v>
      </c>
      <c r="C13" s="189">
        <v>79490</v>
      </c>
      <c r="D13" s="189">
        <v>199109</v>
      </c>
      <c r="E13" s="189">
        <v>194820</v>
      </c>
      <c r="F13" s="190">
        <v>-2.1540964999070842</v>
      </c>
    </row>
    <row r="14" spans="1:14" ht="15.6" customHeight="1">
      <c r="A14" s="188" t="s">
        <v>148</v>
      </c>
      <c r="B14" s="189">
        <v>24763</v>
      </c>
      <c r="C14" s="189">
        <v>28791</v>
      </c>
      <c r="D14" s="189">
        <v>67991</v>
      </c>
      <c r="E14" s="189">
        <v>73633</v>
      </c>
      <c r="F14" s="190">
        <v>8.2981571090291339</v>
      </c>
    </row>
    <row r="15" spans="1:14" ht="15.6" customHeight="1">
      <c r="A15" s="188" t="s">
        <v>145</v>
      </c>
      <c r="B15" s="189">
        <v>3434</v>
      </c>
      <c r="C15" s="189">
        <v>3500</v>
      </c>
      <c r="D15" s="189">
        <v>7446</v>
      </c>
      <c r="E15" s="189">
        <v>6949</v>
      </c>
      <c r="F15" s="190">
        <v>-6.6747246843943069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29787</v>
      </c>
      <c r="C18" s="189">
        <v>31638</v>
      </c>
      <c r="D18" s="189">
        <v>102012</v>
      </c>
      <c r="E18" s="189">
        <v>85473</v>
      </c>
      <c r="F18" s="190">
        <v>-16.212798494294791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2152</v>
      </c>
      <c r="C21" s="189">
        <v>2206</v>
      </c>
      <c r="D21" s="189">
        <v>5511</v>
      </c>
      <c r="E21" s="189">
        <v>5586</v>
      </c>
      <c r="F21" s="190">
        <v>1.3609145345672291</v>
      </c>
    </row>
    <row r="22" spans="1:7" ht="15.6" customHeight="1">
      <c r="A22" s="188" t="s">
        <v>146</v>
      </c>
      <c r="B22" s="189">
        <v>44806</v>
      </c>
      <c r="C22" s="189">
        <v>43240</v>
      </c>
      <c r="D22" s="189">
        <v>128874</v>
      </c>
      <c r="E22" s="189">
        <v>123474</v>
      </c>
      <c r="F22" s="190">
        <v>-4.1901392057358322</v>
      </c>
    </row>
    <row r="23" spans="1:7" ht="15.6" customHeight="1">
      <c r="A23" s="188" t="s">
        <v>165</v>
      </c>
      <c r="B23" s="189">
        <v>3557</v>
      </c>
      <c r="C23" s="189">
        <v>5712</v>
      </c>
      <c r="D23" s="189">
        <v>13359</v>
      </c>
      <c r="E23" s="189">
        <v>15887</v>
      </c>
      <c r="F23" s="190">
        <v>18.923572123661959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6209</v>
      </c>
      <c r="C25" s="189">
        <v>10911</v>
      </c>
      <c r="D25" s="189">
        <v>23613</v>
      </c>
      <c r="E25" s="189">
        <v>30671</v>
      </c>
      <c r="F25" s="190">
        <v>29.890314657180369</v>
      </c>
    </row>
    <row r="26" spans="1:7" ht="15.6" customHeight="1">
      <c r="A26" s="188" t="s">
        <v>152</v>
      </c>
      <c r="B26" s="189">
        <v>1243</v>
      </c>
      <c r="C26" s="189">
        <v>2188</v>
      </c>
      <c r="D26" s="189">
        <v>4879</v>
      </c>
      <c r="E26" s="189">
        <v>6912</v>
      </c>
      <c r="F26" s="190">
        <v>41.66837466693994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140360</v>
      </c>
      <c r="C28" s="189">
        <v>129650</v>
      </c>
      <c r="D28" s="189">
        <v>397143</v>
      </c>
      <c r="E28" s="189">
        <v>387145</v>
      </c>
      <c r="F28" s="190">
        <v>-2.517481108819752</v>
      </c>
    </row>
    <row r="29" spans="1:7" ht="15.6" customHeight="1">
      <c r="A29" s="188" t="s">
        <v>178</v>
      </c>
      <c r="B29" s="189">
        <v>3630</v>
      </c>
      <c r="C29" s="189">
        <v>3185</v>
      </c>
      <c r="D29" s="189">
        <v>9734</v>
      </c>
      <c r="E29" s="189">
        <v>9133</v>
      </c>
      <c r="F29" s="190">
        <v>-6.1742346414629168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13127</v>
      </c>
      <c r="C32" s="189">
        <v>15810</v>
      </c>
      <c r="D32" s="189">
        <v>39119</v>
      </c>
      <c r="E32" s="189">
        <v>44844</v>
      </c>
      <c r="F32" s="190">
        <v>14.634832178736669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419702</v>
      </c>
      <c r="C35" s="77">
        <f>SUM(C7:C34)</f>
        <v>446356</v>
      </c>
      <c r="D35" s="178">
        <f>SUM(D7:D34)</f>
        <v>1269665</v>
      </c>
      <c r="E35" s="178">
        <f>SUM(E7:E34)</f>
        <v>1252726</v>
      </c>
      <c r="F35" s="140">
        <f>E35*100/D35-100</f>
        <v>-1.3341314441210841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0695C-4F3F-422C-B799-65405BC790FE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710</v>
      </c>
      <c r="C8" s="189">
        <v>7786</v>
      </c>
      <c r="D8" s="189">
        <v>2079</v>
      </c>
      <c r="E8" s="189">
        <v>8723</v>
      </c>
      <c r="F8" s="190">
        <v>319.5767195767196</v>
      </c>
      <c r="G8" s="6"/>
    </row>
    <row r="9" spans="1:14" ht="15.6" customHeight="1">
      <c r="A9" s="188" t="s">
        <v>8</v>
      </c>
      <c r="B9" s="189">
        <v>644</v>
      </c>
      <c r="C9" s="189">
        <v>742</v>
      </c>
      <c r="D9" s="189">
        <v>1565</v>
      </c>
      <c r="E9" s="189">
        <v>1831</v>
      </c>
      <c r="F9" s="190">
        <v>16.996805111821089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502</v>
      </c>
      <c r="C11" s="189">
        <v>600</v>
      </c>
      <c r="D11" s="189">
        <v>1526</v>
      </c>
      <c r="E11" s="189">
        <v>1638</v>
      </c>
      <c r="F11" s="190">
        <v>7.3394495412844094</v>
      </c>
    </row>
    <row r="12" spans="1:14" ht="15.6" customHeight="1">
      <c r="A12" s="188" t="s">
        <v>6</v>
      </c>
      <c r="B12" s="189">
        <v>1808</v>
      </c>
      <c r="C12" s="189">
        <v>2743</v>
      </c>
      <c r="D12" s="189">
        <v>7105</v>
      </c>
      <c r="E12" s="189">
        <v>7378</v>
      </c>
      <c r="F12" s="190">
        <v>3.8423645320197011</v>
      </c>
    </row>
    <row r="13" spans="1:14" ht="15.6" customHeight="1">
      <c r="A13" s="188" t="s">
        <v>175</v>
      </c>
      <c r="B13" s="189">
        <v>14852</v>
      </c>
      <c r="C13" s="189">
        <v>13924</v>
      </c>
      <c r="D13" s="189">
        <v>27081</v>
      </c>
      <c r="E13" s="189">
        <v>28186</v>
      </c>
      <c r="F13" s="190">
        <v>4.0803515379786566</v>
      </c>
    </row>
    <row r="14" spans="1:14" ht="15.6" customHeight="1">
      <c r="A14" s="188" t="s">
        <v>148</v>
      </c>
      <c r="B14" s="189">
        <v>74087</v>
      </c>
      <c r="C14" s="189">
        <v>83926</v>
      </c>
      <c r="D14" s="189">
        <v>168446</v>
      </c>
      <c r="E14" s="189">
        <v>177409</v>
      </c>
      <c r="F14" s="190">
        <v>5.32099307790034</v>
      </c>
    </row>
    <row r="15" spans="1:14" ht="15.6" customHeight="1">
      <c r="A15" s="188" t="s">
        <v>145</v>
      </c>
      <c r="B15" s="189">
        <v>2132</v>
      </c>
      <c r="C15" s="189">
        <v>2459</v>
      </c>
      <c r="D15" s="189">
        <v>4317</v>
      </c>
      <c r="E15" s="189">
        <v>4262</v>
      </c>
      <c r="F15" s="190">
        <v>-1.2740328932128759</v>
      </c>
    </row>
    <row r="16" spans="1:14" ht="15.6" customHeight="1">
      <c r="A16" s="188" t="s">
        <v>144</v>
      </c>
      <c r="B16" s="189">
        <v>288</v>
      </c>
      <c r="C16" s="189">
        <v>143</v>
      </c>
      <c r="D16" s="189">
        <v>288</v>
      </c>
      <c r="E16" s="189">
        <v>143</v>
      </c>
      <c r="F16" s="190">
        <v>-50.347222222222221</v>
      </c>
      <c r="G16" s="1"/>
    </row>
    <row r="17" spans="1:7" ht="15.6" customHeight="1">
      <c r="A17" s="188" t="s">
        <v>150</v>
      </c>
      <c r="B17" s="189">
        <v>24</v>
      </c>
      <c r="C17" s="189">
        <v>1428</v>
      </c>
      <c r="D17" s="189">
        <v>50</v>
      </c>
      <c r="E17" s="189">
        <v>7526</v>
      </c>
      <c r="F17" s="190">
        <v>14952</v>
      </c>
      <c r="G17" s="2"/>
    </row>
    <row r="18" spans="1:7" ht="15.6" customHeight="1">
      <c r="A18" s="188" t="s">
        <v>147</v>
      </c>
      <c r="B18" s="189">
        <v>100</v>
      </c>
      <c r="C18" s="189">
        <v>215</v>
      </c>
      <c r="D18" s="189">
        <v>326</v>
      </c>
      <c r="E18" s="189">
        <v>811</v>
      </c>
      <c r="F18" s="190">
        <v>148.77300613496931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81</v>
      </c>
      <c r="C20" s="189">
        <v>531</v>
      </c>
      <c r="D20" s="189">
        <v>105</v>
      </c>
      <c r="E20" s="189">
        <v>536</v>
      </c>
      <c r="F20" s="190">
        <v>410.47619047619048</v>
      </c>
    </row>
    <row r="21" spans="1:7" ht="15.6" customHeight="1">
      <c r="A21" s="188" t="s">
        <v>149</v>
      </c>
      <c r="B21" s="189">
        <v>1587</v>
      </c>
      <c r="C21" s="189">
        <v>8134</v>
      </c>
      <c r="D21" s="189">
        <v>3893</v>
      </c>
      <c r="E21" s="189">
        <v>17025</v>
      </c>
      <c r="F21" s="190">
        <v>337.32340097611097</v>
      </c>
    </row>
    <row r="22" spans="1:7" ht="15.6" customHeight="1">
      <c r="A22" s="188" t="s">
        <v>146</v>
      </c>
      <c r="B22" s="189">
        <v>58059</v>
      </c>
      <c r="C22" s="189">
        <v>32827</v>
      </c>
      <c r="D22" s="189">
        <v>129164</v>
      </c>
      <c r="E22" s="189">
        <v>84105</v>
      </c>
      <c r="F22" s="190">
        <v>-34.885107305441139</v>
      </c>
    </row>
    <row r="23" spans="1:7" ht="15.6" customHeight="1">
      <c r="A23" s="188" t="s">
        <v>165</v>
      </c>
      <c r="B23" s="189">
        <v>21113</v>
      </c>
      <c r="C23" s="189">
        <v>8815</v>
      </c>
      <c r="D23" s="189">
        <v>37232</v>
      </c>
      <c r="E23" s="189">
        <v>22634</v>
      </c>
      <c r="F23" s="190">
        <v>-39.208207993124191</v>
      </c>
    </row>
    <row r="24" spans="1:7" ht="15.6" customHeight="1">
      <c r="A24" s="188" t="s">
        <v>141</v>
      </c>
      <c r="B24" s="189">
        <v>9</v>
      </c>
      <c r="C24" s="189">
        <v>0</v>
      </c>
      <c r="D24" s="189">
        <v>24</v>
      </c>
      <c r="E24" s="189">
        <v>280</v>
      </c>
      <c r="F24" s="190">
        <v>1066.666666666667</v>
      </c>
    </row>
    <row r="25" spans="1:7" ht="15.6" customHeight="1">
      <c r="A25" s="188" t="s">
        <v>140</v>
      </c>
      <c r="B25" s="189">
        <v>168</v>
      </c>
      <c r="C25" s="189">
        <v>202</v>
      </c>
      <c r="D25" s="189">
        <v>514</v>
      </c>
      <c r="E25" s="189">
        <v>548</v>
      </c>
      <c r="F25" s="190">
        <v>6.6147859922179038</v>
      </c>
    </row>
    <row r="26" spans="1:7" ht="15.6" customHeight="1">
      <c r="A26" s="188" t="s">
        <v>152</v>
      </c>
      <c r="B26" s="189">
        <v>20</v>
      </c>
      <c r="C26" s="189">
        <v>1992</v>
      </c>
      <c r="D26" s="189">
        <v>25</v>
      </c>
      <c r="E26" s="189">
        <v>1993</v>
      </c>
      <c r="F26" s="190">
        <v>7872</v>
      </c>
    </row>
    <row r="27" spans="1:7" ht="15.6" customHeight="1">
      <c r="A27" s="188" t="s">
        <v>173</v>
      </c>
      <c r="B27" s="189">
        <v>19660</v>
      </c>
      <c r="C27" s="189">
        <v>19107</v>
      </c>
      <c r="D27" s="189">
        <v>49080</v>
      </c>
      <c r="E27" s="189">
        <v>44321</v>
      </c>
      <c r="F27" s="190">
        <v>-9.6964140179299108</v>
      </c>
    </row>
    <row r="28" spans="1:7" ht="15.6" customHeight="1">
      <c r="A28" s="188" t="s">
        <v>177</v>
      </c>
      <c r="B28" s="189">
        <v>8277</v>
      </c>
      <c r="C28" s="189">
        <v>8182</v>
      </c>
      <c r="D28" s="189">
        <v>21550</v>
      </c>
      <c r="E28" s="189">
        <v>22639</v>
      </c>
      <c r="F28" s="190">
        <v>5.0533642691415253</v>
      </c>
    </row>
    <row r="29" spans="1:7" ht="15.6" customHeight="1">
      <c r="A29" s="188" t="s">
        <v>178</v>
      </c>
      <c r="B29" s="189">
        <v>41637</v>
      </c>
      <c r="C29" s="189">
        <v>42455</v>
      </c>
      <c r="D29" s="189">
        <v>91558</v>
      </c>
      <c r="E29" s="189">
        <v>91801</v>
      </c>
      <c r="F29" s="190">
        <v>0.26540553528910488</v>
      </c>
    </row>
    <row r="30" spans="1:7" ht="15.6" customHeight="1">
      <c r="A30" s="188" t="s">
        <v>179</v>
      </c>
      <c r="B30" s="189">
        <v>5873</v>
      </c>
      <c r="C30" s="189">
        <v>388</v>
      </c>
      <c r="D30" s="189">
        <v>6682</v>
      </c>
      <c r="E30" s="189">
        <v>2713</v>
      </c>
      <c r="F30" s="190">
        <v>-59.398383717449867</v>
      </c>
    </row>
    <row r="31" spans="1:7" ht="15.6" customHeight="1">
      <c r="A31" s="188" t="s">
        <v>180</v>
      </c>
      <c r="B31" s="189">
        <v>23621</v>
      </c>
      <c r="C31" s="189">
        <v>21618</v>
      </c>
      <c r="D31" s="189">
        <v>66857</v>
      </c>
      <c r="E31" s="189">
        <v>57283</v>
      </c>
      <c r="F31" s="190">
        <v>-14.32011606862407</v>
      </c>
    </row>
    <row r="32" spans="1:7" ht="15.6" customHeight="1">
      <c r="A32" s="188" t="s">
        <v>181</v>
      </c>
      <c r="B32" s="189">
        <v>43032</v>
      </c>
      <c r="C32" s="189">
        <v>50101</v>
      </c>
      <c r="D32" s="189">
        <v>116216</v>
      </c>
      <c r="E32" s="189">
        <v>131058</v>
      </c>
      <c r="F32" s="190">
        <v>12.771047015901431</v>
      </c>
    </row>
    <row r="33" spans="1:6" ht="15.6" customHeight="1">
      <c r="A33" s="188" t="s">
        <v>182</v>
      </c>
      <c r="B33" s="189">
        <v>69055</v>
      </c>
      <c r="C33" s="189">
        <v>63594</v>
      </c>
      <c r="D33" s="189">
        <v>162621</v>
      </c>
      <c r="E33" s="189">
        <v>159352</v>
      </c>
      <c r="F33" s="190">
        <v>-2.010195485207944</v>
      </c>
    </row>
    <row r="34" spans="1:6" ht="15.6" customHeight="1">
      <c r="A34" s="188" t="s">
        <v>183</v>
      </c>
      <c r="B34" s="189">
        <v>6</v>
      </c>
      <c r="C34" s="189">
        <v>24</v>
      </c>
      <c r="D34" s="189">
        <v>11</v>
      </c>
      <c r="E34" s="189">
        <v>60</v>
      </c>
      <c r="F34" s="190">
        <v>445.4545454545455</v>
      </c>
    </row>
    <row r="35" spans="1:6" ht="15.6" customHeight="1">
      <c r="A35" s="156" t="s">
        <v>153</v>
      </c>
      <c r="B35" s="76">
        <f>SUM(B7:B34)</f>
        <v>387346</v>
      </c>
      <c r="C35" s="77">
        <f>SUM(C7:C34)</f>
        <v>371936</v>
      </c>
      <c r="D35" s="76">
        <f>SUM(D7:D34)</f>
        <v>898316</v>
      </c>
      <c r="E35" s="78">
        <f>SUM(E7:E34)</f>
        <v>874255</v>
      </c>
      <c r="F35" s="140">
        <f>E35*100/D35-100</f>
        <v>-2.6784561334764163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2C84F-9BC8-431B-BAA6-DD3F95D8ABB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84112-F6E9-43F8-ACF4-6CE0E84ECBB2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27" ht="15.6" customHeight="1">
      <c r="A7" s="236" t="s">
        <v>18</v>
      </c>
      <c r="B7" s="237">
        <v>733265</v>
      </c>
      <c r="C7" s="237">
        <v>613937</v>
      </c>
      <c r="D7" s="237">
        <v>2048223</v>
      </c>
      <c r="E7" s="237">
        <v>1842455</v>
      </c>
      <c r="F7" s="238">
        <v>-10.046171730324289</v>
      </c>
      <c r="G7" s="6"/>
    </row>
    <row r="8" spans="1:27" s="33" customFormat="1" ht="15.6" customHeight="1">
      <c r="A8" s="236" t="s">
        <v>11</v>
      </c>
      <c r="B8" s="237">
        <v>73449</v>
      </c>
      <c r="C8" s="237">
        <v>43469</v>
      </c>
      <c r="D8" s="237">
        <v>198619</v>
      </c>
      <c r="E8" s="237">
        <v>136907</v>
      </c>
      <c r="F8" s="238">
        <v>-31.070542093153222</v>
      </c>
      <c r="G8" s="239"/>
    </row>
    <row r="9" spans="1:27" ht="15.6" customHeight="1">
      <c r="A9" s="236" t="s">
        <v>8</v>
      </c>
      <c r="B9" s="237">
        <v>73558</v>
      </c>
      <c r="C9" s="237">
        <v>76999</v>
      </c>
      <c r="D9" s="237">
        <v>220893</v>
      </c>
      <c r="E9" s="237">
        <v>200587</v>
      </c>
      <c r="F9" s="238">
        <v>-9.1926860516177555</v>
      </c>
      <c r="G9" s="6"/>
    </row>
    <row r="10" spans="1:27" ht="15.6" customHeight="1">
      <c r="A10" s="236" t="s">
        <v>10</v>
      </c>
      <c r="B10" s="237">
        <v>206746</v>
      </c>
      <c r="C10" s="237">
        <v>75396</v>
      </c>
      <c r="D10" s="237">
        <v>483076</v>
      </c>
      <c r="E10" s="237">
        <v>495860</v>
      </c>
      <c r="F10" s="238">
        <v>2.646374483518116</v>
      </c>
    </row>
    <row r="11" spans="1:27" ht="15.6" customHeight="1">
      <c r="A11" s="236" t="s">
        <v>9</v>
      </c>
      <c r="B11" s="237">
        <v>1590078</v>
      </c>
      <c r="C11" s="237">
        <v>1811120</v>
      </c>
      <c r="D11" s="237">
        <v>4443437</v>
      </c>
      <c r="E11" s="237">
        <v>4249522</v>
      </c>
      <c r="F11" s="238">
        <v>-4.3640767270921117</v>
      </c>
    </row>
    <row r="12" spans="1:27" ht="15.6" customHeight="1">
      <c r="A12" s="236" t="s">
        <v>6</v>
      </c>
      <c r="B12" s="237">
        <v>69157</v>
      </c>
      <c r="C12" s="237">
        <v>122362</v>
      </c>
      <c r="D12" s="237">
        <v>256241</v>
      </c>
      <c r="E12" s="237">
        <v>329017</v>
      </c>
      <c r="F12" s="238">
        <v>28.401387756057769</v>
      </c>
    </row>
    <row r="13" spans="1:27" ht="15.6" customHeight="1">
      <c r="A13" s="236" t="s">
        <v>175</v>
      </c>
      <c r="B13" s="237">
        <v>31672</v>
      </c>
      <c r="C13" s="237">
        <v>6972</v>
      </c>
      <c r="D13" s="237">
        <v>53019</v>
      </c>
      <c r="E13" s="237">
        <v>18057</v>
      </c>
      <c r="F13" s="238">
        <v>-65.942398008261193</v>
      </c>
    </row>
    <row r="14" spans="1:27" ht="15.6" customHeight="1">
      <c r="A14" s="236" t="s">
        <v>148</v>
      </c>
      <c r="B14" s="237">
        <v>1770506</v>
      </c>
      <c r="C14" s="237">
        <v>1907884</v>
      </c>
      <c r="D14" s="237">
        <v>4225430</v>
      </c>
      <c r="E14" s="237">
        <v>4619961</v>
      </c>
      <c r="F14" s="238">
        <v>9.3370615534986996</v>
      </c>
    </row>
    <row r="15" spans="1:27" ht="15.6" customHeight="1">
      <c r="A15" s="236" t="s">
        <v>145</v>
      </c>
      <c r="B15" s="237">
        <v>1778971</v>
      </c>
      <c r="C15" s="237">
        <v>2147506</v>
      </c>
      <c r="D15" s="237">
        <v>5430405</v>
      </c>
      <c r="E15" s="237">
        <v>5645563</v>
      </c>
      <c r="F15" s="238">
        <v>3.9620985911732158</v>
      </c>
    </row>
    <row r="16" spans="1:27" ht="15.6" customHeight="1">
      <c r="A16" s="236" t="s">
        <v>144</v>
      </c>
      <c r="B16" s="237">
        <v>2331448</v>
      </c>
      <c r="C16" s="237">
        <v>1950953</v>
      </c>
      <c r="D16" s="237">
        <v>6257597</v>
      </c>
      <c r="E16" s="237">
        <v>6167463</v>
      </c>
      <c r="F16" s="238">
        <v>-1.440393173290005</v>
      </c>
      <c r="G16" s="1"/>
    </row>
    <row r="17" spans="1:7" ht="15.6" customHeight="1">
      <c r="A17" s="236" t="s">
        <v>150</v>
      </c>
      <c r="B17" s="237">
        <v>1067136</v>
      </c>
      <c r="C17" s="237">
        <v>816462</v>
      </c>
      <c r="D17" s="237">
        <v>3166881</v>
      </c>
      <c r="E17" s="237">
        <v>3029115</v>
      </c>
      <c r="F17" s="238">
        <v>-4.3502108225727483</v>
      </c>
      <c r="G17" s="2"/>
    </row>
    <row r="18" spans="1:7" ht="15.6" customHeight="1">
      <c r="A18" s="236" t="s">
        <v>147</v>
      </c>
      <c r="B18" s="237">
        <v>16978</v>
      </c>
      <c r="C18" s="237">
        <v>86036</v>
      </c>
      <c r="D18" s="237">
        <v>73773</v>
      </c>
      <c r="E18" s="237">
        <v>169704</v>
      </c>
      <c r="F18" s="238">
        <v>130.0353787971209</v>
      </c>
    </row>
    <row r="19" spans="1:7" ht="15.6" customHeight="1">
      <c r="A19" s="236" t="s">
        <v>143</v>
      </c>
      <c r="B19" s="237">
        <v>429095</v>
      </c>
      <c r="C19" s="237">
        <v>377224</v>
      </c>
      <c r="D19" s="237">
        <v>972221</v>
      </c>
      <c r="E19" s="237">
        <v>1318778</v>
      </c>
      <c r="F19" s="238">
        <v>35.645907669141081</v>
      </c>
    </row>
    <row r="20" spans="1:7" ht="15.6" customHeight="1">
      <c r="A20" s="236" t="s">
        <v>142</v>
      </c>
      <c r="B20" s="237">
        <v>1094849</v>
      </c>
      <c r="C20" s="237">
        <v>565018</v>
      </c>
      <c r="D20" s="237">
        <v>2939580</v>
      </c>
      <c r="E20" s="237">
        <v>2063396</v>
      </c>
      <c r="F20" s="238">
        <v>-29.806434932881579</v>
      </c>
    </row>
    <row r="21" spans="1:7" ht="15.6" customHeight="1">
      <c r="A21" s="236" t="s">
        <v>149</v>
      </c>
      <c r="B21" s="237">
        <v>1147476</v>
      </c>
      <c r="C21" s="237">
        <v>823793</v>
      </c>
      <c r="D21" s="237">
        <v>3775551</v>
      </c>
      <c r="E21" s="237">
        <v>3619384</v>
      </c>
      <c r="F21" s="238">
        <v>-4.1362704410561548</v>
      </c>
    </row>
    <row r="22" spans="1:7" ht="15.6" customHeight="1">
      <c r="A22" s="236" t="s">
        <v>146</v>
      </c>
      <c r="B22" s="237">
        <v>181909</v>
      </c>
      <c r="C22" s="237">
        <v>212686</v>
      </c>
      <c r="D22" s="237">
        <v>446250</v>
      </c>
      <c r="E22" s="237">
        <v>543177</v>
      </c>
      <c r="F22" s="238">
        <v>21.720336134453792</v>
      </c>
    </row>
    <row r="23" spans="1:7" ht="15.6" customHeight="1">
      <c r="A23" s="236" t="s">
        <v>165</v>
      </c>
      <c r="B23" s="237">
        <v>77616</v>
      </c>
      <c r="C23" s="237">
        <v>100988</v>
      </c>
      <c r="D23" s="237">
        <v>279114</v>
      </c>
      <c r="E23" s="237">
        <v>263826</v>
      </c>
      <c r="F23" s="238">
        <v>-5.477331842902899</v>
      </c>
    </row>
    <row r="24" spans="1:7" ht="15.6" customHeight="1">
      <c r="A24" s="236" t="s">
        <v>141</v>
      </c>
      <c r="B24" s="237">
        <v>120745</v>
      </c>
      <c r="C24" s="237">
        <v>118552</v>
      </c>
      <c r="D24" s="237">
        <v>416580</v>
      </c>
      <c r="E24" s="237">
        <v>303714</v>
      </c>
      <c r="F24" s="238">
        <v>-27.093475442892132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115835</v>
      </c>
      <c r="C26" s="237">
        <v>99158</v>
      </c>
      <c r="D26" s="237">
        <v>306319</v>
      </c>
      <c r="E26" s="237">
        <v>230852</v>
      </c>
      <c r="F26" s="238">
        <v>-24.636734907074</v>
      </c>
    </row>
    <row r="27" spans="1:7" ht="15.6" customHeight="1">
      <c r="A27" s="236" t="s">
        <v>173</v>
      </c>
      <c r="B27" s="237">
        <v>189120</v>
      </c>
      <c r="C27" s="237">
        <v>196545</v>
      </c>
      <c r="D27" s="237">
        <v>570933</v>
      </c>
      <c r="E27" s="237">
        <v>555129</v>
      </c>
      <c r="F27" s="238">
        <v>-2.768100635275943</v>
      </c>
    </row>
    <row r="28" spans="1:7" ht="15.6" customHeight="1">
      <c r="A28" s="236" t="s">
        <v>177</v>
      </c>
      <c r="B28" s="237">
        <v>95787</v>
      </c>
      <c r="C28" s="237">
        <v>107785</v>
      </c>
      <c r="D28" s="237">
        <v>276081</v>
      </c>
      <c r="E28" s="237">
        <v>327043</v>
      </c>
      <c r="F28" s="238">
        <v>18.45907541627275</v>
      </c>
    </row>
    <row r="29" spans="1:7" ht="15.6" customHeight="1">
      <c r="A29" s="236" t="s">
        <v>178</v>
      </c>
      <c r="B29" s="237">
        <v>349545</v>
      </c>
      <c r="C29" s="237">
        <v>213907</v>
      </c>
      <c r="D29" s="237">
        <v>746673</v>
      </c>
      <c r="E29" s="237">
        <v>724163</v>
      </c>
      <c r="F29" s="238">
        <v>-3.014706571685323</v>
      </c>
    </row>
    <row r="30" spans="1:7" ht="15.6" customHeight="1">
      <c r="A30" s="236" t="s">
        <v>179</v>
      </c>
      <c r="B30" s="237">
        <v>202090</v>
      </c>
      <c r="C30" s="237">
        <v>207250</v>
      </c>
      <c r="D30" s="237">
        <v>534359</v>
      </c>
      <c r="E30" s="237">
        <v>483295</v>
      </c>
      <c r="F30" s="238">
        <v>-9.5561223821438404</v>
      </c>
    </row>
    <row r="31" spans="1:7" ht="15.6" customHeight="1">
      <c r="A31" s="236" t="s">
        <v>180</v>
      </c>
      <c r="B31" s="237">
        <v>1691160</v>
      </c>
      <c r="C31" s="237">
        <v>1625780</v>
      </c>
      <c r="D31" s="237">
        <v>5216046</v>
      </c>
      <c r="E31" s="237">
        <v>5218683</v>
      </c>
      <c r="F31" s="238">
        <v>5.0555535744891238E-2</v>
      </c>
    </row>
    <row r="32" spans="1:7" ht="15.6" customHeight="1">
      <c r="A32" s="236" t="s">
        <v>181</v>
      </c>
      <c r="B32" s="237">
        <v>1537560</v>
      </c>
      <c r="C32" s="237">
        <v>1758540</v>
      </c>
      <c r="D32" s="237">
        <v>4173992</v>
      </c>
      <c r="E32" s="237">
        <v>4391891</v>
      </c>
      <c r="F32" s="238">
        <v>5.2203981224688496</v>
      </c>
    </row>
    <row r="33" spans="1:6" ht="15.6" customHeight="1">
      <c r="A33" s="236" t="s">
        <v>182</v>
      </c>
      <c r="B33" s="237">
        <v>156075</v>
      </c>
      <c r="C33" s="237">
        <v>152000</v>
      </c>
      <c r="D33" s="237">
        <v>415948</v>
      </c>
      <c r="E33" s="237">
        <v>420748</v>
      </c>
      <c r="F33" s="238">
        <v>1.1539904026464849</v>
      </c>
    </row>
    <row r="34" spans="1:6" ht="15.6" customHeight="1">
      <c r="A34" s="236" t="s">
        <v>183</v>
      </c>
      <c r="B34" s="237">
        <v>42916</v>
      </c>
      <c r="C34" s="237">
        <v>71120</v>
      </c>
      <c r="D34" s="237">
        <v>183497</v>
      </c>
      <c r="E34" s="237">
        <v>207473</v>
      </c>
      <c r="F34" s="238">
        <v>13.06615367008725</v>
      </c>
    </row>
    <row r="35" spans="1:6" ht="15.6" customHeight="1">
      <c r="A35" s="240" t="s">
        <v>153</v>
      </c>
      <c r="B35" s="241">
        <f>SUM(B7:B34)</f>
        <v>17174742</v>
      </c>
      <c r="C35" s="241">
        <f>SUM(C7:C34)</f>
        <v>16289442</v>
      </c>
      <c r="D35" s="241">
        <f>SUM(D7:D34)</f>
        <v>48110738</v>
      </c>
      <c r="E35" s="241">
        <f>SUM(E7:E34)</f>
        <v>47575763</v>
      </c>
      <c r="F35" s="242">
        <f>E35*100/D35-100</f>
        <v>-1.111965898340614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36E6E-B2E4-4695-AD95-3641187D296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451084</v>
      </c>
      <c r="C7" s="237">
        <v>456406</v>
      </c>
      <c r="D7" s="237">
        <v>1342949</v>
      </c>
      <c r="E7" s="237">
        <v>1229210</v>
      </c>
      <c r="F7" s="238">
        <v>-8.4693461925955518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0</v>
      </c>
      <c r="E8" s="237">
        <v>2100</v>
      </c>
      <c r="F8" s="238"/>
    </row>
    <row r="9" spans="1:14" ht="15.6" customHeight="1">
      <c r="A9" s="236" t="s">
        <v>8</v>
      </c>
      <c r="B9" s="237">
        <v>6032</v>
      </c>
      <c r="C9" s="237">
        <v>0</v>
      </c>
      <c r="D9" s="237">
        <v>12032</v>
      </c>
      <c r="E9" s="237">
        <v>16902</v>
      </c>
      <c r="F9" s="238">
        <v>40.475398936170222</v>
      </c>
      <c r="G9" s="6"/>
    </row>
    <row r="10" spans="1:14" ht="15.6" customHeight="1">
      <c r="A10" s="236" t="s">
        <v>10</v>
      </c>
      <c r="B10" s="237">
        <v>24114</v>
      </c>
      <c r="C10" s="237">
        <v>14052</v>
      </c>
      <c r="D10" s="237">
        <v>81801</v>
      </c>
      <c r="E10" s="237">
        <v>43280</v>
      </c>
      <c r="F10" s="238">
        <v>-47.091111355606898</v>
      </c>
    </row>
    <row r="11" spans="1:14" ht="15.6" customHeight="1">
      <c r="A11" s="236" t="s">
        <v>9</v>
      </c>
      <c r="B11" s="237">
        <v>1077035</v>
      </c>
      <c r="C11" s="237">
        <v>1246673</v>
      </c>
      <c r="D11" s="237">
        <v>2920941</v>
      </c>
      <c r="E11" s="237">
        <v>2768463</v>
      </c>
      <c r="F11" s="238">
        <v>-5.2201670626007228</v>
      </c>
    </row>
    <row r="12" spans="1:14" ht="15.6" customHeight="1">
      <c r="A12" s="236" t="s">
        <v>6</v>
      </c>
      <c r="B12" s="237">
        <v>5852</v>
      </c>
      <c r="C12" s="237">
        <v>0</v>
      </c>
      <c r="D12" s="237">
        <v>17456</v>
      </c>
      <c r="E12" s="237">
        <v>4697</v>
      </c>
      <c r="F12" s="238">
        <v>-73.092346471127399</v>
      </c>
    </row>
    <row r="13" spans="1:14" ht="15.6" customHeight="1">
      <c r="A13" s="236" t="s">
        <v>175</v>
      </c>
      <c r="B13" s="237">
        <v>21500</v>
      </c>
      <c r="C13" s="237">
        <v>0</v>
      </c>
      <c r="D13" s="237">
        <v>30992</v>
      </c>
      <c r="E13" s="237">
        <v>0</v>
      </c>
      <c r="F13" s="238">
        <v>-100</v>
      </c>
    </row>
    <row r="14" spans="1:14" ht="15.6" customHeight="1">
      <c r="A14" s="236" t="s">
        <v>148</v>
      </c>
      <c r="B14" s="237">
        <v>740812</v>
      </c>
      <c r="C14" s="237">
        <v>962766</v>
      </c>
      <c r="D14" s="237">
        <v>1558767</v>
      </c>
      <c r="E14" s="237">
        <v>2091462</v>
      </c>
      <c r="F14" s="238">
        <v>34.174126088119642</v>
      </c>
    </row>
    <row r="15" spans="1:14" ht="15.6" customHeight="1">
      <c r="A15" s="236" t="s">
        <v>145</v>
      </c>
      <c r="B15" s="237">
        <v>1216101</v>
      </c>
      <c r="C15" s="237">
        <v>1614278</v>
      </c>
      <c r="D15" s="237">
        <v>3969716</v>
      </c>
      <c r="E15" s="237">
        <v>4139834</v>
      </c>
      <c r="F15" s="238">
        <v>4.2853947234512484</v>
      </c>
    </row>
    <row r="16" spans="1:14" ht="15.6" customHeight="1">
      <c r="A16" s="236" t="s">
        <v>144</v>
      </c>
      <c r="B16" s="237">
        <v>1762127</v>
      </c>
      <c r="C16" s="237">
        <v>1515348</v>
      </c>
      <c r="D16" s="237">
        <v>4858111</v>
      </c>
      <c r="E16" s="237">
        <v>4868862</v>
      </c>
      <c r="F16" s="238">
        <v>0.22130000734853181</v>
      </c>
      <c r="G16" s="1"/>
    </row>
    <row r="17" spans="1:7" ht="15.6" customHeight="1">
      <c r="A17" s="236" t="s">
        <v>150</v>
      </c>
      <c r="B17" s="237">
        <v>480482</v>
      </c>
      <c r="C17" s="237">
        <v>403242</v>
      </c>
      <c r="D17" s="237">
        <v>1587755</v>
      </c>
      <c r="E17" s="237">
        <v>1516784</v>
      </c>
      <c r="F17" s="238">
        <v>-4.4698961741578529</v>
      </c>
      <c r="G17" s="2"/>
    </row>
    <row r="18" spans="1:7" ht="15.6" customHeight="1">
      <c r="A18" s="236" t="s">
        <v>147</v>
      </c>
      <c r="B18" s="237">
        <v>16780</v>
      </c>
      <c r="C18" s="237">
        <v>85874</v>
      </c>
      <c r="D18" s="237">
        <v>73375</v>
      </c>
      <c r="E18" s="237">
        <v>169294</v>
      </c>
      <c r="F18" s="238">
        <v>130.72436115843271</v>
      </c>
    </row>
    <row r="19" spans="1:7" ht="15.6" customHeight="1">
      <c r="A19" s="236" t="s">
        <v>143</v>
      </c>
      <c r="B19" s="237">
        <v>232074</v>
      </c>
      <c r="C19" s="237">
        <v>211332</v>
      </c>
      <c r="D19" s="237">
        <v>490776</v>
      </c>
      <c r="E19" s="237">
        <v>664666</v>
      </c>
      <c r="F19" s="238">
        <v>35.431642949125461</v>
      </c>
    </row>
    <row r="20" spans="1:7" ht="15.6" customHeight="1">
      <c r="A20" s="236" t="s">
        <v>142</v>
      </c>
      <c r="B20" s="237">
        <v>101080</v>
      </c>
      <c r="C20" s="237">
        <v>91320</v>
      </c>
      <c r="D20" s="237">
        <v>294631</v>
      </c>
      <c r="E20" s="237">
        <v>264114</v>
      </c>
      <c r="F20" s="238">
        <v>-10.357701667509531</v>
      </c>
    </row>
    <row r="21" spans="1:7" ht="15.6" customHeight="1">
      <c r="A21" s="236" t="s">
        <v>149</v>
      </c>
      <c r="B21" s="237">
        <v>921828</v>
      </c>
      <c r="C21" s="237">
        <v>672105</v>
      </c>
      <c r="D21" s="237">
        <v>3053242</v>
      </c>
      <c r="E21" s="237">
        <v>3001229</v>
      </c>
      <c r="F21" s="238">
        <v>-1.7035334899755701</v>
      </c>
    </row>
    <row r="22" spans="1:7" ht="15.6" customHeight="1">
      <c r="A22" s="236" t="s">
        <v>146</v>
      </c>
      <c r="B22" s="237">
        <v>100955</v>
      </c>
      <c r="C22" s="237">
        <v>133022</v>
      </c>
      <c r="D22" s="237">
        <v>253305</v>
      </c>
      <c r="E22" s="237">
        <v>329762</v>
      </c>
      <c r="F22" s="238">
        <v>30.183770553285569</v>
      </c>
    </row>
    <row r="23" spans="1:7" ht="15.6" customHeight="1">
      <c r="A23" s="236" t="s">
        <v>165</v>
      </c>
      <c r="B23" s="237">
        <v>6283</v>
      </c>
      <c r="C23" s="237">
        <v>1995</v>
      </c>
      <c r="D23" s="237">
        <v>12659</v>
      </c>
      <c r="E23" s="237">
        <v>21648</v>
      </c>
      <c r="F23" s="238">
        <v>71.008768465123637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77655</v>
      </c>
      <c r="C26" s="237">
        <v>76765</v>
      </c>
      <c r="D26" s="237">
        <v>179962</v>
      </c>
      <c r="E26" s="237">
        <v>173610</v>
      </c>
      <c r="F26" s="238">
        <v>-3.5296340338515928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53460</v>
      </c>
      <c r="C28" s="237">
        <v>57237</v>
      </c>
      <c r="D28" s="237">
        <v>152674</v>
      </c>
      <c r="E28" s="237">
        <v>202937</v>
      </c>
      <c r="F28" s="238">
        <v>32.921781049818577</v>
      </c>
    </row>
    <row r="29" spans="1:7" ht="15.6" customHeight="1">
      <c r="A29" s="236" t="s">
        <v>178</v>
      </c>
      <c r="B29" s="237">
        <v>16228</v>
      </c>
      <c r="C29" s="237">
        <v>15472</v>
      </c>
      <c r="D29" s="237">
        <v>51120</v>
      </c>
      <c r="E29" s="237">
        <v>36481</v>
      </c>
      <c r="F29" s="238">
        <v>-28.63654147104852</v>
      </c>
    </row>
    <row r="30" spans="1:7" ht="15.6" customHeight="1">
      <c r="A30" s="236" t="s">
        <v>179</v>
      </c>
      <c r="B30" s="237">
        <v>22237</v>
      </c>
      <c r="C30" s="237">
        <v>83838</v>
      </c>
      <c r="D30" s="237">
        <v>82461</v>
      </c>
      <c r="E30" s="237">
        <v>182673</v>
      </c>
      <c r="F30" s="238">
        <v>121.52653981882339</v>
      </c>
    </row>
    <row r="31" spans="1:7" ht="15.6" customHeight="1">
      <c r="A31" s="236" t="s">
        <v>180</v>
      </c>
      <c r="B31" s="237">
        <v>1027850</v>
      </c>
      <c r="C31" s="237">
        <v>1049954</v>
      </c>
      <c r="D31" s="237">
        <v>3247848</v>
      </c>
      <c r="E31" s="237">
        <v>3310247</v>
      </c>
      <c r="F31" s="238">
        <v>1.921241388143784</v>
      </c>
    </row>
    <row r="32" spans="1:7" ht="15.6" customHeight="1">
      <c r="A32" s="236" t="s">
        <v>181</v>
      </c>
      <c r="B32" s="237">
        <v>366220</v>
      </c>
      <c r="C32" s="237">
        <v>363112</v>
      </c>
      <c r="D32" s="237">
        <v>774392</v>
      </c>
      <c r="E32" s="237">
        <v>868654</v>
      </c>
      <c r="F32" s="238">
        <v>12.17238814450563</v>
      </c>
    </row>
    <row r="33" spans="1:6" ht="15.6" customHeight="1">
      <c r="A33" s="236" t="s">
        <v>182</v>
      </c>
      <c r="B33" s="237">
        <v>0</v>
      </c>
      <c r="C33" s="237">
        <v>2367</v>
      </c>
      <c r="D33" s="237">
        <v>2986</v>
      </c>
      <c r="E33" s="237">
        <v>8266</v>
      </c>
      <c r="F33" s="238">
        <v>176.8251841929002</v>
      </c>
    </row>
    <row r="34" spans="1:6" ht="15.6" customHeight="1">
      <c r="A34" s="236" t="s">
        <v>183</v>
      </c>
      <c r="B34" s="237">
        <v>14807</v>
      </c>
      <c r="C34" s="237">
        <v>16977</v>
      </c>
      <c r="D34" s="237">
        <v>68645</v>
      </c>
      <c r="E34" s="237">
        <v>67298</v>
      </c>
      <c r="F34" s="238">
        <v>-1.96226964818996</v>
      </c>
    </row>
    <row r="35" spans="1:6" ht="15.6" customHeight="1">
      <c r="A35" s="240" t="s">
        <v>153</v>
      </c>
      <c r="B35" s="241">
        <f>SUM(B7:B34)</f>
        <v>8742596</v>
      </c>
      <c r="C35" s="241">
        <f>SUM(C7:C34)</f>
        <v>9074135</v>
      </c>
      <c r="D35" s="241">
        <f>SUM(D7:D34)</f>
        <v>25118596</v>
      </c>
      <c r="E35" s="241">
        <f>SUM(E7:E34)</f>
        <v>25982473</v>
      </c>
      <c r="F35" s="242">
        <f>E35*100/D35-100</f>
        <v>3.4391930185906858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6690-BC87-493F-BEE9-3B546A2FE8D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238948</v>
      </c>
      <c r="C7" s="237">
        <v>128420</v>
      </c>
      <c r="D7" s="237">
        <v>638976</v>
      </c>
      <c r="E7" s="237">
        <v>534841</v>
      </c>
      <c r="F7" s="238">
        <v>-16.297169220753201</v>
      </c>
      <c r="G7" s="6"/>
    </row>
    <row r="8" spans="1:14" ht="15.6" customHeight="1">
      <c r="A8" s="236" t="s">
        <v>11</v>
      </c>
      <c r="B8" s="237">
        <v>58910</v>
      </c>
      <c r="C8" s="237">
        <v>23918</v>
      </c>
      <c r="D8" s="237">
        <v>140703</v>
      </c>
      <c r="E8" s="237">
        <v>85791</v>
      </c>
      <c r="F8" s="238">
        <v>-39.02688642033219</v>
      </c>
    </row>
    <row r="9" spans="1:14" ht="15.6" customHeight="1">
      <c r="A9" s="236" t="s">
        <v>8</v>
      </c>
      <c r="B9" s="237">
        <v>9328</v>
      </c>
      <c r="C9" s="237">
        <v>12062</v>
      </c>
      <c r="D9" s="237">
        <v>50774</v>
      </c>
      <c r="E9" s="237">
        <v>43362</v>
      </c>
      <c r="F9" s="238">
        <v>-14.598022609997241</v>
      </c>
    </row>
    <row r="10" spans="1:14" ht="15.6" customHeight="1">
      <c r="A10" s="236" t="s">
        <v>10</v>
      </c>
      <c r="B10" s="237">
        <v>182000</v>
      </c>
      <c r="C10" s="237">
        <v>42053</v>
      </c>
      <c r="D10" s="237">
        <v>385293</v>
      </c>
      <c r="E10" s="237">
        <v>296570</v>
      </c>
      <c r="F10" s="238">
        <v>-23.027410308518451</v>
      </c>
    </row>
    <row r="11" spans="1:14" ht="15.6" customHeight="1">
      <c r="A11" s="236" t="s">
        <v>9</v>
      </c>
      <c r="B11" s="237">
        <v>12581</v>
      </c>
      <c r="C11" s="237">
        <v>18577</v>
      </c>
      <c r="D11" s="237">
        <v>40896</v>
      </c>
      <c r="E11" s="237">
        <v>46320</v>
      </c>
      <c r="F11" s="238">
        <v>13.262910798122061</v>
      </c>
    </row>
    <row r="12" spans="1:14" ht="15.6" customHeight="1">
      <c r="A12" s="236" t="s">
        <v>6</v>
      </c>
      <c r="B12" s="237">
        <v>59757</v>
      </c>
      <c r="C12" s="237">
        <v>116921</v>
      </c>
      <c r="D12" s="237">
        <v>223769</v>
      </c>
      <c r="E12" s="237">
        <v>303143</v>
      </c>
      <c r="F12" s="238">
        <v>35.471401311173572</v>
      </c>
    </row>
    <row r="13" spans="1:14" ht="15.6" customHeight="1">
      <c r="A13" s="236" t="s">
        <v>175</v>
      </c>
      <c r="B13" s="237">
        <v>9800</v>
      </c>
      <c r="C13" s="237">
        <v>4102</v>
      </c>
      <c r="D13" s="237">
        <v>21340</v>
      </c>
      <c r="E13" s="237">
        <v>14171</v>
      </c>
      <c r="F13" s="238">
        <v>-33.594189315838797</v>
      </c>
    </row>
    <row r="14" spans="1:14" ht="15.6" customHeight="1">
      <c r="A14" s="236" t="s">
        <v>148</v>
      </c>
      <c r="B14" s="237">
        <v>325851</v>
      </c>
      <c r="C14" s="237">
        <v>158982</v>
      </c>
      <c r="D14" s="237">
        <v>650324</v>
      </c>
      <c r="E14" s="237">
        <v>504183</v>
      </c>
      <c r="F14" s="238">
        <v>-22.472029326920119</v>
      </c>
    </row>
    <row r="15" spans="1:14" ht="15.6" customHeight="1">
      <c r="A15" s="236" t="s">
        <v>145</v>
      </c>
      <c r="B15" s="237">
        <v>250950</v>
      </c>
      <c r="C15" s="237">
        <v>156413</v>
      </c>
      <c r="D15" s="237">
        <v>520774</v>
      </c>
      <c r="E15" s="237">
        <v>529564</v>
      </c>
      <c r="F15" s="238">
        <v>1.68787228241041</v>
      </c>
    </row>
    <row r="16" spans="1:14" ht="15.6" customHeight="1">
      <c r="A16" s="236" t="s">
        <v>144</v>
      </c>
      <c r="B16" s="237">
        <v>524143</v>
      </c>
      <c r="C16" s="237">
        <v>376100</v>
      </c>
      <c r="D16" s="237">
        <v>1277901</v>
      </c>
      <c r="E16" s="237">
        <v>1185248</v>
      </c>
      <c r="F16" s="238">
        <v>-7.2504051565809817</v>
      </c>
      <c r="G16" s="1"/>
    </row>
    <row r="17" spans="1:7" ht="15.6" customHeight="1">
      <c r="A17" s="236" t="s">
        <v>150</v>
      </c>
      <c r="B17" s="237">
        <v>576283</v>
      </c>
      <c r="C17" s="237">
        <v>407071</v>
      </c>
      <c r="D17" s="237">
        <v>1556819</v>
      </c>
      <c r="E17" s="237">
        <v>1483645</v>
      </c>
      <c r="F17" s="238">
        <v>-4.7002252670348952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192592</v>
      </c>
      <c r="C19" s="237">
        <v>153061</v>
      </c>
      <c r="D19" s="237">
        <v>469581</v>
      </c>
      <c r="E19" s="237">
        <v>617795</v>
      </c>
      <c r="F19" s="238">
        <v>31.563031724026299</v>
      </c>
    </row>
    <row r="20" spans="1:7" ht="15.6" customHeight="1">
      <c r="A20" s="236" t="s">
        <v>142</v>
      </c>
      <c r="B20" s="237">
        <v>942844</v>
      </c>
      <c r="C20" s="237">
        <v>384517</v>
      </c>
      <c r="D20" s="237">
        <v>2520854</v>
      </c>
      <c r="E20" s="237">
        <v>1583395</v>
      </c>
      <c r="F20" s="238">
        <v>-37.188151316974327</v>
      </c>
    </row>
    <row r="21" spans="1:7" ht="15.6" customHeight="1">
      <c r="A21" s="236" t="s">
        <v>149</v>
      </c>
      <c r="B21" s="237">
        <v>216533</v>
      </c>
      <c r="C21" s="237">
        <v>129601</v>
      </c>
      <c r="D21" s="237">
        <v>711057</v>
      </c>
      <c r="E21" s="237">
        <v>555881</v>
      </c>
      <c r="F21" s="238">
        <v>-21.823285615639819</v>
      </c>
    </row>
    <row r="22" spans="1:7" ht="15.6" customHeight="1">
      <c r="A22" s="236" t="s">
        <v>146</v>
      </c>
      <c r="B22" s="237">
        <v>42354</v>
      </c>
      <c r="C22" s="237">
        <v>24761</v>
      </c>
      <c r="D22" s="237">
        <v>88606</v>
      </c>
      <c r="E22" s="237">
        <v>73706</v>
      </c>
      <c r="F22" s="238">
        <v>-16.816016974019821</v>
      </c>
    </row>
    <row r="23" spans="1:7" ht="15.6" customHeight="1">
      <c r="A23" s="236" t="s">
        <v>165</v>
      </c>
      <c r="B23" s="237">
        <v>53943</v>
      </c>
      <c r="C23" s="237">
        <v>75134</v>
      </c>
      <c r="D23" s="237">
        <v>229554</v>
      </c>
      <c r="E23" s="237">
        <v>185632</v>
      </c>
      <c r="F23" s="238">
        <v>-19.13362433240108</v>
      </c>
    </row>
    <row r="24" spans="1:7" ht="15.6" customHeight="1">
      <c r="A24" s="236" t="s">
        <v>141</v>
      </c>
      <c r="B24" s="237">
        <v>88332</v>
      </c>
      <c r="C24" s="237">
        <v>75074</v>
      </c>
      <c r="D24" s="237">
        <v>314205</v>
      </c>
      <c r="E24" s="237">
        <v>184055</v>
      </c>
      <c r="F24" s="238">
        <v>-41.422001559491413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5333</v>
      </c>
      <c r="C26" s="237">
        <v>17605</v>
      </c>
      <c r="D26" s="237">
        <v>38223</v>
      </c>
      <c r="E26" s="237">
        <v>43351</v>
      </c>
      <c r="F26" s="238">
        <v>13.416006069643929</v>
      </c>
    </row>
    <row r="27" spans="1:7" ht="15.6" customHeight="1">
      <c r="A27" s="236" t="s">
        <v>173</v>
      </c>
      <c r="B27" s="237">
        <v>77902</v>
      </c>
      <c r="C27" s="237">
        <v>43086</v>
      </c>
      <c r="D27" s="237">
        <v>242828</v>
      </c>
      <c r="E27" s="237">
        <v>164831</v>
      </c>
      <c r="F27" s="238">
        <v>-32.120266196649482</v>
      </c>
    </row>
    <row r="28" spans="1:7" ht="15.6" customHeight="1">
      <c r="A28" s="236" t="s">
        <v>177</v>
      </c>
      <c r="B28" s="237">
        <v>11721</v>
      </c>
      <c r="C28" s="237">
        <v>20684</v>
      </c>
      <c r="D28" s="237">
        <v>41677</v>
      </c>
      <c r="E28" s="237">
        <v>42013</v>
      </c>
      <c r="F28" s="238">
        <v>0.80620006238453346</v>
      </c>
    </row>
    <row r="29" spans="1:7" ht="15.6" customHeight="1">
      <c r="A29" s="236" t="s">
        <v>178</v>
      </c>
      <c r="B29" s="237">
        <v>238602</v>
      </c>
      <c r="C29" s="237">
        <v>120428</v>
      </c>
      <c r="D29" s="237">
        <v>466514</v>
      </c>
      <c r="E29" s="237">
        <v>493072</v>
      </c>
      <c r="F29" s="238">
        <v>5.6928623792640707</v>
      </c>
    </row>
    <row r="30" spans="1:7" ht="15.6" customHeight="1">
      <c r="A30" s="236" t="s">
        <v>179</v>
      </c>
      <c r="B30" s="237">
        <v>157488</v>
      </c>
      <c r="C30" s="237">
        <v>110760</v>
      </c>
      <c r="D30" s="237">
        <v>422649</v>
      </c>
      <c r="E30" s="237">
        <v>279702</v>
      </c>
      <c r="F30" s="238">
        <v>-33.821681821085583</v>
      </c>
    </row>
    <row r="31" spans="1:7" ht="15.6" customHeight="1">
      <c r="A31" s="236" t="s">
        <v>180</v>
      </c>
      <c r="B31" s="237">
        <v>580178</v>
      </c>
      <c r="C31" s="237">
        <v>472378</v>
      </c>
      <c r="D31" s="237">
        <v>1727836</v>
      </c>
      <c r="E31" s="237">
        <v>1647560</v>
      </c>
      <c r="F31" s="238">
        <v>-4.6460427957282917</v>
      </c>
    </row>
    <row r="32" spans="1:7" ht="15.6" customHeight="1">
      <c r="A32" s="236" t="s">
        <v>181</v>
      </c>
      <c r="B32" s="237">
        <v>169566</v>
      </c>
      <c r="C32" s="237">
        <v>182403</v>
      </c>
      <c r="D32" s="237">
        <v>460207</v>
      </c>
      <c r="E32" s="237">
        <v>432794</v>
      </c>
      <c r="F32" s="238">
        <v>-5.9566673257903489</v>
      </c>
    </row>
    <row r="33" spans="1:7" ht="15.6" customHeight="1">
      <c r="A33" s="236" t="s">
        <v>182</v>
      </c>
      <c r="B33" s="237">
        <v>5121</v>
      </c>
      <c r="C33" s="237">
        <v>10026</v>
      </c>
      <c r="D33" s="237">
        <v>13887</v>
      </c>
      <c r="E33" s="237">
        <v>12444</v>
      </c>
      <c r="F33" s="238">
        <v>-10.391013177792169</v>
      </c>
    </row>
    <row r="34" spans="1:7" ht="15.6" customHeight="1">
      <c r="A34" s="236" t="s">
        <v>183</v>
      </c>
      <c r="B34" s="237">
        <v>5457</v>
      </c>
      <c r="C34" s="237">
        <v>29187</v>
      </c>
      <c r="D34" s="237">
        <v>42229</v>
      </c>
      <c r="E34" s="237">
        <v>69175</v>
      </c>
      <c r="F34" s="238">
        <v>63.809230623505186</v>
      </c>
    </row>
    <row r="35" spans="1:7" s="33" customFormat="1" ht="15.6" customHeight="1">
      <c r="A35" s="240" t="s">
        <v>153</v>
      </c>
      <c r="B35" s="241">
        <f>SUM(B7:B34)</f>
        <v>5036517</v>
      </c>
      <c r="C35" s="241">
        <f>SUM(C7:C34)</f>
        <v>3293324</v>
      </c>
      <c r="D35" s="241">
        <f>SUM(D7:D34)</f>
        <v>13297476</v>
      </c>
      <c r="E35" s="241">
        <f>SUM(E7:E34)</f>
        <v>11412244</v>
      </c>
      <c r="F35" s="242">
        <f>E35*100/D35-100</f>
        <v>-14.177367193593739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967CC-5A4C-4991-B4C5-1ECA54F5278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43233</v>
      </c>
      <c r="C7" s="237">
        <v>29111</v>
      </c>
      <c r="D7" s="237">
        <v>66298</v>
      </c>
      <c r="E7" s="237">
        <v>78404</v>
      </c>
      <c r="F7" s="238">
        <v>18.25997767655133</v>
      </c>
      <c r="G7" s="6"/>
    </row>
    <row r="8" spans="1:14" s="33" customFormat="1" ht="15.6" customHeight="1">
      <c r="A8" s="236" t="s">
        <v>11</v>
      </c>
      <c r="B8" s="237">
        <v>14539</v>
      </c>
      <c r="C8" s="237">
        <v>19551</v>
      </c>
      <c r="D8" s="237">
        <v>57916</v>
      </c>
      <c r="E8" s="237">
        <v>49016</v>
      </c>
      <c r="F8" s="238">
        <v>-15.36708336211065</v>
      </c>
      <c r="G8" s="239"/>
    </row>
    <row r="9" spans="1:14" ht="15.6" customHeight="1">
      <c r="A9" s="236" t="s">
        <v>8</v>
      </c>
      <c r="B9" s="237">
        <v>58198</v>
      </c>
      <c r="C9" s="237">
        <v>64937</v>
      </c>
      <c r="D9" s="237">
        <v>158087</v>
      </c>
      <c r="E9" s="237">
        <v>140323</v>
      </c>
      <c r="F9" s="238">
        <v>-11.236850594925579</v>
      </c>
      <c r="G9" s="243"/>
    </row>
    <row r="10" spans="1:14" ht="15.6" customHeight="1">
      <c r="A10" s="236" t="s">
        <v>10</v>
      </c>
      <c r="B10" s="237">
        <v>632</v>
      </c>
      <c r="C10" s="237">
        <v>19291</v>
      </c>
      <c r="D10" s="237">
        <v>15982</v>
      </c>
      <c r="E10" s="237">
        <v>156010</v>
      </c>
      <c r="F10" s="238">
        <v>876.16068076586168</v>
      </c>
      <c r="G10" s="244"/>
    </row>
    <row r="11" spans="1:14" ht="15.6" customHeight="1">
      <c r="A11" s="236" t="s">
        <v>9</v>
      </c>
      <c r="B11" s="237">
        <v>500462</v>
      </c>
      <c r="C11" s="237">
        <v>545870</v>
      </c>
      <c r="D11" s="237">
        <v>1481600</v>
      </c>
      <c r="E11" s="237">
        <v>1434739</v>
      </c>
      <c r="F11" s="238">
        <v>-3.162864470842337</v>
      </c>
    </row>
    <row r="12" spans="1:14" ht="15.6" customHeight="1">
      <c r="A12" s="236" t="s">
        <v>6</v>
      </c>
      <c r="B12" s="237">
        <v>3548</v>
      </c>
      <c r="C12" s="237">
        <v>5441</v>
      </c>
      <c r="D12" s="237">
        <v>15016</v>
      </c>
      <c r="E12" s="237">
        <v>21177</v>
      </c>
      <c r="F12" s="238">
        <v>41.029568460309008</v>
      </c>
    </row>
    <row r="13" spans="1:14" ht="15.6" customHeight="1">
      <c r="A13" s="236" t="s">
        <v>175</v>
      </c>
      <c r="B13" s="237">
        <v>372</v>
      </c>
      <c r="C13" s="237">
        <v>2870</v>
      </c>
      <c r="D13" s="237">
        <v>687</v>
      </c>
      <c r="E13" s="237">
        <v>3886</v>
      </c>
      <c r="F13" s="238">
        <v>465.64774381368278</v>
      </c>
    </row>
    <row r="14" spans="1:14" ht="15.6" customHeight="1">
      <c r="A14" s="236" t="s">
        <v>148</v>
      </c>
      <c r="B14" s="237">
        <v>703843</v>
      </c>
      <c r="C14" s="237">
        <v>786136</v>
      </c>
      <c r="D14" s="237">
        <v>2016339</v>
      </c>
      <c r="E14" s="237">
        <v>2024316</v>
      </c>
      <c r="F14" s="238">
        <v>0.3956179987591355</v>
      </c>
    </row>
    <row r="15" spans="1:14" ht="15.6" customHeight="1">
      <c r="A15" s="236" t="s">
        <v>145</v>
      </c>
      <c r="B15" s="237">
        <v>311920</v>
      </c>
      <c r="C15" s="237">
        <v>376815</v>
      </c>
      <c r="D15" s="237">
        <v>939915</v>
      </c>
      <c r="E15" s="237">
        <v>976165</v>
      </c>
      <c r="F15" s="238">
        <v>3.856731725741156</v>
      </c>
    </row>
    <row r="16" spans="1:14" ht="15.6" customHeight="1">
      <c r="A16" s="236" t="s">
        <v>144</v>
      </c>
      <c r="B16" s="237">
        <v>45178</v>
      </c>
      <c r="C16" s="237">
        <v>59505</v>
      </c>
      <c r="D16" s="237">
        <v>121585</v>
      </c>
      <c r="E16" s="237">
        <v>113353</v>
      </c>
      <c r="F16" s="238">
        <v>-6.7705720277994876</v>
      </c>
      <c r="G16" s="1"/>
    </row>
    <row r="17" spans="1:7" ht="15.6" customHeight="1">
      <c r="A17" s="236" t="s">
        <v>150</v>
      </c>
      <c r="B17" s="237">
        <v>10371</v>
      </c>
      <c r="C17" s="237">
        <v>6149</v>
      </c>
      <c r="D17" s="237">
        <v>22307</v>
      </c>
      <c r="E17" s="237">
        <v>28686</v>
      </c>
      <c r="F17" s="238">
        <v>28.59640471600844</v>
      </c>
      <c r="G17" s="2"/>
    </row>
    <row r="18" spans="1:7" ht="15.6" customHeight="1">
      <c r="A18" s="236" t="s">
        <v>147</v>
      </c>
      <c r="B18" s="237">
        <v>198</v>
      </c>
      <c r="C18" s="237">
        <v>162</v>
      </c>
      <c r="D18" s="237">
        <v>398</v>
      </c>
      <c r="E18" s="237">
        <v>410</v>
      </c>
      <c r="F18" s="238">
        <v>3.015075376884425</v>
      </c>
    </row>
    <row r="19" spans="1:7" ht="15.6" customHeight="1">
      <c r="A19" s="236" t="s">
        <v>143</v>
      </c>
      <c r="B19" s="237">
        <v>4429</v>
      </c>
      <c r="C19" s="237">
        <v>12831</v>
      </c>
      <c r="D19" s="237">
        <v>11864</v>
      </c>
      <c r="E19" s="237">
        <v>36317</v>
      </c>
      <c r="F19" s="238">
        <v>206.1109238031018</v>
      </c>
    </row>
    <row r="20" spans="1:7" ht="15.6" customHeight="1">
      <c r="A20" s="236" t="s">
        <v>142</v>
      </c>
      <c r="B20" s="237">
        <v>50925</v>
      </c>
      <c r="C20" s="237">
        <v>89181</v>
      </c>
      <c r="D20" s="237">
        <v>124095</v>
      </c>
      <c r="E20" s="237">
        <v>215887</v>
      </c>
      <c r="F20" s="238">
        <v>73.969136548611942</v>
      </c>
    </row>
    <row r="21" spans="1:7" ht="15.6" customHeight="1">
      <c r="A21" s="236" t="s">
        <v>149</v>
      </c>
      <c r="B21" s="237">
        <v>9115</v>
      </c>
      <c r="C21" s="237">
        <v>22087</v>
      </c>
      <c r="D21" s="237">
        <v>11252</v>
      </c>
      <c r="E21" s="237">
        <v>62274</v>
      </c>
      <c r="F21" s="238">
        <v>453.44827586206901</v>
      </c>
    </row>
    <row r="22" spans="1:7" ht="15.6" customHeight="1">
      <c r="A22" s="236" t="s">
        <v>146</v>
      </c>
      <c r="B22" s="237">
        <v>38600</v>
      </c>
      <c r="C22" s="237">
        <v>54903</v>
      </c>
      <c r="D22" s="237">
        <v>104339</v>
      </c>
      <c r="E22" s="237">
        <v>139709</v>
      </c>
      <c r="F22" s="238">
        <v>33.899117300338332</v>
      </c>
    </row>
    <row r="23" spans="1:7" ht="15.6" customHeight="1">
      <c r="A23" s="236" t="s">
        <v>165</v>
      </c>
      <c r="B23" s="237">
        <v>17390</v>
      </c>
      <c r="C23" s="237">
        <v>23859</v>
      </c>
      <c r="D23" s="237">
        <v>36901</v>
      </c>
      <c r="E23" s="237">
        <v>56546</v>
      </c>
      <c r="F23" s="238">
        <v>53.237039646622037</v>
      </c>
    </row>
    <row r="24" spans="1:7" ht="15.6" customHeight="1">
      <c r="A24" s="236" t="s">
        <v>141</v>
      </c>
      <c r="B24" s="237">
        <v>32413</v>
      </c>
      <c r="C24" s="237">
        <v>43478</v>
      </c>
      <c r="D24" s="237">
        <v>102375</v>
      </c>
      <c r="E24" s="237">
        <v>119659</v>
      </c>
      <c r="F24" s="238">
        <v>16.88302808302808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32847</v>
      </c>
      <c r="C26" s="237">
        <v>4788</v>
      </c>
      <c r="D26" s="237">
        <v>88134</v>
      </c>
      <c r="E26" s="237">
        <v>13891</v>
      </c>
      <c r="F26" s="238">
        <v>-84.238772777815598</v>
      </c>
    </row>
    <row r="27" spans="1:7" ht="15.6" customHeight="1">
      <c r="A27" s="236" t="s">
        <v>173</v>
      </c>
      <c r="B27" s="237">
        <v>111218</v>
      </c>
      <c r="C27" s="237">
        <v>153459</v>
      </c>
      <c r="D27" s="237">
        <v>328105</v>
      </c>
      <c r="E27" s="237">
        <v>390298</v>
      </c>
      <c r="F27" s="238">
        <v>18.955212508190979</v>
      </c>
    </row>
    <row r="28" spans="1:7" ht="15.6" customHeight="1">
      <c r="A28" s="236" t="s">
        <v>177</v>
      </c>
      <c r="B28" s="237">
        <v>30606</v>
      </c>
      <c r="C28" s="237">
        <v>29864</v>
      </c>
      <c r="D28" s="237">
        <v>81730</v>
      </c>
      <c r="E28" s="237">
        <v>82093</v>
      </c>
      <c r="F28" s="238">
        <v>0.44414535666217603</v>
      </c>
    </row>
    <row r="29" spans="1:7" ht="15.6" customHeight="1">
      <c r="A29" s="236" t="s">
        <v>178</v>
      </c>
      <c r="B29" s="237">
        <v>94715</v>
      </c>
      <c r="C29" s="237">
        <v>78007</v>
      </c>
      <c r="D29" s="237">
        <v>229039</v>
      </c>
      <c r="E29" s="237">
        <v>194610</v>
      </c>
      <c r="F29" s="238">
        <v>-15.03193779225372</v>
      </c>
    </row>
    <row r="30" spans="1:7" ht="15.6" customHeight="1">
      <c r="A30" s="236" t="s">
        <v>179</v>
      </c>
      <c r="B30" s="237">
        <v>22365</v>
      </c>
      <c r="C30" s="237">
        <v>12652</v>
      </c>
      <c r="D30" s="237">
        <v>29249</v>
      </c>
      <c r="E30" s="237">
        <v>20920</v>
      </c>
      <c r="F30" s="238">
        <v>-28.4761872200759</v>
      </c>
    </row>
    <row r="31" spans="1:7" ht="15.6" customHeight="1">
      <c r="A31" s="236" t="s">
        <v>180</v>
      </c>
      <c r="B31" s="237">
        <v>83132</v>
      </c>
      <c r="C31" s="237">
        <v>103448</v>
      </c>
      <c r="D31" s="237">
        <v>240362</v>
      </c>
      <c r="E31" s="237">
        <v>260876</v>
      </c>
      <c r="F31" s="238">
        <v>8.5346269377022992</v>
      </c>
    </row>
    <row r="32" spans="1:7" ht="15.6" customHeight="1">
      <c r="A32" s="236" t="s">
        <v>181</v>
      </c>
      <c r="B32" s="237">
        <v>1001774</v>
      </c>
      <c r="C32" s="237">
        <v>1213025</v>
      </c>
      <c r="D32" s="237">
        <v>2939393</v>
      </c>
      <c r="E32" s="237">
        <v>3090443</v>
      </c>
      <c r="F32" s="238">
        <v>5.1388160752917287</v>
      </c>
    </row>
    <row r="33" spans="1:6" ht="15.6" customHeight="1">
      <c r="A33" s="236" t="s">
        <v>182</v>
      </c>
      <c r="B33" s="237">
        <v>150954</v>
      </c>
      <c r="C33" s="237">
        <v>139607</v>
      </c>
      <c r="D33" s="237">
        <v>399075</v>
      </c>
      <c r="E33" s="237">
        <v>400038</v>
      </c>
      <c r="F33" s="238">
        <v>0.24130802480736691</v>
      </c>
    </row>
    <row r="34" spans="1:6" ht="15.6" customHeight="1">
      <c r="A34" s="236" t="s">
        <v>183</v>
      </c>
      <c r="B34" s="237">
        <v>22652</v>
      </c>
      <c r="C34" s="237">
        <v>24956</v>
      </c>
      <c r="D34" s="237">
        <v>72623</v>
      </c>
      <c r="E34" s="237">
        <v>71000</v>
      </c>
      <c r="F34" s="238">
        <v>-2.23482918634592</v>
      </c>
    </row>
    <row r="35" spans="1:6" ht="15.6" customHeight="1">
      <c r="A35" s="240" t="s">
        <v>153</v>
      </c>
      <c r="B35" s="241">
        <f>SUM(B7:B34)</f>
        <v>3395629</v>
      </c>
      <c r="C35" s="241">
        <f>SUM(C7:C34)</f>
        <v>3921983</v>
      </c>
      <c r="D35" s="241">
        <f>SUM(D7:D34)</f>
        <v>9694666</v>
      </c>
      <c r="E35" s="241">
        <f>SUM(E7:E34)</f>
        <v>10181046</v>
      </c>
      <c r="F35" s="242">
        <f>E35*100/D35-100</f>
        <v>5.0169856290046511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56D47-44C5-430E-ADA3-223441CF5EF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266275</v>
      </c>
      <c r="C7" s="237">
        <v>118002</v>
      </c>
      <c r="D7" s="237">
        <v>594282</v>
      </c>
      <c r="E7" s="237">
        <v>480064</v>
      </c>
      <c r="F7" s="238">
        <v>-19.21949512184452</v>
      </c>
      <c r="G7" s="6"/>
    </row>
    <row r="8" spans="1:14" s="33" customFormat="1" ht="15.6" customHeight="1">
      <c r="A8" s="236" t="s">
        <v>11</v>
      </c>
      <c r="B8" s="237">
        <v>56830</v>
      </c>
      <c r="C8" s="237">
        <v>89514</v>
      </c>
      <c r="D8" s="237">
        <v>124716</v>
      </c>
      <c r="E8" s="237">
        <v>192065</v>
      </c>
      <c r="F8" s="238">
        <v>54.001892299304018</v>
      </c>
      <c r="G8" s="239"/>
    </row>
    <row r="9" spans="1:14" ht="15.6" customHeight="1">
      <c r="A9" s="236" t="s">
        <v>8</v>
      </c>
      <c r="B9" s="237">
        <v>267554</v>
      </c>
      <c r="C9" s="237">
        <v>379717</v>
      </c>
      <c r="D9" s="237">
        <v>864463</v>
      </c>
      <c r="E9" s="237">
        <v>1000030</v>
      </c>
      <c r="F9" s="238">
        <v>15.682221217102409</v>
      </c>
      <c r="G9" s="6"/>
    </row>
    <row r="10" spans="1:14" ht="15.6" customHeight="1">
      <c r="A10" s="236" t="s">
        <v>10</v>
      </c>
      <c r="B10" s="237">
        <v>125330</v>
      </c>
      <c r="C10" s="237">
        <v>114515</v>
      </c>
      <c r="D10" s="237">
        <v>581168</v>
      </c>
      <c r="E10" s="237">
        <v>338889</v>
      </c>
      <c r="F10" s="238">
        <v>-41.688289788839029</v>
      </c>
    </row>
    <row r="11" spans="1:14" ht="15.6" customHeight="1">
      <c r="A11" s="236" t="s">
        <v>9</v>
      </c>
      <c r="B11" s="237">
        <v>845983</v>
      </c>
      <c r="C11" s="237">
        <v>834661</v>
      </c>
      <c r="D11" s="237">
        <v>2187105</v>
      </c>
      <c r="E11" s="237">
        <v>2064057</v>
      </c>
      <c r="F11" s="238">
        <v>-5.6260673355874502</v>
      </c>
    </row>
    <row r="12" spans="1:14" ht="15.6" customHeight="1">
      <c r="A12" s="236" t="s">
        <v>6</v>
      </c>
      <c r="B12" s="237">
        <v>95865</v>
      </c>
      <c r="C12" s="237">
        <v>93121</v>
      </c>
      <c r="D12" s="237">
        <v>264537</v>
      </c>
      <c r="E12" s="237">
        <v>219613</v>
      </c>
      <c r="F12" s="238">
        <v>-16.982123483671469</v>
      </c>
    </row>
    <row r="13" spans="1:14" ht="15.6" customHeight="1">
      <c r="A13" s="236" t="s">
        <v>175</v>
      </c>
      <c r="B13" s="237">
        <v>334</v>
      </c>
      <c r="C13" s="237">
        <v>144</v>
      </c>
      <c r="D13" s="237">
        <v>1066</v>
      </c>
      <c r="E13" s="237">
        <v>391</v>
      </c>
      <c r="F13" s="238">
        <v>-63.320825515947469</v>
      </c>
    </row>
    <row r="14" spans="1:14" ht="15.6" customHeight="1">
      <c r="A14" s="236" t="s">
        <v>148</v>
      </c>
      <c r="B14" s="237">
        <v>1133070</v>
      </c>
      <c r="C14" s="237">
        <v>938075</v>
      </c>
      <c r="D14" s="237">
        <v>2915978</v>
      </c>
      <c r="E14" s="237">
        <v>2713898</v>
      </c>
      <c r="F14" s="238">
        <v>-6.9300934369189378</v>
      </c>
    </row>
    <row r="15" spans="1:14" ht="15.6" customHeight="1">
      <c r="A15" s="236" t="s">
        <v>145</v>
      </c>
      <c r="B15" s="237">
        <v>833361</v>
      </c>
      <c r="C15" s="237">
        <v>603682</v>
      </c>
      <c r="D15" s="237">
        <v>2035834</v>
      </c>
      <c r="E15" s="237">
        <v>1683080</v>
      </c>
      <c r="F15" s="238">
        <v>-17.32724770290702</v>
      </c>
    </row>
    <row r="16" spans="1:14" ht="15.6" customHeight="1">
      <c r="A16" s="236" t="s">
        <v>144</v>
      </c>
      <c r="B16" s="237">
        <v>624691</v>
      </c>
      <c r="C16" s="237">
        <v>594704</v>
      </c>
      <c r="D16" s="237">
        <v>1730113</v>
      </c>
      <c r="E16" s="237">
        <v>1840658</v>
      </c>
      <c r="F16" s="238">
        <v>6.3894670463721166</v>
      </c>
      <c r="G16" s="1"/>
    </row>
    <row r="17" spans="1:7" ht="15.6" customHeight="1">
      <c r="A17" s="236" t="s">
        <v>150</v>
      </c>
      <c r="B17" s="237">
        <v>248525</v>
      </c>
      <c r="C17" s="237">
        <v>256042</v>
      </c>
      <c r="D17" s="237">
        <v>722636</v>
      </c>
      <c r="E17" s="237">
        <v>830411</v>
      </c>
      <c r="F17" s="238">
        <v>14.91414764833193</v>
      </c>
      <c r="G17" s="2"/>
    </row>
    <row r="18" spans="1:7" ht="15.6" customHeight="1">
      <c r="A18" s="236" t="s">
        <v>147</v>
      </c>
      <c r="B18" s="237">
        <v>1501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7" ht="15.6" customHeight="1">
      <c r="A19" s="236" t="s">
        <v>143</v>
      </c>
      <c r="B19" s="237">
        <v>124723</v>
      </c>
      <c r="C19" s="237">
        <v>107119</v>
      </c>
      <c r="D19" s="237">
        <v>386702</v>
      </c>
      <c r="E19" s="237">
        <v>424266</v>
      </c>
      <c r="F19" s="238">
        <v>9.713939933075082</v>
      </c>
    </row>
    <row r="20" spans="1:7" ht="15.6" customHeight="1">
      <c r="A20" s="236" t="s">
        <v>142</v>
      </c>
      <c r="B20" s="237">
        <v>332157</v>
      </c>
      <c r="C20" s="237">
        <v>268069</v>
      </c>
      <c r="D20" s="237">
        <v>870770</v>
      </c>
      <c r="E20" s="237">
        <v>673260</v>
      </c>
      <c r="F20" s="238">
        <v>-22.682223778954249</v>
      </c>
    </row>
    <row r="21" spans="1:7" ht="15.6" customHeight="1">
      <c r="A21" s="236" t="s">
        <v>149</v>
      </c>
      <c r="B21" s="237">
        <v>407447</v>
      </c>
      <c r="C21" s="237">
        <v>371252</v>
      </c>
      <c r="D21" s="237">
        <v>1346008</v>
      </c>
      <c r="E21" s="237">
        <v>982844</v>
      </c>
      <c r="F21" s="238">
        <v>-26.980820322018889</v>
      </c>
    </row>
    <row r="22" spans="1:7" ht="15.6" customHeight="1">
      <c r="A22" s="236" t="s">
        <v>146</v>
      </c>
      <c r="B22" s="237">
        <v>26055</v>
      </c>
      <c r="C22" s="237">
        <v>48111</v>
      </c>
      <c r="D22" s="237">
        <v>102369</v>
      </c>
      <c r="E22" s="237">
        <v>137922</v>
      </c>
      <c r="F22" s="238">
        <v>34.730240600181702</v>
      </c>
    </row>
    <row r="23" spans="1:7" ht="15.6" customHeight="1">
      <c r="A23" s="236" t="s">
        <v>165</v>
      </c>
      <c r="B23" s="237">
        <v>46125</v>
      </c>
      <c r="C23" s="237">
        <v>64306</v>
      </c>
      <c r="D23" s="237">
        <v>104882</v>
      </c>
      <c r="E23" s="237">
        <v>195450</v>
      </c>
      <c r="F23" s="238">
        <v>86.352281611716023</v>
      </c>
    </row>
    <row r="24" spans="1:7" ht="15.6" customHeight="1">
      <c r="A24" s="236" t="s">
        <v>141</v>
      </c>
      <c r="B24" s="237">
        <v>52756</v>
      </c>
      <c r="C24" s="237">
        <v>52944</v>
      </c>
      <c r="D24" s="237">
        <v>143597</v>
      </c>
      <c r="E24" s="237">
        <v>149444</v>
      </c>
      <c r="F24" s="238">
        <v>4.0718120852106949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75020</v>
      </c>
      <c r="C26" s="237">
        <v>70856</v>
      </c>
      <c r="D26" s="237">
        <v>130436</v>
      </c>
      <c r="E26" s="237">
        <v>191337</v>
      </c>
      <c r="F26" s="238">
        <v>46.690330890245043</v>
      </c>
    </row>
    <row r="27" spans="1:7" ht="15.6" customHeight="1">
      <c r="A27" s="236" t="s">
        <v>173</v>
      </c>
      <c r="B27" s="237">
        <v>122731</v>
      </c>
      <c r="C27" s="237">
        <v>132095</v>
      </c>
      <c r="D27" s="237">
        <v>267107</v>
      </c>
      <c r="E27" s="237">
        <v>276632</v>
      </c>
      <c r="F27" s="238">
        <v>3.5659866645202101</v>
      </c>
    </row>
    <row r="28" spans="1:7" ht="15.6" customHeight="1">
      <c r="A28" s="236" t="s">
        <v>177</v>
      </c>
      <c r="B28" s="237">
        <v>35219</v>
      </c>
      <c r="C28" s="237">
        <v>12916</v>
      </c>
      <c r="D28" s="237">
        <v>79004</v>
      </c>
      <c r="E28" s="237">
        <v>60967</v>
      </c>
      <c r="F28" s="238">
        <v>-22.830489595463519</v>
      </c>
    </row>
    <row r="29" spans="1:7" ht="15.6" customHeight="1">
      <c r="A29" s="236" t="s">
        <v>178</v>
      </c>
      <c r="B29" s="237">
        <v>287488</v>
      </c>
      <c r="C29" s="237">
        <v>264054</v>
      </c>
      <c r="D29" s="237">
        <v>708870</v>
      </c>
      <c r="E29" s="237">
        <v>649570</v>
      </c>
      <c r="F29" s="238">
        <v>-8.3654266649738247</v>
      </c>
    </row>
    <row r="30" spans="1:7" ht="15.6" customHeight="1">
      <c r="A30" s="236" t="s">
        <v>179</v>
      </c>
      <c r="B30" s="237">
        <v>51029</v>
      </c>
      <c r="C30" s="237">
        <v>55572</v>
      </c>
      <c r="D30" s="237">
        <v>189073</v>
      </c>
      <c r="E30" s="237">
        <v>158228</v>
      </c>
      <c r="F30" s="238">
        <v>-16.313804720927891</v>
      </c>
    </row>
    <row r="31" spans="1:7" ht="15.6" customHeight="1">
      <c r="A31" s="236" t="s">
        <v>180</v>
      </c>
      <c r="B31" s="237">
        <v>239343</v>
      </c>
      <c r="C31" s="237">
        <v>262672</v>
      </c>
      <c r="D31" s="237">
        <v>838984</v>
      </c>
      <c r="E31" s="237">
        <v>617722</v>
      </c>
      <c r="F31" s="238">
        <v>-26.372612588559491</v>
      </c>
    </row>
    <row r="32" spans="1:7" ht="15.6" customHeight="1">
      <c r="A32" s="236" t="s">
        <v>181</v>
      </c>
      <c r="B32" s="237">
        <v>1264931</v>
      </c>
      <c r="C32" s="237">
        <v>1194017</v>
      </c>
      <c r="D32" s="237">
        <v>3698639</v>
      </c>
      <c r="E32" s="237">
        <v>3327983</v>
      </c>
      <c r="F32" s="238">
        <v>-10.02141598571799</v>
      </c>
    </row>
    <row r="33" spans="1:6" ht="15.6" customHeight="1">
      <c r="A33" s="236" t="s">
        <v>182</v>
      </c>
      <c r="B33" s="237">
        <v>178333</v>
      </c>
      <c r="C33" s="237">
        <v>183982</v>
      </c>
      <c r="D33" s="237">
        <v>457951</v>
      </c>
      <c r="E33" s="237">
        <v>450497</v>
      </c>
      <c r="F33" s="238">
        <v>-1.6276850580083959</v>
      </c>
    </row>
    <row r="34" spans="1:6" ht="15.6" customHeight="1">
      <c r="A34" s="236" t="s">
        <v>183</v>
      </c>
      <c r="B34" s="237">
        <v>29029</v>
      </c>
      <c r="C34" s="237">
        <v>29056</v>
      </c>
      <c r="D34" s="237">
        <v>80674</v>
      </c>
      <c r="E34" s="237">
        <v>85329</v>
      </c>
      <c r="F34" s="238">
        <v>5.7701365991521394</v>
      </c>
    </row>
    <row r="35" spans="1:6" ht="15.6" customHeight="1">
      <c r="A35" s="240" t="s">
        <v>153</v>
      </c>
      <c r="B35" s="241">
        <f>SUM(B7:B34)</f>
        <v>7771705</v>
      </c>
      <c r="C35" s="241">
        <f>SUM(C7:C34)</f>
        <v>7139198</v>
      </c>
      <c r="D35" s="241">
        <f>SUM(D7:D34)</f>
        <v>21431501</v>
      </c>
      <c r="E35" s="241">
        <f>SUM(E7:E34)</f>
        <v>19755215</v>
      </c>
      <c r="F35" s="242">
        <f>E35*100/D35-100</f>
        <v>-7.8215986831720272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39A5B-371F-473F-AF98-567DBF32EF0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159623</v>
      </c>
      <c r="C7" s="237">
        <v>83249</v>
      </c>
      <c r="D7" s="237">
        <v>381384</v>
      </c>
      <c r="E7" s="237">
        <v>306470</v>
      </c>
      <c r="F7" s="238">
        <v>-19.642669855054219</v>
      </c>
      <c r="G7" s="6"/>
    </row>
    <row r="8" spans="1:14" s="33" customFormat="1" ht="15.6" customHeight="1">
      <c r="A8" s="236" t="s">
        <v>11</v>
      </c>
      <c r="B8" s="237">
        <v>3</v>
      </c>
      <c r="C8" s="237">
        <v>46</v>
      </c>
      <c r="D8" s="237">
        <v>3</v>
      </c>
      <c r="E8" s="237">
        <v>161</v>
      </c>
      <c r="F8" s="238">
        <v>5266.666666666667</v>
      </c>
      <c r="G8" s="245"/>
    </row>
    <row r="9" spans="1:14" ht="15.6" customHeight="1">
      <c r="A9" s="236" t="s">
        <v>8</v>
      </c>
      <c r="B9" s="237">
        <v>7140</v>
      </c>
      <c r="C9" s="237">
        <v>9003</v>
      </c>
      <c r="D9" s="237">
        <v>14231</v>
      </c>
      <c r="E9" s="237">
        <v>25005</v>
      </c>
      <c r="F9" s="238">
        <v>75.707961492516347</v>
      </c>
      <c r="G9" s="246"/>
    </row>
    <row r="10" spans="1:14" ht="15.6" customHeight="1">
      <c r="A10" s="236" t="s">
        <v>10</v>
      </c>
      <c r="B10" s="237">
        <v>23577</v>
      </c>
      <c r="C10" s="237">
        <v>1506</v>
      </c>
      <c r="D10" s="237">
        <v>43409</v>
      </c>
      <c r="E10" s="237">
        <v>48075</v>
      </c>
      <c r="F10" s="238">
        <v>10.74892303439378</v>
      </c>
    </row>
    <row r="11" spans="1:14" ht="15.6" customHeight="1">
      <c r="A11" s="236" t="s">
        <v>9</v>
      </c>
      <c r="B11" s="237">
        <v>317044</v>
      </c>
      <c r="C11" s="237">
        <v>296552</v>
      </c>
      <c r="D11" s="237">
        <v>742704</v>
      </c>
      <c r="E11" s="237">
        <v>719701</v>
      </c>
      <c r="F11" s="238">
        <v>-3.097196191214806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4009</v>
      </c>
      <c r="E12" s="237">
        <v>428</v>
      </c>
      <c r="F12" s="238">
        <v>-89.324020952856074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19547</v>
      </c>
      <c r="C14" s="237">
        <v>34845</v>
      </c>
      <c r="D14" s="237">
        <v>65541</v>
      </c>
      <c r="E14" s="237">
        <v>162106</v>
      </c>
      <c r="F14" s="238">
        <v>147.33525579408311</v>
      </c>
    </row>
    <row r="15" spans="1:14" ht="15.6" customHeight="1">
      <c r="A15" s="236" t="s">
        <v>145</v>
      </c>
      <c r="B15" s="237">
        <v>334277</v>
      </c>
      <c r="C15" s="237">
        <v>240182</v>
      </c>
      <c r="D15" s="237">
        <v>742938</v>
      </c>
      <c r="E15" s="237">
        <v>605999</v>
      </c>
      <c r="F15" s="238">
        <v>-18.432089891754089</v>
      </c>
    </row>
    <row r="16" spans="1:14" ht="15.6" customHeight="1">
      <c r="A16" s="236" t="s">
        <v>144</v>
      </c>
      <c r="B16" s="237">
        <v>411335</v>
      </c>
      <c r="C16" s="237">
        <v>308949</v>
      </c>
      <c r="D16" s="237">
        <v>1126104</v>
      </c>
      <c r="E16" s="237">
        <v>1081285</v>
      </c>
      <c r="F16" s="238">
        <v>-3.98000539914608</v>
      </c>
      <c r="G16" s="1"/>
    </row>
    <row r="17" spans="1:10" ht="15.6" customHeight="1">
      <c r="A17" s="236" t="s">
        <v>150</v>
      </c>
      <c r="B17" s="237">
        <v>106273</v>
      </c>
      <c r="C17" s="237">
        <v>125333</v>
      </c>
      <c r="D17" s="237">
        <v>262777</v>
      </c>
      <c r="E17" s="237">
        <v>418246</v>
      </c>
      <c r="F17" s="238">
        <v>59.16385376193503</v>
      </c>
      <c r="G17" s="2"/>
    </row>
    <row r="18" spans="1:10" ht="15.6" customHeight="1">
      <c r="A18" s="236" t="s">
        <v>147</v>
      </c>
      <c r="B18" s="237">
        <v>1501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10" ht="15.6" customHeight="1">
      <c r="A19" s="236" t="s">
        <v>143</v>
      </c>
      <c r="B19" s="237">
        <v>1385</v>
      </c>
      <c r="C19" s="237">
        <v>0</v>
      </c>
      <c r="D19" s="237">
        <v>26405</v>
      </c>
      <c r="E19" s="237">
        <v>135388</v>
      </c>
      <c r="F19" s="238">
        <v>412.73622419996218</v>
      </c>
    </row>
    <row r="20" spans="1:10" ht="15.6" customHeight="1">
      <c r="A20" s="236" t="s">
        <v>142</v>
      </c>
      <c r="B20" s="237">
        <v>7638</v>
      </c>
      <c r="C20" s="237">
        <v>3410</v>
      </c>
      <c r="D20" s="237">
        <v>17753</v>
      </c>
      <c r="E20" s="237">
        <v>15952</v>
      </c>
      <c r="F20" s="238">
        <v>-10.14476426519461</v>
      </c>
      <c r="J20" s="247"/>
    </row>
    <row r="21" spans="1:10" ht="15.6" customHeight="1">
      <c r="A21" s="236" t="s">
        <v>149</v>
      </c>
      <c r="B21" s="237">
        <v>266072</v>
      </c>
      <c r="C21" s="237">
        <v>191922</v>
      </c>
      <c r="D21" s="237">
        <v>844511</v>
      </c>
      <c r="E21" s="237">
        <v>615832</v>
      </c>
      <c r="F21" s="238">
        <v>-27.07827369921765</v>
      </c>
    </row>
    <row r="22" spans="1:10" ht="15.6" customHeight="1">
      <c r="A22" s="236" t="s">
        <v>146</v>
      </c>
      <c r="B22" s="237">
        <v>15381</v>
      </c>
      <c r="C22" s="237">
        <v>15898</v>
      </c>
      <c r="D22" s="237">
        <v>56432</v>
      </c>
      <c r="E22" s="237">
        <v>58946</v>
      </c>
      <c r="F22" s="238">
        <v>4.4549191947831019</v>
      </c>
    </row>
    <row r="23" spans="1:10" ht="15.6" customHeight="1">
      <c r="A23" s="236" t="s">
        <v>165</v>
      </c>
      <c r="B23" s="237">
        <v>6435</v>
      </c>
      <c r="C23" s="237">
        <v>2883</v>
      </c>
      <c r="D23" s="237">
        <v>9144</v>
      </c>
      <c r="E23" s="237">
        <v>7096</v>
      </c>
      <c r="F23" s="238">
        <v>-22.39720034995625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28897</v>
      </c>
      <c r="C28" s="237">
        <v>8354</v>
      </c>
      <c r="D28" s="237">
        <v>61028</v>
      </c>
      <c r="E28" s="237">
        <v>43784</v>
      </c>
      <c r="F28" s="238">
        <v>-28.25588254571672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2304</v>
      </c>
      <c r="E29" s="237">
        <v>0</v>
      </c>
      <c r="F29" s="238">
        <v>-100</v>
      </c>
    </row>
    <row r="30" spans="1:10" ht="15.6" customHeight="1">
      <c r="A30" s="236" t="s">
        <v>179</v>
      </c>
      <c r="B30" s="237">
        <v>0</v>
      </c>
      <c r="C30" s="237">
        <v>3142</v>
      </c>
      <c r="D30" s="237">
        <v>0</v>
      </c>
      <c r="E30" s="237">
        <v>3142</v>
      </c>
      <c r="F30" s="238"/>
    </row>
    <row r="31" spans="1:10" ht="15.6" customHeight="1">
      <c r="A31" s="236" t="s">
        <v>180</v>
      </c>
      <c r="B31" s="237">
        <v>159794</v>
      </c>
      <c r="C31" s="237">
        <v>196242</v>
      </c>
      <c r="D31" s="237">
        <v>642380</v>
      </c>
      <c r="E31" s="237">
        <v>441357</v>
      </c>
      <c r="F31" s="238">
        <v>-31.293471154145521</v>
      </c>
    </row>
    <row r="32" spans="1:10" ht="15.6" customHeight="1">
      <c r="A32" s="236" t="s">
        <v>181</v>
      </c>
      <c r="B32" s="237">
        <v>5591</v>
      </c>
      <c r="C32" s="237">
        <v>8169</v>
      </c>
      <c r="D32" s="237">
        <v>33786</v>
      </c>
      <c r="E32" s="237">
        <v>76843</v>
      </c>
      <c r="F32" s="238">
        <v>127.4403599123897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1871513</v>
      </c>
      <c r="C35" s="241">
        <f>SUM(C7:C34)</f>
        <v>1529685</v>
      </c>
      <c r="D35" s="241">
        <f>SUM(D7:D34)</f>
        <v>5081380</v>
      </c>
      <c r="E35" s="241">
        <f>SUM(E7:E34)</f>
        <v>4776427</v>
      </c>
      <c r="F35" s="242">
        <f>E35*100/D35-100</f>
        <v>-6.0013815144704807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C7786-E271-41C2-817E-153B8EDBD18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97296</v>
      </c>
      <c r="C7" s="237">
        <v>22140</v>
      </c>
      <c r="D7" s="237">
        <v>193978</v>
      </c>
      <c r="E7" s="237">
        <v>138043</v>
      </c>
      <c r="F7" s="238">
        <v>-28.835744259658309</v>
      </c>
      <c r="G7" s="6"/>
    </row>
    <row r="8" spans="1:14" s="33" customFormat="1" ht="15.6" customHeight="1">
      <c r="A8" s="236" t="s">
        <v>11</v>
      </c>
      <c r="B8" s="237">
        <v>43994</v>
      </c>
      <c r="C8" s="237">
        <v>78389</v>
      </c>
      <c r="D8" s="237">
        <v>94768</v>
      </c>
      <c r="E8" s="237">
        <v>167218</v>
      </c>
      <c r="F8" s="238">
        <v>76.449856491642748</v>
      </c>
      <c r="G8" s="239"/>
    </row>
    <row r="9" spans="1:14" ht="15.6" customHeight="1">
      <c r="A9" s="236" t="s">
        <v>8</v>
      </c>
      <c r="B9" s="237">
        <v>220714</v>
      </c>
      <c r="C9" s="237">
        <v>344566</v>
      </c>
      <c r="D9" s="237">
        <v>729095</v>
      </c>
      <c r="E9" s="237">
        <v>882080</v>
      </c>
      <c r="F9" s="238">
        <v>20.982862315610451</v>
      </c>
      <c r="G9" s="6"/>
    </row>
    <row r="10" spans="1:14" ht="15.6" customHeight="1">
      <c r="A10" s="236" t="s">
        <v>10</v>
      </c>
      <c r="B10" s="237">
        <v>26918</v>
      </c>
      <c r="C10" s="237">
        <v>85778</v>
      </c>
      <c r="D10" s="237">
        <v>258463</v>
      </c>
      <c r="E10" s="237">
        <v>198800</v>
      </c>
      <c r="F10" s="238">
        <v>-23.083768276310341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5140</v>
      </c>
      <c r="E11" s="237">
        <v>6</v>
      </c>
      <c r="F11" s="238">
        <v>-99.883268482490266</v>
      </c>
    </row>
    <row r="12" spans="1:14" ht="15.6" customHeight="1">
      <c r="A12" s="236" t="s">
        <v>6</v>
      </c>
      <c r="B12" s="237">
        <v>41244</v>
      </c>
      <c r="C12" s="237">
        <v>69602</v>
      </c>
      <c r="D12" s="237">
        <v>171001</v>
      </c>
      <c r="E12" s="237">
        <v>171021</v>
      </c>
      <c r="F12" s="238">
        <v>1.169583803603302E-2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144368</v>
      </c>
      <c r="C14" s="237">
        <v>123249</v>
      </c>
      <c r="D14" s="237">
        <v>315633</v>
      </c>
      <c r="E14" s="237">
        <v>358190</v>
      </c>
      <c r="F14" s="238">
        <v>13.483064191640301</v>
      </c>
    </row>
    <row r="15" spans="1:14" ht="15.6" customHeight="1">
      <c r="A15" s="236" t="s">
        <v>145</v>
      </c>
      <c r="B15" s="237">
        <v>216766</v>
      </c>
      <c r="C15" s="237">
        <v>81997</v>
      </c>
      <c r="D15" s="237">
        <v>543710</v>
      </c>
      <c r="E15" s="237">
        <v>397807</v>
      </c>
      <c r="F15" s="238">
        <v>-26.834709679792539</v>
      </c>
    </row>
    <row r="16" spans="1:14" ht="15.6" customHeight="1">
      <c r="A16" s="236" t="s">
        <v>144</v>
      </c>
      <c r="B16" s="237">
        <v>185114</v>
      </c>
      <c r="C16" s="237">
        <v>267662</v>
      </c>
      <c r="D16" s="237">
        <v>518582</v>
      </c>
      <c r="E16" s="237">
        <v>711276</v>
      </c>
      <c r="F16" s="238">
        <v>37.157865101372579</v>
      </c>
      <c r="G16" s="1"/>
    </row>
    <row r="17" spans="1:7" ht="15.6" customHeight="1">
      <c r="A17" s="236" t="s">
        <v>150</v>
      </c>
      <c r="B17" s="237">
        <v>75723</v>
      </c>
      <c r="C17" s="237">
        <v>62432</v>
      </c>
      <c r="D17" s="237">
        <v>265140</v>
      </c>
      <c r="E17" s="237">
        <v>236034</v>
      </c>
      <c r="F17" s="238">
        <v>-10.9775967413442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75749</v>
      </c>
      <c r="C19" s="237">
        <v>49121</v>
      </c>
      <c r="D19" s="237">
        <v>227337</v>
      </c>
      <c r="E19" s="237">
        <v>148663</v>
      </c>
      <c r="F19" s="238">
        <v>-34.60677320453776</v>
      </c>
    </row>
    <row r="20" spans="1:7" ht="15.6" customHeight="1">
      <c r="A20" s="236" t="s">
        <v>142</v>
      </c>
      <c r="B20" s="237">
        <v>242007</v>
      </c>
      <c r="C20" s="237">
        <v>185053</v>
      </c>
      <c r="D20" s="237">
        <v>636056</v>
      </c>
      <c r="E20" s="237">
        <v>456992</v>
      </c>
      <c r="F20" s="238">
        <v>-28.1522381677085</v>
      </c>
    </row>
    <row r="21" spans="1:7" ht="15.6" customHeight="1">
      <c r="A21" s="236" t="s">
        <v>149</v>
      </c>
      <c r="B21" s="237">
        <v>121005</v>
      </c>
      <c r="C21" s="237">
        <v>174467</v>
      </c>
      <c r="D21" s="237">
        <v>443839</v>
      </c>
      <c r="E21" s="237">
        <v>343441</v>
      </c>
      <c r="F21" s="238">
        <v>-22.620364591664991</v>
      </c>
    </row>
    <row r="22" spans="1:7" ht="15.6" customHeight="1">
      <c r="A22" s="236" t="s">
        <v>146</v>
      </c>
      <c r="B22" s="237">
        <v>6</v>
      </c>
      <c r="C22" s="237">
        <v>2500</v>
      </c>
      <c r="D22" s="237">
        <v>9</v>
      </c>
      <c r="E22" s="237">
        <v>2500</v>
      </c>
      <c r="F22" s="238">
        <v>27677.777777777781</v>
      </c>
    </row>
    <row r="23" spans="1:7" ht="15.6" customHeight="1">
      <c r="A23" s="236" t="s">
        <v>165</v>
      </c>
      <c r="B23" s="237">
        <v>28636</v>
      </c>
      <c r="C23" s="237">
        <v>20270</v>
      </c>
      <c r="D23" s="237">
        <v>64463</v>
      </c>
      <c r="E23" s="237">
        <v>71558</v>
      </c>
      <c r="F23" s="238">
        <v>11.0063136993314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67829</v>
      </c>
      <c r="C26" s="237">
        <v>69529</v>
      </c>
      <c r="D26" s="237">
        <v>109821</v>
      </c>
      <c r="E26" s="237">
        <v>188265</v>
      </c>
      <c r="F26" s="238">
        <v>71.428961673996781</v>
      </c>
    </row>
    <row r="27" spans="1:7" ht="15.6" customHeight="1">
      <c r="A27" s="236" t="s">
        <v>173</v>
      </c>
      <c r="B27" s="237">
        <v>27501</v>
      </c>
      <c r="C27" s="237">
        <v>29300</v>
      </c>
      <c r="D27" s="237">
        <v>33329</v>
      </c>
      <c r="E27" s="237">
        <v>33109</v>
      </c>
      <c r="F27" s="238">
        <v>-0.66008581115545428</v>
      </c>
    </row>
    <row r="28" spans="1:7" ht="15.6" customHeight="1">
      <c r="A28" s="236" t="s">
        <v>177</v>
      </c>
      <c r="B28" s="237">
        <v>486</v>
      </c>
      <c r="C28" s="237">
        <v>0</v>
      </c>
      <c r="D28" s="237">
        <v>1869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110620</v>
      </c>
      <c r="C29" s="237">
        <v>139150</v>
      </c>
      <c r="D29" s="237">
        <v>299562</v>
      </c>
      <c r="E29" s="237">
        <v>289011</v>
      </c>
      <c r="F29" s="238">
        <v>-3.522142327798591</v>
      </c>
    </row>
    <row r="30" spans="1:7" ht="15.6" customHeight="1">
      <c r="A30" s="236" t="s">
        <v>179</v>
      </c>
      <c r="B30" s="237">
        <v>38420</v>
      </c>
      <c r="C30" s="237">
        <v>21161</v>
      </c>
      <c r="D30" s="237">
        <v>123876</v>
      </c>
      <c r="E30" s="237">
        <v>64649</v>
      </c>
      <c r="F30" s="238">
        <v>-47.811521198617967</v>
      </c>
    </row>
    <row r="31" spans="1:7" ht="15.6" customHeight="1">
      <c r="A31" s="236" t="s">
        <v>180</v>
      </c>
      <c r="B31" s="237">
        <v>303</v>
      </c>
      <c r="C31" s="237">
        <v>13741</v>
      </c>
      <c r="D31" s="237">
        <v>12299</v>
      </c>
      <c r="E31" s="237">
        <v>64577</v>
      </c>
      <c r="F31" s="238">
        <v>425.05894788194161</v>
      </c>
    </row>
    <row r="32" spans="1:7" ht="15.6" customHeight="1">
      <c r="A32" s="236" t="s">
        <v>181</v>
      </c>
      <c r="B32" s="237">
        <v>24892</v>
      </c>
      <c r="C32" s="237">
        <v>37606</v>
      </c>
      <c r="D32" s="237">
        <v>139990</v>
      </c>
      <c r="E32" s="237">
        <v>107408</v>
      </c>
      <c r="F32" s="238">
        <v>-23.274519608543471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5005</v>
      </c>
      <c r="C34" s="237">
        <v>4950</v>
      </c>
      <c r="D34" s="237">
        <v>14622</v>
      </c>
      <c r="E34" s="237">
        <v>13073</v>
      </c>
      <c r="F34" s="238">
        <v>-10.59362604294898</v>
      </c>
    </row>
    <row r="35" spans="1:6" ht="15.6" customHeight="1">
      <c r="A35" s="240" t="s">
        <v>153</v>
      </c>
      <c r="B35" s="241">
        <f>SUM(B7:B34)</f>
        <v>1794596</v>
      </c>
      <c r="C35" s="241">
        <f>SUM(C7:C34)</f>
        <v>1882663</v>
      </c>
      <c r="D35" s="241">
        <f>SUM(D7:D34)</f>
        <v>5205178</v>
      </c>
      <c r="E35" s="241">
        <f>SUM(E7:E34)</f>
        <v>5043721</v>
      </c>
      <c r="F35" s="242">
        <f>E35*100/D35-100</f>
        <v>-3.1018535773416431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FD281-7CEF-43C2-AFB9-CE6ECE5186FF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68093-BD38-4735-AC43-CA938DA540B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9356</v>
      </c>
      <c r="C7" s="237">
        <v>12613</v>
      </c>
      <c r="D7" s="237">
        <v>18920</v>
      </c>
      <c r="E7" s="237">
        <v>35551</v>
      </c>
      <c r="F7" s="238">
        <v>87.901691331923899</v>
      </c>
      <c r="G7" s="6"/>
    </row>
    <row r="8" spans="1:14" s="33" customFormat="1" ht="15.6" customHeight="1">
      <c r="A8" s="236" t="s">
        <v>11</v>
      </c>
      <c r="B8" s="237">
        <v>12833</v>
      </c>
      <c r="C8" s="237">
        <v>11079</v>
      </c>
      <c r="D8" s="237">
        <v>29945</v>
      </c>
      <c r="E8" s="237">
        <v>24686</v>
      </c>
      <c r="F8" s="238">
        <v>-17.56219736183002</v>
      </c>
    </row>
    <row r="9" spans="1:14" ht="15.6" customHeight="1">
      <c r="A9" s="236" t="s">
        <v>8</v>
      </c>
      <c r="B9" s="237">
        <v>39700</v>
      </c>
      <c r="C9" s="237">
        <v>26148</v>
      </c>
      <c r="D9" s="237">
        <v>121137</v>
      </c>
      <c r="E9" s="237">
        <v>92945</v>
      </c>
      <c r="F9" s="238">
        <v>-23.27282333226017</v>
      </c>
      <c r="G9" s="6"/>
    </row>
    <row r="10" spans="1:14" ht="15.6" customHeight="1">
      <c r="A10" s="236" t="s">
        <v>10</v>
      </c>
      <c r="B10" s="237">
        <v>74835</v>
      </c>
      <c r="C10" s="237">
        <v>27231</v>
      </c>
      <c r="D10" s="237">
        <v>279296</v>
      </c>
      <c r="E10" s="237">
        <v>92014</v>
      </c>
      <c r="F10" s="238">
        <v>-67.055024060494958</v>
      </c>
    </row>
    <row r="11" spans="1:14" ht="15.6" customHeight="1">
      <c r="A11" s="236" t="s">
        <v>9</v>
      </c>
      <c r="B11" s="237">
        <v>528939</v>
      </c>
      <c r="C11" s="237">
        <v>538109</v>
      </c>
      <c r="D11" s="237">
        <v>1439261</v>
      </c>
      <c r="E11" s="237">
        <v>1344350</v>
      </c>
      <c r="F11" s="238">
        <v>-6.5944258893973986</v>
      </c>
    </row>
    <row r="12" spans="1:14" ht="15.6" customHeight="1">
      <c r="A12" s="236" t="s">
        <v>6</v>
      </c>
      <c r="B12" s="237">
        <v>54621</v>
      </c>
      <c r="C12" s="237">
        <v>23519</v>
      </c>
      <c r="D12" s="237">
        <v>89527</v>
      </c>
      <c r="E12" s="237">
        <v>48164</v>
      </c>
      <c r="F12" s="238">
        <v>-46.20170451372212</v>
      </c>
    </row>
    <row r="13" spans="1:14" ht="15.6" customHeight="1">
      <c r="A13" s="236" t="s">
        <v>175</v>
      </c>
      <c r="B13" s="237">
        <v>334</v>
      </c>
      <c r="C13" s="237">
        <v>144</v>
      </c>
      <c r="D13" s="237">
        <v>1066</v>
      </c>
      <c r="E13" s="237">
        <v>391</v>
      </c>
      <c r="F13" s="238">
        <v>-63.320825515947469</v>
      </c>
    </row>
    <row r="14" spans="1:14" ht="15.6" customHeight="1">
      <c r="A14" s="236" t="s">
        <v>148</v>
      </c>
      <c r="B14" s="237">
        <v>969155</v>
      </c>
      <c r="C14" s="237">
        <v>779981</v>
      </c>
      <c r="D14" s="237">
        <v>2534804</v>
      </c>
      <c r="E14" s="237">
        <v>2193602</v>
      </c>
      <c r="F14" s="238">
        <v>-13.460685717712289</v>
      </c>
    </row>
    <row r="15" spans="1:14" ht="15.6" customHeight="1">
      <c r="A15" s="236" t="s">
        <v>145</v>
      </c>
      <c r="B15" s="237">
        <v>282318</v>
      </c>
      <c r="C15" s="237">
        <v>281503</v>
      </c>
      <c r="D15" s="237">
        <v>749186</v>
      </c>
      <c r="E15" s="237">
        <v>679274</v>
      </c>
      <c r="F15" s="238">
        <v>-9.3317280354945211</v>
      </c>
    </row>
    <row r="16" spans="1:14" ht="15.6" customHeight="1">
      <c r="A16" s="236" t="s">
        <v>144</v>
      </c>
      <c r="B16" s="237">
        <v>28242</v>
      </c>
      <c r="C16" s="237">
        <v>18093</v>
      </c>
      <c r="D16" s="237">
        <v>85427</v>
      </c>
      <c r="E16" s="237">
        <v>48097</v>
      </c>
      <c r="F16" s="238">
        <v>-43.698128226438953</v>
      </c>
      <c r="G16" s="1"/>
    </row>
    <row r="17" spans="1:8" ht="15.6" customHeight="1">
      <c r="A17" s="236" t="s">
        <v>150</v>
      </c>
      <c r="B17" s="237">
        <v>66529</v>
      </c>
      <c r="C17" s="237">
        <v>68277</v>
      </c>
      <c r="D17" s="237">
        <v>194719</v>
      </c>
      <c r="E17" s="237">
        <v>176131</v>
      </c>
      <c r="F17" s="238">
        <v>-9.5460638150360211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47589</v>
      </c>
      <c r="C19" s="237">
        <v>57998</v>
      </c>
      <c r="D19" s="237">
        <v>132960</v>
      </c>
      <c r="E19" s="237">
        <v>140215</v>
      </c>
      <c r="F19" s="238">
        <v>5.4565282791817111</v>
      </c>
      <c r="H19" s="248"/>
    </row>
    <row r="20" spans="1:8" ht="15.6" customHeight="1">
      <c r="A20" s="236" t="s">
        <v>142</v>
      </c>
      <c r="B20" s="237">
        <v>82512</v>
      </c>
      <c r="C20" s="237">
        <v>79606</v>
      </c>
      <c r="D20" s="237">
        <v>216961</v>
      </c>
      <c r="E20" s="237">
        <v>200316</v>
      </c>
      <c r="F20" s="238">
        <v>-7.6718857306151733</v>
      </c>
    </row>
    <row r="21" spans="1:8" ht="15.6" customHeight="1">
      <c r="A21" s="236" t="s">
        <v>149</v>
      </c>
      <c r="B21" s="237">
        <v>20370</v>
      </c>
      <c r="C21" s="237">
        <v>4863</v>
      </c>
      <c r="D21" s="237">
        <v>57658</v>
      </c>
      <c r="E21" s="237">
        <v>23571</v>
      </c>
      <c r="F21" s="238">
        <v>-59.119289604217968</v>
      </c>
    </row>
    <row r="22" spans="1:8" ht="15.6" customHeight="1">
      <c r="A22" s="236" t="s">
        <v>146</v>
      </c>
      <c r="B22" s="237">
        <v>10668</v>
      </c>
      <c r="C22" s="237">
        <v>29713</v>
      </c>
      <c r="D22" s="237">
        <v>45928</v>
      </c>
      <c r="E22" s="237">
        <v>76476</v>
      </c>
      <c r="F22" s="238">
        <v>66.512802647622379</v>
      </c>
    </row>
    <row r="23" spans="1:8" ht="15.6" customHeight="1">
      <c r="A23" s="236" t="s">
        <v>165</v>
      </c>
      <c r="B23" s="237">
        <v>11054</v>
      </c>
      <c r="C23" s="237">
        <v>41153</v>
      </c>
      <c r="D23" s="237">
        <v>31275</v>
      </c>
      <c r="E23" s="237">
        <v>116796</v>
      </c>
      <c r="F23" s="238">
        <v>273.44844124700239</v>
      </c>
    </row>
    <row r="24" spans="1:8" ht="15.6" customHeight="1">
      <c r="A24" s="236" t="s">
        <v>141</v>
      </c>
      <c r="B24" s="237">
        <v>52756</v>
      </c>
      <c r="C24" s="237">
        <v>52944</v>
      </c>
      <c r="D24" s="237">
        <v>141001</v>
      </c>
      <c r="E24" s="237">
        <v>149444</v>
      </c>
      <c r="F24" s="238">
        <v>5.987900795029816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7191</v>
      </c>
      <c r="C26" s="237">
        <v>1327</v>
      </c>
      <c r="D26" s="237">
        <v>20615</v>
      </c>
      <c r="E26" s="237">
        <v>3072</v>
      </c>
      <c r="F26" s="238">
        <v>-85.098229444579189</v>
      </c>
    </row>
    <row r="27" spans="1:8" ht="15.6" customHeight="1">
      <c r="A27" s="236" t="s">
        <v>173</v>
      </c>
      <c r="B27" s="237">
        <v>95230</v>
      </c>
      <c r="C27" s="237">
        <v>102795</v>
      </c>
      <c r="D27" s="237">
        <v>233778</v>
      </c>
      <c r="E27" s="237">
        <v>243523</v>
      </c>
      <c r="F27" s="238">
        <v>4.1684846307180274</v>
      </c>
    </row>
    <row r="28" spans="1:8" ht="15.6" customHeight="1">
      <c r="A28" s="236" t="s">
        <v>177</v>
      </c>
      <c r="B28" s="237">
        <v>5836</v>
      </c>
      <c r="C28" s="237">
        <v>4562</v>
      </c>
      <c r="D28" s="237">
        <v>16107</v>
      </c>
      <c r="E28" s="237">
        <v>17183</v>
      </c>
      <c r="F28" s="238">
        <v>6.6803253243931238</v>
      </c>
    </row>
    <row r="29" spans="1:8" ht="15.6" customHeight="1">
      <c r="A29" s="236" t="s">
        <v>178</v>
      </c>
      <c r="B29" s="237">
        <v>176868</v>
      </c>
      <c r="C29" s="237">
        <v>124904</v>
      </c>
      <c r="D29" s="237">
        <v>407004</v>
      </c>
      <c r="E29" s="237">
        <v>360559</v>
      </c>
      <c r="F29" s="238">
        <v>-11.41143575984511</v>
      </c>
    </row>
    <row r="30" spans="1:8" ht="15.6" customHeight="1">
      <c r="A30" s="236" t="s">
        <v>179</v>
      </c>
      <c r="B30" s="237">
        <v>12609</v>
      </c>
      <c r="C30" s="237">
        <v>31269</v>
      </c>
      <c r="D30" s="237">
        <v>65197</v>
      </c>
      <c r="E30" s="237">
        <v>90437</v>
      </c>
      <c r="F30" s="238">
        <v>38.713437734865103</v>
      </c>
    </row>
    <row r="31" spans="1:8" ht="15.6" customHeight="1">
      <c r="A31" s="236" t="s">
        <v>180</v>
      </c>
      <c r="B31" s="237">
        <v>79246</v>
      </c>
      <c r="C31" s="237">
        <v>52689</v>
      </c>
      <c r="D31" s="237">
        <v>184305</v>
      </c>
      <c r="E31" s="237">
        <v>111788</v>
      </c>
      <c r="F31" s="238">
        <v>-39.346192452727813</v>
      </c>
    </row>
    <row r="32" spans="1:8" ht="15.6" customHeight="1">
      <c r="A32" s="236" t="s">
        <v>181</v>
      </c>
      <c r="B32" s="237">
        <v>1234448</v>
      </c>
      <c r="C32" s="237">
        <v>1148242</v>
      </c>
      <c r="D32" s="237">
        <v>3524863</v>
      </c>
      <c r="E32" s="237">
        <v>3143732</v>
      </c>
      <c r="F32" s="238">
        <v>-10.81264718657151</v>
      </c>
    </row>
    <row r="33" spans="1:6" ht="15.6" customHeight="1">
      <c r="A33" s="236" t="s">
        <v>182</v>
      </c>
      <c r="B33" s="237">
        <v>178333</v>
      </c>
      <c r="C33" s="237">
        <v>183982</v>
      </c>
      <c r="D33" s="237">
        <v>457951</v>
      </c>
      <c r="E33" s="237">
        <v>450494</v>
      </c>
      <c r="F33" s="238">
        <v>-1.628340149928704</v>
      </c>
    </row>
    <row r="34" spans="1:6" ht="15.6" customHeight="1">
      <c r="A34" s="236" t="s">
        <v>183</v>
      </c>
      <c r="B34" s="237">
        <v>24024</v>
      </c>
      <c r="C34" s="237">
        <v>24106</v>
      </c>
      <c r="D34" s="237">
        <v>66052</v>
      </c>
      <c r="E34" s="237">
        <v>72256</v>
      </c>
      <c r="F34" s="238">
        <v>9.3925997698782737</v>
      </c>
    </row>
    <row r="35" spans="1:6" ht="15.6" customHeight="1">
      <c r="A35" s="240" t="s">
        <v>153</v>
      </c>
      <c r="B35" s="241">
        <f>SUM(B7:B34)</f>
        <v>4105596</v>
      </c>
      <c r="C35" s="241">
        <f>SUM(C7:C34)</f>
        <v>3726850</v>
      </c>
      <c r="D35" s="241">
        <f>SUM(D7:D34)</f>
        <v>11144943</v>
      </c>
      <c r="E35" s="241">
        <f>SUM(E7:E34)</f>
        <v>9935067</v>
      </c>
      <c r="F35" s="242">
        <f>E35*100/D35-100</f>
        <v>-10.855829410702242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CF552-AEB2-421E-87C0-E40EDA84113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B83A1-3038-4E6B-899A-A497C5920768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08BFB-9201-4D6F-A35B-BCBEBCF61C9E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0306D-7080-4A0F-B38F-E780307A02A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AC7F0-27D4-40B4-AA1D-D3B0F3A0E357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53D4-E795-4105-AE0E-210DF3F08B19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15372921</v>
      </c>
      <c r="D8" s="184">
        <v>14337622</v>
      </c>
      <c r="E8" s="185">
        <v>-1035299</v>
      </c>
      <c r="F8" s="186">
        <v>-6.7345626768003228</v>
      </c>
      <c r="G8" s="187">
        <v>0</v>
      </c>
      <c r="H8" s="184">
        <v>0</v>
      </c>
      <c r="I8" s="185">
        <v>0</v>
      </c>
      <c r="J8" s="186" t="s">
        <v>151</v>
      </c>
      <c r="K8" s="187">
        <v>1822</v>
      </c>
      <c r="L8" s="184">
        <v>909</v>
      </c>
      <c r="M8" s="185">
        <v>-913</v>
      </c>
      <c r="N8" s="186">
        <v>-50.109769484083422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2350831</v>
      </c>
      <c r="D9" s="184">
        <v>2985305</v>
      </c>
      <c r="E9" s="185">
        <v>634474</v>
      </c>
      <c r="F9" s="186">
        <v>26.989349723565841</v>
      </c>
      <c r="G9" s="187">
        <v>0</v>
      </c>
      <c r="H9" s="184">
        <v>0</v>
      </c>
      <c r="I9" s="185">
        <v>0</v>
      </c>
      <c r="J9" s="186" t="s">
        <v>151</v>
      </c>
      <c r="K9" s="187">
        <v>126433</v>
      </c>
      <c r="L9" s="184">
        <v>103714</v>
      </c>
      <c r="M9" s="185">
        <v>-22719</v>
      </c>
      <c r="N9" s="186">
        <v>-17.96920107883227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5919475</v>
      </c>
      <c r="D10" s="184">
        <v>5961423</v>
      </c>
      <c r="E10" s="185">
        <v>41948</v>
      </c>
      <c r="F10" s="186">
        <v>0.70864392534811316</v>
      </c>
      <c r="G10" s="187">
        <v>0</v>
      </c>
      <c r="H10" s="184">
        <v>0</v>
      </c>
      <c r="I10" s="185">
        <v>0</v>
      </c>
      <c r="J10" s="186" t="s">
        <v>151</v>
      </c>
      <c r="K10" s="187">
        <v>9812</v>
      </c>
      <c r="L10" s="184">
        <v>12885</v>
      </c>
      <c r="M10" s="185">
        <v>3073</v>
      </c>
      <c r="N10" s="186">
        <v>31.318793314309001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4877755</v>
      </c>
      <c r="D11" s="184">
        <v>5264474</v>
      </c>
      <c r="E11" s="185">
        <v>386719</v>
      </c>
      <c r="F11" s="186">
        <v>7.9282169768674313</v>
      </c>
      <c r="G11" s="187">
        <v>0</v>
      </c>
      <c r="H11" s="184">
        <v>0</v>
      </c>
      <c r="I11" s="185">
        <v>0</v>
      </c>
      <c r="J11" s="186" t="s">
        <v>151</v>
      </c>
      <c r="K11" s="187">
        <v>2719</v>
      </c>
      <c r="L11" s="184">
        <v>2351</v>
      </c>
      <c r="M11" s="185">
        <v>-368</v>
      </c>
      <c r="N11" s="186">
        <v>-13.534387642515631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1342400</v>
      </c>
      <c r="D12" s="184">
        <v>1440730</v>
      </c>
      <c r="E12" s="185">
        <v>98330</v>
      </c>
      <c r="F12" s="186">
        <v>7.3249404052443339</v>
      </c>
      <c r="G12" s="187">
        <v>0</v>
      </c>
      <c r="H12" s="184">
        <v>0</v>
      </c>
      <c r="I12" s="185">
        <v>0</v>
      </c>
      <c r="J12" s="186" t="s">
        <v>151</v>
      </c>
      <c r="K12" s="187">
        <v>88139</v>
      </c>
      <c r="L12" s="184">
        <v>89839</v>
      </c>
      <c r="M12" s="185">
        <v>1700</v>
      </c>
      <c r="N12" s="186">
        <v>1.928771599405479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624591</v>
      </c>
      <c r="D13" s="184">
        <v>512357</v>
      </c>
      <c r="E13" s="185">
        <v>-112234</v>
      </c>
      <c r="F13" s="186">
        <v>-17.969199043854299</v>
      </c>
      <c r="G13" s="187">
        <v>0</v>
      </c>
      <c r="H13" s="184">
        <v>0</v>
      </c>
      <c r="I13" s="185">
        <v>0</v>
      </c>
      <c r="J13" s="186" t="s">
        <v>151</v>
      </c>
      <c r="K13" s="187">
        <v>39773</v>
      </c>
      <c r="L13" s="184">
        <v>18780</v>
      </c>
      <c r="M13" s="185">
        <v>-20993</v>
      </c>
      <c r="N13" s="186">
        <v>-52.78203806602469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2116876</v>
      </c>
      <c r="H14" s="184">
        <v>1826504</v>
      </c>
      <c r="I14" s="185">
        <v>-290372</v>
      </c>
      <c r="J14" s="186">
        <v>-13.717005625270451</v>
      </c>
      <c r="K14" s="187">
        <v>75565</v>
      </c>
      <c r="L14" s="184">
        <v>87651</v>
      </c>
      <c r="M14" s="185">
        <v>12086</v>
      </c>
      <c r="N14" s="186">
        <v>15.99417719843844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4406533</v>
      </c>
      <c r="D15" s="184">
        <v>4936109</v>
      </c>
      <c r="E15" s="185">
        <v>529576</v>
      </c>
      <c r="F15" s="186">
        <v>12.0179742214571</v>
      </c>
      <c r="G15" s="187">
        <v>0</v>
      </c>
      <c r="H15" s="184">
        <v>0</v>
      </c>
      <c r="I15" s="185">
        <v>0</v>
      </c>
      <c r="J15" s="186" t="s">
        <v>151</v>
      </c>
      <c r="K15" s="187">
        <v>643</v>
      </c>
      <c r="L15" s="184">
        <v>1089</v>
      </c>
      <c r="M15" s="185">
        <v>446</v>
      </c>
      <c r="N15" s="186">
        <v>69.362363919129081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940424</v>
      </c>
      <c r="D16" s="184">
        <v>900751</v>
      </c>
      <c r="E16" s="185">
        <v>-39673</v>
      </c>
      <c r="F16" s="186">
        <v>-4.2186290439206147</v>
      </c>
      <c r="G16" s="187">
        <v>0</v>
      </c>
      <c r="H16" s="184">
        <v>0</v>
      </c>
      <c r="I16" s="185">
        <v>0</v>
      </c>
      <c r="J16" s="186" t="s">
        <v>151</v>
      </c>
      <c r="K16" s="187">
        <v>242716</v>
      </c>
      <c r="L16" s="184">
        <v>249803</v>
      </c>
      <c r="M16" s="185">
        <v>7087</v>
      </c>
      <c r="N16" s="186">
        <v>2.9198734323241951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1998602</v>
      </c>
      <c r="H17" s="184">
        <v>1393635</v>
      </c>
      <c r="I17" s="185">
        <v>-604967</v>
      </c>
      <c r="J17" s="186">
        <v>-30.269508386362059</v>
      </c>
      <c r="K17" s="187">
        <v>18055</v>
      </c>
      <c r="L17" s="184">
        <v>16267</v>
      </c>
      <c r="M17" s="185">
        <v>-1788</v>
      </c>
      <c r="N17" s="186">
        <v>-9.9030739407366326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1365412</v>
      </c>
      <c r="H18" s="184">
        <v>1374436</v>
      </c>
      <c r="I18" s="185">
        <v>9024</v>
      </c>
      <c r="J18" s="186">
        <v>0.66089942083415565</v>
      </c>
      <c r="K18" s="187">
        <v>515827</v>
      </c>
      <c r="L18" s="184">
        <v>537130</v>
      </c>
      <c r="M18" s="185">
        <v>21303</v>
      </c>
      <c r="N18" s="186">
        <v>4.1298730000562216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412043</v>
      </c>
      <c r="H19" s="184">
        <v>402072</v>
      </c>
      <c r="I19" s="185">
        <v>-9971</v>
      </c>
      <c r="J19" s="186">
        <v>-2.4198930694126521</v>
      </c>
      <c r="K19" s="187">
        <v>337299</v>
      </c>
      <c r="L19" s="184">
        <v>396938</v>
      </c>
      <c r="M19" s="185">
        <v>59639</v>
      </c>
      <c r="N19" s="186">
        <v>17.68134503808194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122062</v>
      </c>
      <c r="H20" s="184">
        <v>111050</v>
      </c>
      <c r="I20" s="185">
        <v>-11012</v>
      </c>
      <c r="J20" s="186">
        <v>-9.0216447379200702</v>
      </c>
      <c r="K20" s="187">
        <v>3718089</v>
      </c>
      <c r="L20" s="184">
        <v>3811349</v>
      </c>
      <c r="M20" s="185">
        <v>93260</v>
      </c>
      <c r="N20" s="186">
        <v>2.5082777738779209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963699</v>
      </c>
      <c r="L21" s="184">
        <v>895591</v>
      </c>
      <c r="M21" s="185">
        <v>-68108</v>
      </c>
      <c r="N21" s="186">
        <v>-7.0673519428784317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130254</v>
      </c>
      <c r="H22" s="184">
        <v>151206</v>
      </c>
      <c r="I22" s="185">
        <v>20952</v>
      </c>
      <c r="J22" s="186">
        <v>16.085494495370579</v>
      </c>
      <c r="K22" s="187">
        <v>71006</v>
      </c>
      <c r="L22" s="184">
        <v>68897</v>
      </c>
      <c r="M22" s="185">
        <v>-2109</v>
      </c>
      <c r="N22" s="186">
        <v>-2.9701715347998752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11521</v>
      </c>
      <c r="D23" s="184">
        <v>11752</v>
      </c>
      <c r="E23" s="185">
        <v>231</v>
      </c>
      <c r="F23" s="186">
        <v>2.0050342852183012</v>
      </c>
      <c r="G23" s="187">
        <v>3720647</v>
      </c>
      <c r="H23" s="184">
        <v>3684347</v>
      </c>
      <c r="I23" s="185">
        <v>-36300</v>
      </c>
      <c r="J23" s="186">
        <v>-0.97563676425095025</v>
      </c>
      <c r="K23" s="187">
        <v>682450</v>
      </c>
      <c r="L23" s="184">
        <v>699046</v>
      </c>
      <c r="M23" s="185">
        <v>16596</v>
      </c>
      <c r="N23" s="186">
        <v>2.43182650743644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77560</v>
      </c>
      <c r="H24" s="184">
        <v>75995</v>
      </c>
      <c r="I24" s="185">
        <v>-1565</v>
      </c>
      <c r="J24" s="186">
        <v>-2.0177926766374412</v>
      </c>
      <c r="K24" s="187">
        <v>15060</v>
      </c>
      <c r="L24" s="184">
        <v>3394</v>
      </c>
      <c r="M24" s="185">
        <v>-11666</v>
      </c>
      <c r="N24" s="186">
        <v>-77.463479415670648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133539</v>
      </c>
      <c r="H25" s="184">
        <v>180279</v>
      </c>
      <c r="I25" s="185">
        <v>46740</v>
      </c>
      <c r="J25" s="186">
        <v>35.001010940624099</v>
      </c>
      <c r="K25" s="187">
        <v>49080</v>
      </c>
      <c r="L25" s="184">
        <v>36255</v>
      </c>
      <c r="M25" s="185">
        <v>-12825</v>
      </c>
      <c r="N25" s="186">
        <v>-26.130806845965761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77108</v>
      </c>
      <c r="D26" s="184">
        <v>44570</v>
      </c>
      <c r="E26" s="185">
        <v>-32538</v>
      </c>
      <c r="F26" s="186">
        <v>-42.197956113503139</v>
      </c>
      <c r="G26" s="187">
        <v>865387</v>
      </c>
      <c r="H26" s="184">
        <v>838306</v>
      </c>
      <c r="I26" s="185">
        <v>-27081</v>
      </c>
      <c r="J26" s="186">
        <v>-3.1293513768984269</v>
      </c>
      <c r="K26" s="187">
        <v>527676</v>
      </c>
      <c r="L26" s="184">
        <v>600369</v>
      </c>
      <c r="M26" s="185">
        <v>72693</v>
      </c>
      <c r="N26" s="186">
        <v>13.77606713210379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5792591</v>
      </c>
      <c r="D27" s="184">
        <v>6145995</v>
      </c>
      <c r="E27" s="185">
        <v>353404</v>
      </c>
      <c r="F27" s="186">
        <v>6.100965871748925</v>
      </c>
      <c r="G27" s="187">
        <v>672476</v>
      </c>
      <c r="H27" s="184">
        <v>535746</v>
      </c>
      <c r="I27" s="185">
        <v>-136730</v>
      </c>
      <c r="J27" s="186">
        <v>-20.332324127552511</v>
      </c>
      <c r="K27" s="187">
        <v>6295825</v>
      </c>
      <c r="L27" s="184">
        <v>5546375</v>
      </c>
      <c r="M27" s="185">
        <v>-749450</v>
      </c>
      <c r="N27" s="186">
        <v>-11.903920455222311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441802</v>
      </c>
      <c r="D28" s="184">
        <v>454144</v>
      </c>
      <c r="E28" s="185">
        <v>12342</v>
      </c>
      <c r="F28" s="186">
        <v>2.7935591056627231</v>
      </c>
      <c r="G28" s="187">
        <v>38680</v>
      </c>
      <c r="H28" s="184">
        <v>24235</v>
      </c>
      <c r="I28" s="185">
        <v>-14445</v>
      </c>
      <c r="J28" s="186">
        <v>-37.344881075491209</v>
      </c>
      <c r="K28" s="187">
        <v>27606</v>
      </c>
      <c r="L28" s="184">
        <v>25455</v>
      </c>
      <c r="M28" s="185">
        <v>-2151</v>
      </c>
      <c r="N28" s="186">
        <v>-7.7917843946968048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1730222</v>
      </c>
      <c r="H29" s="184">
        <v>1574805</v>
      </c>
      <c r="I29" s="185">
        <v>-155417</v>
      </c>
      <c r="J29" s="186">
        <v>-8.98248895228474</v>
      </c>
      <c r="K29" s="187">
        <v>320990</v>
      </c>
      <c r="L29" s="184">
        <v>265837</v>
      </c>
      <c r="M29" s="185">
        <v>-55153</v>
      </c>
      <c r="N29" s="186">
        <v>-17.18215520732733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328431</v>
      </c>
      <c r="H30" s="184">
        <v>441687</v>
      </c>
      <c r="I30" s="185">
        <v>113256</v>
      </c>
      <c r="J30" s="186">
        <v>34.483955534039133</v>
      </c>
      <c r="K30" s="187">
        <v>4606953</v>
      </c>
      <c r="L30" s="184">
        <v>4198157</v>
      </c>
      <c r="M30" s="185">
        <v>-408796</v>
      </c>
      <c r="N30" s="186">
        <v>-8.8734571418462451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4728873</v>
      </c>
      <c r="H31" s="184">
        <v>4092942</v>
      </c>
      <c r="I31" s="185">
        <v>-635931</v>
      </c>
      <c r="J31" s="186">
        <v>-13.44783418797671</v>
      </c>
      <c r="K31" s="187">
        <v>562397</v>
      </c>
      <c r="L31" s="184">
        <v>580301</v>
      </c>
      <c r="M31" s="185">
        <v>17904</v>
      </c>
      <c r="N31" s="186">
        <v>3.183516270534867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680689</v>
      </c>
      <c r="H32" s="184">
        <v>769368</v>
      </c>
      <c r="I32" s="185">
        <v>88679</v>
      </c>
      <c r="J32" s="186">
        <v>13.02782915545866</v>
      </c>
      <c r="K32" s="187">
        <v>41982</v>
      </c>
      <c r="L32" s="184">
        <v>25346</v>
      </c>
      <c r="M32" s="185">
        <v>-16636</v>
      </c>
      <c r="N32" s="186">
        <v>-39.626506598065838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12102</v>
      </c>
      <c r="H33" s="184">
        <v>10695</v>
      </c>
      <c r="I33" s="185">
        <v>-1407</v>
      </c>
      <c r="J33" s="186">
        <v>-11.626177491323739</v>
      </c>
      <c r="K33" s="187">
        <v>2697096</v>
      </c>
      <c r="L33" s="184">
        <v>2911822</v>
      </c>
      <c r="M33" s="185">
        <v>214726</v>
      </c>
      <c r="N33" s="186">
        <v>7.9613777188502013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29782</v>
      </c>
      <c r="D34" s="184">
        <v>33587</v>
      </c>
      <c r="E34" s="185">
        <v>3805</v>
      </c>
      <c r="F34" s="186">
        <v>12.776173527634141</v>
      </c>
      <c r="G34" s="187">
        <v>0</v>
      </c>
      <c r="H34" s="184">
        <v>0</v>
      </c>
      <c r="I34" s="185">
        <v>0</v>
      </c>
      <c r="J34" s="186" t="s">
        <v>151</v>
      </c>
      <c r="K34" s="187">
        <v>2171005</v>
      </c>
      <c r="L34" s="184">
        <v>1910066</v>
      </c>
      <c r="M34" s="185">
        <v>-260939</v>
      </c>
      <c r="N34" s="186">
        <v>-12.019272180395721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855013</v>
      </c>
      <c r="L35" s="184">
        <v>899640</v>
      </c>
      <c r="M35" s="185">
        <v>44627</v>
      </c>
      <c r="N35" s="186">
        <v>5.2194528036415866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1091505</v>
      </c>
      <c r="L36" s="184">
        <v>920663</v>
      </c>
      <c r="M36" s="185">
        <v>-170842</v>
      </c>
      <c r="N36" s="186">
        <v>-15.65196677981319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1071873</v>
      </c>
      <c r="D37" s="184">
        <v>1396522</v>
      </c>
      <c r="E37" s="185">
        <v>324649</v>
      </c>
      <c r="F37" s="186">
        <v>30.288009866840561</v>
      </c>
      <c r="G37" s="187">
        <v>0</v>
      </c>
      <c r="H37" s="184">
        <v>0</v>
      </c>
      <c r="I37" s="185">
        <v>0</v>
      </c>
      <c r="J37" s="186" t="s">
        <v>151</v>
      </c>
      <c r="K37" s="187">
        <v>698313</v>
      </c>
      <c r="L37" s="184">
        <v>759905</v>
      </c>
      <c r="M37" s="185">
        <v>61592</v>
      </c>
      <c r="N37" s="186">
        <v>8.8201136166733249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27903</v>
      </c>
      <c r="D38" s="184">
        <v>47398</v>
      </c>
      <c r="E38" s="185">
        <v>19495</v>
      </c>
      <c r="F38" s="186">
        <v>69.867039386445896</v>
      </c>
      <c r="G38" s="187">
        <v>61669</v>
      </c>
      <c r="H38" s="184">
        <v>36196</v>
      </c>
      <c r="I38" s="185">
        <v>-25473</v>
      </c>
      <c r="J38" s="186">
        <v>-41.306004637662362</v>
      </c>
      <c r="K38" s="187">
        <v>5076212</v>
      </c>
      <c r="L38" s="184">
        <v>5325601</v>
      </c>
      <c r="M38" s="185">
        <v>249389</v>
      </c>
      <c r="N38" s="186">
        <v>4.9128956789038796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818657</v>
      </c>
      <c r="L39" s="184">
        <v>959589</v>
      </c>
      <c r="M39" s="185">
        <v>140932</v>
      </c>
      <c r="N39" s="186">
        <v>17.215024118770131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6296</v>
      </c>
      <c r="E40" s="185">
        <v>6296</v>
      </c>
      <c r="F40" s="186" t="s">
        <v>151</v>
      </c>
      <c r="G40" s="187">
        <v>884911</v>
      </c>
      <c r="H40" s="184">
        <v>885876</v>
      </c>
      <c r="I40" s="185">
        <v>965</v>
      </c>
      <c r="J40" s="186">
        <v>0.10905051468452601</v>
      </c>
      <c r="K40" s="187">
        <v>1215217</v>
      </c>
      <c r="L40" s="184">
        <v>963530</v>
      </c>
      <c r="M40" s="185">
        <v>-251687</v>
      </c>
      <c r="N40" s="186">
        <v>-20.711280372147531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146549</v>
      </c>
      <c r="H41" s="184">
        <v>82784</v>
      </c>
      <c r="I41" s="185">
        <v>-63765</v>
      </c>
      <c r="J41" s="186">
        <v>-43.511044087643043</v>
      </c>
      <c r="K41" s="187">
        <v>1259503</v>
      </c>
      <c r="L41" s="184">
        <v>1327425</v>
      </c>
      <c r="M41" s="185">
        <v>67922</v>
      </c>
      <c r="N41" s="186">
        <v>5.3927620656719313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2727213</v>
      </c>
      <c r="L42" s="184">
        <v>2435439</v>
      </c>
      <c r="M42" s="185">
        <v>-291774</v>
      </c>
      <c r="N42" s="186">
        <v>-10.69861429965316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3380403</v>
      </c>
      <c r="L43" s="184">
        <v>3227888</v>
      </c>
      <c r="M43" s="185">
        <v>-152515</v>
      </c>
      <c r="N43" s="186">
        <v>-4.5117401682580436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1601</v>
      </c>
      <c r="D44" s="184">
        <v>352</v>
      </c>
      <c r="E44" s="185">
        <v>-1249</v>
      </c>
      <c r="F44" s="186">
        <v>-78.013741411617744</v>
      </c>
      <c r="G44" s="187">
        <v>17531</v>
      </c>
      <c r="H44" s="184">
        <v>33133</v>
      </c>
      <c r="I44" s="185">
        <v>15602</v>
      </c>
      <c r="J44" s="186">
        <v>88.996634533112768</v>
      </c>
      <c r="K44" s="187">
        <v>7471303</v>
      </c>
      <c r="L44" s="184">
        <v>7278261</v>
      </c>
      <c r="M44" s="185">
        <v>-193042</v>
      </c>
      <c r="N44" s="186">
        <v>-2.583779562949061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2432552</v>
      </c>
      <c r="L45" s="184">
        <v>2628617</v>
      </c>
      <c r="M45" s="185">
        <v>196065</v>
      </c>
      <c r="N45" s="186">
        <v>8.0600538035774747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7410845</v>
      </c>
      <c r="L46" s="184">
        <v>7297758</v>
      </c>
      <c r="M46" s="185">
        <v>-113087</v>
      </c>
      <c r="N46" s="186">
        <v>-1.5259663371720791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8961317</v>
      </c>
      <c r="L47" s="184">
        <v>9258505</v>
      </c>
      <c r="M47" s="185">
        <v>297188</v>
      </c>
      <c r="N47" s="186">
        <v>3.3163428991519912</v>
      </c>
      <c r="O47" s="152"/>
    </row>
    <row r="48" spans="1:15" ht="19.5" customHeight="1">
      <c r="A48" s="203" t="s">
        <v>162</v>
      </c>
      <c r="B48" s="203"/>
      <c r="C48" s="175">
        <f>SUM(C8:C47)</f>
        <v>43289111</v>
      </c>
      <c r="D48" s="175">
        <f>SUM(D8:D47)</f>
        <v>44479387</v>
      </c>
      <c r="E48" s="175">
        <f>D48-C48</f>
        <v>1190276</v>
      </c>
      <c r="F48" s="176">
        <f t="shared" ref="F48" si="0">((D48*100/C48)-100)</f>
        <v>2.7495967750411836</v>
      </c>
      <c r="G48" s="175">
        <f>SUM(G8:G47)</f>
        <v>20244515</v>
      </c>
      <c r="H48" s="175">
        <f>SUM(H8:H47)</f>
        <v>18525297</v>
      </c>
      <c r="I48" s="175">
        <f>H48-G48</f>
        <v>-1719218</v>
      </c>
      <c r="J48" s="176">
        <f t="shared" ref="J48" si="1">((H48*100/G48)-100)</f>
        <v>-8.4922656828281617</v>
      </c>
      <c r="K48" s="175">
        <f>SUM(K8:K47)</f>
        <v>67607770</v>
      </c>
      <c r="L48" s="175">
        <f>SUM(L8:L47)</f>
        <v>66378437</v>
      </c>
      <c r="M48" s="175">
        <f>L48-K48</f>
        <v>-1229333</v>
      </c>
      <c r="N48" s="176">
        <f t="shared" ref="N48" si="2">((L48*100/K48)-100)</f>
        <v>-1.8183309403638077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B530-349C-4EA6-ABEA-2D434295BB43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1261031.1429999999</v>
      </c>
      <c r="C7" s="189">
        <v>844949.44099999999</v>
      </c>
      <c r="D7" s="189">
        <v>3262721.1949999998</v>
      </c>
      <c r="E7" s="189">
        <v>2780116.0120000001</v>
      </c>
      <c r="F7" s="190">
        <v>-14.791493178748309</v>
      </c>
      <c r="G7" s="37"/>
    </row>
    <row r="8" spans="1:27" ht="15.6" customHeight="1">
      <c r="A8" s="188" t="s">
        <v>11</v>
      </c>
      <c r="B8" s="189">
        <v>259782</v>
      </c>
      <c r="C8" s="189">
        <v>350790</v>
      </c>
      <c r="D8" s="189">
        <v>685367</v>
      </c>
      <c r="E8" s="189">
        <v>746263</v>
      </c>
      <c r="F8" s="190">
        <v>8.8851666333511758</v>
      </c>
      <c r="G8" s="6"/>
    </row>
    <row r="9" spans="1:27" ht="15.6" customHeight="1">
      <c r="A9" s="188" t="s">
        <v>8</v>
      </c>
      <c r="B9" s="189">
        <v>419976.30599999998</v>
      </c>
      <c r="C9" s="189">
        <v>569896.995</v>
      </c>
      <c r="D9" s="189">
        <v>1374548.344</v>
      </c>
      <c r="E9" s="189">
        <v>1586639.024</v>
      </c>
      <c r="F9" s="190">
        <v>15.429845077897101</v>
      </c>
      <c r="G9" s="6"/>
    </row>
    <row r="10" spans="1:27" ht="15.6" customHeight="1">
      <c r="A10" s="188" t="s">
        <v>10</v>
      </c>
      <c r="B10" s="189">
        <v>348803.90100000001</v>
      </c>
      <c r="C10" s="189">
        <v>219153.23199999999</v>
      </c>
      <c r="D10" s="189">
        <v>1140248.929</v>
      </c>
      <c r="E10" s="189">
        <v>913162.53599999996</v>
      </c>
      <c r="F10" s="190">
        <v>-19.91551030871436</v>
      </c>
    </row>
    <row r="11" spans="1:27" ht="15.6" customHeight="1">
      <c r="A11" s="188" t="s">
        <v>9</v>
      </c>
      <c r="B11" s="189">
        <v>8669841.9010000005</v>
      </c>
      <c r="C11" s="189">
        <v>9249286.7650000006</v>
      </c>
      <c r="D11" s="189">
        <v>25172273.857000001</v>
      </c>
      <c r="E11" s="189">
        <v>23335807.046</v>
      </c>
      <c r="F11" s="190">
        <v>-7.2955936417691163</v>
      </c>
    </row>
    <row r="12" spans="1:27" ht="15.6" customHeight="1">
      <c r="A12" s="188" t="s">
        <v>6</v>
      </c>
      <c r="B12" s="189">
        <v>389839.587</v>
      </c>
      <c r="C12" s="189">
        <v>465610.87900000002</v>
      </c>
      <c r="D12" s="189">
        <v>1286991.4240000001</v>
      </c>
      <c r="E12" s="189">
        <v>1363948.2490000001</v>
      </c>
      <c r="F12" s="190">
        <v>5.9795911274075459</v>
      </c>
    </row>
    <row r="13" spans="1:27" ht="15.6" customHeight="1">
      <c r="A13" s="188" t="s">
        <v>175</v>
      </c>
      <c r="B13" s="189">
        <v>1465009.132</v>
      </c>
      <c r="C13" s="189">
        <v>1397753.8959999999</v>
      </c>
      <c r="D13" s="189">
        <v>3977436.2439999999</v>
      </c>
      <c r="E13" s="189">
        <v>3665750.4419999998</v>
      </c>
      <c r="F13" s="190">
        <v>-7.8363494190555798</v>
      </c>
    </row>
    <row r="14" spans="1:27" ht="15.6" customHeight="1">
      <c r="A14" s="188" t="s">
        <v>148</v>
      </c>
      <c r="B14" s="189">
        <v>6476634.3329999996</v>
      </c>
      <c r="C14" s="189">
        <v>6114832</v>
      </c>
      <c r="D14" s="189">
        <v>16587021.75</v>
      </c>
      <c r="E14" s="189">
        <v>17283417</v>
      </c>
      <c r="F14" s="190">
        <v>4.1984345381352171</v>
      </c>
    </row>
    <row r="15" spans="1:27" ht="15.6" customHeight="1">
      <c r="A15" s="188" t="s">
        <v>145</v>
      </c>
      <c r="B15" s="189">
        <v>2882569</v>
      </c>
      <c r="C15" s="189">
        <v>3128441</v>
      </c>
      <c r="D15" s="189">
        <v>8159550</v>
      </c>
      <c r="E15" s="189">
        <v>8353687</v>
      </c>
      <c r="F15" s="190">
        <v>2.3792611112132391</v>
      </c>
    </row>
    <row r="16" spans="1:27" ht="15.6" customHeight="1">
      <c r="A16" s="188" t="s">
        <v>144</v>
      </c>
      <c r="B16" s="189">
        <v>3114049.585</v>
      </c>
      <c r="C16" s="189">
        <v>3024687.8190000001</v>
      </c>
      <c r="D16" s="189">
        <v>8679724.1239999998</v>
      </c>
      <c r="E16" s="189">
        <v>9091092.8990000002</v>
      </c>
      <c r="F16" s="190">
        <v>4.739422234199111</v>
      </c>
      <c r="G16" s="1"/>
    </row>
    <row r="17" spans="1:7" ht="15.6" customHeight="1">
      <c r="A17" s="188" t="s">
        <v>150</v>
      </c>
      <c r="B17" s="189">
        <v>1507553.919</v>
      </c>
      <c r="C17" s="189">
        <v>1361713.9920000001</v>
      </c>
      <c r="D17" s="189">
        <v>4425676.6969999997</v>
      </c>
      <c r="E17" s="189">
        <v>4609504.92</v>
      </c>
      <c r="F17" s="190">
        <v>4.1536749199192684</v>
      </c>
      <c r="G17" s="2"/>
    </row>
    <row r="18" spans="1:7" ht="15.6" customHeight="1">
      <c r="A18" s="188" t="s">
        <v>147</v>
      </c>
      <c r="B18" s="189">
        <v>166917</v>
      </c>
      <c r="C18" s="189">
        <v>199001</v>
      </c>
      <c r="D18" s="189">
        <v>511059</v>
      </c>
      <c r="E18" s="189">
        <v>487595</v>
      </c>
      <c r="F18" s="190">
        <v>-4.5912507166491574</v>
      </c>
    </row>
    <row r="19" spans="1:7" ht="15.6" customHeight="1">
      <c r="A19" s="188" t="s">
        <v>143</v>
      </c>
      <c r="B19" s="189">
        <v>594681.77399999998</v>
      </c>
      <c r="C19" s="189">
        <v>494395.80900000001</v>
      </c>
      <c r="D19" s="189">
        <v>1450489.1089999999</v>
      </c>
      <c r="E19" s="189">
        <v>1803145.432</v>
      </c>
      <c r="F19" s="190">
        <v>24.312924572258879</v>
      </c>
    </row>
    <row r="20" spans="1:7" ht="15.6" customHeight="1">
      <c r="A20" s="188" t="s">
        <v>142</v>
      </c>
      <c r="B20" s="189">
        <v>1561831.8119999999</v>
      </c>
      <c r="C20" s="189">
        <v>1022692.552</v>
      </c>
      <c r="D20" s="189">
        <v>4130535.591</v>
      </c>
      <c r="E20" s="189">
        <v>3109654.17</v>
      </c>
      <c r="F20" s="190">
        <v>-24.715473296596031</v>
      </c>
    </row>
    <row r="21" spans="1:7" ht="15.6" customHeight="1">
      <c r="A21" s="188" t="s">
        <v>149</v>
      </c>
      <c r="B21" s="189">
        <v>2236931.2390000001</v>
      </c>
      <c r="C21" s="189">
        <v>1992929.8</v>
      </c>
      <c r="D21" s="189">
        <v>7110837.2860000003</v>
      </c>
      <c r="E21" s="189">
        <v>7073906.057</v>
      </c>
      <c r="F21" s="190">
        <v>-0.51936540683769294</v>
      </c>
    </row>
    <row r="22" spans="1:7" ht="15.6" customHeight="1">
      <c r="A22" s="188" t="s">
        <v>146</v>
      </c>
      <c r="B22" s="189">
        <v>3141467.1860000002</v>
      </c>
      <c r="C22" s="189">
        <v>3261967.9509999999</v>
      </c>
      <c r="D22" s="189">
        <v>8541260.0390000008</v>
      </c>
      <c r="E22" s="189">
        <v>8911885.5559999999</v>
      </c>
      <c r="F22" s="190">
        <v>4.3392370131303437</v>
      </c>
    </row>
    <row r="23" spans="1:7" ht="15.6" customHeight="1">
      <c r="A23" s="188" t="s">
        <v>165</v>
      </c>
      <c r="B23" s="189">
        <v>544198.89500000002</v>
      </c>
      <c r="C23" s="189">
        <v>527163.30599999998</v>
      </c>
      <c r="D23" s="189">
        <v>1289229.8640000001</v>
      </c>
      <c r="E23" s="189">
        <v>1667342.0490000001</v>
      </c>
      <c r="F23" s="190">
        <v>29.328531362658541</v>
      </c>
    </row>
    <row r="24" spans="1:7" ht="15.6" customHeight="1">
      <c r="A24" s="188" t="s">
        <v>141</v>
      </c>
      <c r="B24" s="189">
        <v>182295.62599999999</v>
      </c>
      <c r="C24" s="189">
        <v>181178.82699999999</v>
      </c>
      <c r="D24" s="189">
        <v>589512.38800000004</v>
      </c>
      <c r="E24" s="189">
        <v>482053.80599999998</v>
      </c>
      <c r="F24" s="190">
        <v>-18.22838403185516</v>
      </c>
    </row>
    <row r="25" spans="1:7" ht="15.6" customHeight="1">
      <c r="A25" s="188" t="s">
        <v>140</v>
      </c>
      <c r="B25" s="189">
        <v>42770</v>
      </c>
      <c r="C25" s="189">
        <v>45417</v>
      </c>
      <c r="D25" s="189">
        <v>131896</v>
      </c>
      <c r="E25" s="189">
        <v>137192</v>
      </c>
      <c r="F25" s="190">
        <v>4.0152847698186491</v>
      </c>
    </row>
    <row r="26" spans="1:7" ht="15.6" customHeight="1">
      <c r="A26" s="188" t="s">
        <v>152</v>
      </c>
      <c r="B26" s="189">
        <v>281523.12</v>
      </c>
      <c r="C26" s="189">
        <v>220009.834</v>
      </c>
      <c r="D26" s="189">
        <v>659556.44200000004</v>
      </c>
      <c r="E26" s="189">
        <v>631682.89</v>
      </c>
      <c r="F26" s="190">
        <v>-4.2261056408573552</v>
      </c>
    </row>
    <row r="27" spans="1:7" ht="15.6" customHeight="1">
      <c r="A27" s="188" t="s">
        <v>173</v>
      </c>
      <c r="B27" s="189">
        <v>326224.25400000002</v>
      </c>
      <c r="C27" s="189">
        <v>346479.33399999997</v>
      </c>
      <c r="D27" s="189">
        <v>870091.56299999997</v>
      </c>
      <c r="E27" s="189">
        <v>876275.255</v>
      </c>
      <c r="F27" s="190">
        <v>0.71069439849286198</v>
      </c>
    </row>
    <row r="28" spans="1:7" ht="15.6" customHeight="1">
      <c r="A28" s="188" t="s">
        <v>177</v>
      </c>
      <c r="B28" s="189">
        <v>1279003.3500000001</v>
      </c>
      <c r="C28" s="189">
        <v>1313486.5060000001</v>
      </c>
      <c r="D28" s="189">
        <v>3822521.7549999999</v>
      </c>
      <c r="E28" s="189">
        <v>3715369.0630000001</v>
      </c>
      <c r="F28" s="190">
        <v>-2.803193778029907</v>
      </c>
    </row>
    <row r="29" spans="1:7" ht="15.6" customHeight="1">
      <c r="A29" s="188" t="s">
        <v>178</v>
      </c>
      <c r="B29" s="189">
        <v>748005.16700000002</v>
      </c>
      <c r="C29" s="189">
        <v>597336.88</v>
      </c>
      <c r="D29" s="189">
        <v>1751804.477</v>
      </c>
      <c r="E29" s="189">
        <v>1712779.5160000001</v>
      </c>
      <c r="F29" s="190">
        <v>-2.2277007230185291</v>
      </c>
    </row>
    <row r="30" spans="1:7" ht="15.6" customHeight="1">
      <c r="A30" s="188" t="s">
        <v>179</v>
      </c>
      <c r="B30" s="189">
        <v>374631</v>
      </c>
      <c r="C30" s="189">
        <v>393380</v>
      </c>
      <c r="D30" s="189">
        <v>1089864</v>
      </c>
      <c r="E30" s="189">
        <v>1031529</v>
      </c>
      <c r="F30" s="190">
        <v>-5.3525026975842849</v>
      </c>
    </row>
    <row r="31" spans="1:7" ht="15.6" customHeight="1">
      <c r="A31" s="188" t="s">
        <v>180</v>
      </c>
      <c r="B31" s="189">
        <v>2273321.1370000001</v>
      </c>
      <c r="C31" s="189">
        <v>2329806.4330000002</v>
      </c>
      <c r="D31" s="189">
        <v>7175851.3700000001</v>
      </c>
      <c r="E31" s="189">
        <v>7392740.5920000002</v>
      </c>
      <c r="F31" s="190">
        <v>3.0224876577955091</v>
      </c>
    </row>
    <row r="32" spans="1:7" ht="15.6" customHeight="1">
      <c r="A32" s="188" t="s">
        <v>181</v>
      </c>
      <c r="B32" s="189">
        <v>6714847.8849999998</v>
      </c>
      <c r="C32" s="189">
        <v>7087299.8049999997</v>
      </c>
      <c r="D32" s="189">
        <v>19443701.942000002</v>
      </c>
      <c r="E32" s="189">
        <v>18760797.191</v>
      </c>
      <c r="F32" s="190">
        <v>-3.5122156934779549</v>
      </c>
    </row>
    <row r="33" spans="1:6" ht="15.6" customHeight="1">
      <c r="A33" s="188" t="s">
        <v>182</v>
      </c>
      <c r="B33" s="189">
        <v>482319.00699999998</v>
      </c>
      <c r="C33" s="189">
        <v>455567.94699999999</v>
      </c>
      <c r="D33" s="189">
        <v>1234876.9680000001</v>
      </c>
      <c r="E33" s="189">
        <v>1224933.274</v>
      </c>
      <c r="F33" s="190">
        <v>-0.8052376275269495</v>
      </c>
    </row>
    <row r="34" spans="1:6" ht="15.6" customHeight="1">
      <c r="A34" s="188" t="s">
        <v>183</v>
      </c>
      <c r="B34" s="189">
        <v>110068</v>
      </c>
      <c r="C34" s="189">
        <v>138643</v>
      </c>
      <c r="D34" s="189">
        <v>358427</v>
      </c>
      <c r="E34" s="189">
        <v>397352</v>
      </c>
      <c r="F34" s="190">
        <v>10.859951956744331</v>
      </c>
    </row>
    <row r="35" spans="1:6" ht="15.6" customHeight="1">
      <c r="A35" s="179" t="s">
        <v>153</v>
      </c>
      <c r="B35" s="178">
        <f>SUM(B7:B34)</f>
        <v>47856127.259000003</v>
      </c>
      <c r="C35" s="77">
        <f>SUM(C7:C34)</f>
        <v>47333872.002999999</v>
      </c>
      <c r="D35" s="76">
        <f>SUM(D7:D34)</f>
        <v>134913074.35800001</v>
      </c>
      <c r="E35" s="78">
        <f>SUM(E7:E34)</f>
        <v>133145620.97899997</v>
      </c>
      <c r="F35" s="177">
        <f>E35*100/D35-100</f>
        <v>-1.3100682698179327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F825-D8E2-43F3-8167-F2130219DA62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1249467</v>
      </c>
      <c r="C7" s="189">
        <v>839828</v>
      </c>
      <c r="D7" s="189">
        <v>3242685</v>
      </c>
      <c r="E7" s="189">
        <v>2768047</v>
      </c>
      <c r="F7" s="190">
        <v>-14.637191093183571</v>
      </c>
      <c r="G7" s="13"/>
    </row>
    <row r="8" spans="1:14" ht="15.6" customHeight="1">
      <c r="A8" s="188" t="s">
        <v>11</v>
      </c>
      <c r="B8" s="189">
        <v>258913</v>
      </c>
      <c r="C8" s="189">
        <v>348330</v>
      </c>
      <c r="D8" s="189">
        <v>683205</v>
      </c>
      <c r="E8" s="189">
        <v>739553</v>
      </c>
      <c r="F8" s="190">
        <v>8.2475977195717292</v>
      </c>
      <c r="G8" s="6"/>
    </row>
    <row r="9" spans="1:14" ht="15.6" customHeight="1">
      <c r="A9" s="188" t="s">
        <v>8</v>
      </c>
      <c r="B9" s="189">
        <v>415304</v>
      </c>
      <c r="C9" s="189">
        <v>564313</v>
      </c>
      <c r="D9" s="189">
        <v>1358999</v>
      </c>
      <c r="E9" s="189">
        <v>1570616</v>
      </c>
      <c r="F9" s="190">
        <v>15.57153463689083</v>
      </c>
      <c r="G9" s="6"/>
    </row>
    <row r="10" spans="1:14" ht="15.6" customHeight="1">
      <c r="A10" s="188" t="s">
        <v>10</v>
      </c>
      <c r="B10" s="189">
        <v>343704</v>
      </c>
      <c r="C10" s="189">
        <v>215890</v>
      </c>
      <c r="D10" s="189">
        <v>1112639</v>
      </c>
      <c r="E10" s="189">
        <v>903178</v>
      </c>
      <c r="F10" s="190">
        <v>-18.825602913433741</v>
      </c>
    </row>
    <row r="11" spans="1:14" ht="15.6" customHeight="1">
      <c r="A11" s="188" t="s">
        <v>9</v>
      </c>
      <c r="B11" s="189">
        <v>8165354</v>
      </c>
      <c r="C11" s="189">
        <v>8616830</v>
      </c>
      <c r="D11" s="189">
        <v>23525958</v>
      </c>
      <c r="E11" s="189">
        <v>21750649</v>
      </c>
      <c r="F11" s="190">
        <v>-7.5461709146977114</v>
      </c>
    </row>
    <row r="12" spans="1:14" ht="15.6" customHeight="1">
      <c r="A12" s="188" t="s">
        <v>6</v>
      </c>
      <c r="B12" s="189">
        <v>377957</v>
      </c>
      <c r="C12" s="189">
        <v>450919</v>
      </c>
      <c r="D12" s="189">
        <v>1258798</v>
      </c>
      <c r="E12" s="189">
        <v>1330341</v>
      </c>
      <c r="F12" s="190">
        <v>5.6834376921475922</v>
      </c>
    </row>
    <row r="13" spans="1:14" ht="15.6" customHeight="1">
      <c r="A13" s="188" t="s">
        <v>175</v>
      </c>
      <c r="B13" s="189">
        <v>1457310</v>
      </c>
      <c r="C13" s="189">
        <v>1391382</v>
      </c>
      <c r="D13" s="189">
        <v>3955007</v>
      </c>
      <c r="E13" s="189">
        <v>3652425</v>
      </c>
      <c r="F13" s="190">
        <v>-7.6506059281311014</v>
      </c>
    </row>
    <row r="14" spans="1:14" ht="15.6" customHeight="1">
      <c r="A14" s="188" t="s">
        <v>148</v>
      </c>
      <c r="B14" s="189">
        <v>6334809</v>
      </c>
      <c r="C14" s="189">
        <v>5991585</v>
      </c>
      <c r="D14" s="189">
        <v>16211563</v>
      </c>
      <c r="E14" s="189">
        <v>16941116</v>
      </c>
      <c r="F14" s="190">
        <v>4.5002014919844564</v>
      </c>
    </row>
    <row r="15" spans="1:14" ht="15.6" customHeight="1">
      <c r="A15" s="188" t="s">
        <v>145</v>
      </c>
      <c r="B15" s="189">
        <v>2880477</v>
      </c>
      <c r="C15" s="189">
        <v>3126529</v>
      </c>
      <c r="D15" s="189">
        <v>8153955</v>
      </c>
      <c r="E15" s="189">
        <v>8348632</v>
      </c>
      <c r="F15" s="190">
        <v>2.3875162421180822</v>
      </c>
    </row>
    <row r="16" spans="1:14" ht="15.6" customHeight="1">
      <c r="A16" s="188" t="s">
        <v>144</v>
      </c>
      <c r="B16" s="189">
        <v>3096083</v>
      </c>
      <c r="C16" s="189">
        <v>2998831</v>
      </c>
      <c r="D16" s="189">
        <v>8621071</v>
      </c>
      <c r="E16" s="189">
        <v>9019119</v>
      </c>
      <c r="F16" s="190">
        <v>4.6171525556395494</v>
      </c>
      <c r="G16" s="1"/>
    </row>
    <row r="17" spans="1:7" ht="15.6" customHeight="1">
      <c r="A17" s="188" t="s">
        <v>150</v>
      </c>
      <c r="B17" s="189">
        <v>1506002</v>
      </c>
      <c r="C17" s="189">
        <v>1359300</v>
      </c>
      <c r="D17" s="189">
        <v>4421142</v>
      </c>
      <c r="E17" s="189">
        <v>4601612</v>
      </c>
      <c r="F17" s="190">
        <v>4.0819770095599779</v>
      </c>
      <c r="G17" s="2"/>
    </row>
    <row r="18" spans="1:7" ht="15.6" customHeight="1">
      <c r="A18" s="188" t="s">
        <v>147</v>
      </c>
      <c r="B18" s="189">
        <v>101039</v>
      </c>
      <c r="C18" s="189">
        <v>142482</v>
      </c>
      <c r="D18" s="189">
        <v>323679</v>
      </c>
      <c r="E18" s="189">
        <v>336930</v>
      </c>
      <c r="F18" s="190">
        <v>4.0938707793832796</v>
      </c>
    </row>
    <row r="19" spans="1:7" ht="15.6" customHeight="1">
      <c r="A19" s="188" t="s">
        <v>143</v>
      </c>
      <c r="B19" s="189">
        <v>593489</v>
      </c>
      <c r="C19" s="189">
        <v>488037</v>
      </c>
      <c r="D19" s="189">
        <v>1447701</v>
      </c>
      <c r="E19" s="189">
        <v>1794797</v>
      </c>
      <c r="F19" s="190">
        <v>23.975669009001169</v>
      </c>
    </row>
    <row r="20" spans="1:7" ht="15.6" customHeight="1">
      <c r="A20" s="188" t="s">
        <v>142</v>
      </c>
      <c r="B20" s="189">
        <v>1559655</v>
      </c>
      <c r="C20" s="189">
        <v>1022101</v>
      </c>
      <c r="D20" s="189">
        <v>4121360</v>
      </c>
      <c r="E20" s="189">
        <v>3108851</v>
      </c>
      <c r="F20" s="190">
        <v>-24.56735155385601</v>
      </c>
    </row>
    <row r="21" spans="1:7" ht="15.6" customHeight="1">
      <c r="A21" s="188" t="s">
        <v>149</v>
      </c>
      <c r="B21" s="189">
        <v>2216713</v>
      </c>
      <c r="C21" s="189">
        <v>1966523</v>
      </c>
      <c r="D21" s="189">
        <v>7015046</v>
      </c>
      <c r="E21" s="189">
        <v>6951542</v>
      </c>
      <c r="F21" s="190">
        <v>-0.90525422071358719</v>
      </c>
    </row>
    <row r="22" spans="1:7" ht="15.6" customHeight="1">
      <c r="A22" s="188" t="s">
        <v>146</v>
      </c>
      <c r="B22" s="189">
        <v>2866206</v>
      </c>
      <c r="C22" s="189">
        <v>3014733</v>
      </c>
      <c r="D22" s="189">
        <v>7805929</v>
      </c>
      <c r="E22" s="189">
        <v>8161795</v>
      </c>
      <c r="F22" s="190">
        <v>4.5589192522760564</v>
      </c>
    </row>
    <row r="23" spans="1:7" ht="15.6" customHeight="1">
      <c r="A23" s="188" t="s">
        <v>165</v>
      </c>
      <c r="B23" s="189">
        <v>537730</v>
      </c>
      <c r="C23" s="189">
        <v>516816</v>
      </c>
      <c r="D23" s="189">
        <v>1277790</v>
      </c>
      <c r="E23" s="189">
        <v>1629667</v>
      </c>
      <c r="F23" s="190">
        <v>27.53793659364997</v>
      </c>
    </row>
    <row r="24" spans="1:7" ht="15.6" customHeight="1">
      <c r="A24" s="188" t="s">
        <v>141</v>
      </c>
      <c r="B24" s="189">
        <v>181105</v>
      </c>
      <c r="C24" s="189">
        <v>179197</v>
      </c>
      <c r="D24" s="189">
        <v>582701</v>
      </c>
      <c r="E24" s="189">
        <v>476397</v>
      </c>
      <c r="F24" s="190">
        <v>-18.243318614521002</v>
      </c>
    </row>
    <row r="25" spans="1:7" ht="15.6" customHeight="1">
      <c r="A25" s="188" t="s">
        <v>140</v>
      </c>
      <c r="B25" s="189">
        <v>42609</v>
      </c>
      <c r="C25" s="189">
        <v>45417</v>
      </c>
      <c r="D25" s="189">
        <v>130897</v>
      </c>
      <c r="E25" s="189">
        <v>136085</v>
      </c>
      <c r="F25" s="190">
        <v>3.9634216215803231</v>
      </c>
    </row>
    <row r="26" spans="1:7" ht="15.6" customHeight="1">
      <c r="A26" s="188" t="s">
        <v>152</v>
      </c>
      <c r="B26" s="189">
        <v>280028</v>
      </c>
      <c r="C26" s="189">
        <v>218907</v>
      </c>
      <c r="D26" s="189">
        <v>654558</v>
      </c>
      <c r="E26" s="189">
        <v>627795</v>
      </c>
      <c r="F26" s="190">
        <v>-4.0887132996617623</v>
      </c>
    </row>
    <row r="27" spans="1:7" ht="15.6" customHeight="1">
      <c r="A27" s="188" t="s">
        <v>173</v>
      </c>
      <c r="B27" s="189">
        <v>318187</v>
      </c>
      <c r="C27" s="189">
        <v>341139</v>
      </c>
      <c r="D27" s="189">
        <v>854759</v>
      </c>
      <c r="E27" s="189">
        <v>863414</v>
      </c>
      <c r="F27" s="190">
        <v>1.0125661151271861</v>
      </c>
    </row>
    <row r="28" spans="1:7" ht="15.6" customHeight="1">
      <c r="A28" s="188" t="s">
        <v>177</v>
      </c>
      <c r="B28" s="189">
        <v>1195033</v>
      </c>
      <c r="C28" s="189">
        <v>1208013</v>
      </c>
      <c r="D28" s="189">
        <v>3606836</v>
      </c>
      <c r="E28" s="189">
        <v>3404565</v>
      </c>
      <c r="F28" s="190">
        <v>-5.6079899391045274</v>
      </c>
    </row>
    <row r="29" spans="1:7" ht="15.6" customHeight="1">
      <c r="A29" s="188" t="s">
        <v>178</v>
      </c>
      <c r="B29" s="189">
        <v>741996</v>
      </c>
      <c r="C29" s="189">
        <v>593817</v>
      </c>
      <c r="D29" s="189">
        <v>1737381</v>
      </c>
      <c r="E29" s="189">
        <v>1701246</v>
      </c>
      <c r="F29" s="190">
        <v>-2.0798546778167828</v>
      </c>
    </row>
    <row r="30" spans="1:7" ht="15.6" customHeight="1">
      <c r="A30" s="188" t="s">
        <v>179</v>
      </c>
      <c r="B30" s="189">
        <v>371238</v>
      </c>
      <c r="C30" s="189">
        <v>393380</v>
      </c>
      <c r="D30" s="189">
        <v>1081956</v>
      </c>
      <c r="E30" s="189">
        <v>1018152</v>
      </c>
      <c r="F30" s="190">
        <v>-5.8970974790102408</v>
      </c>
    </row>
    <row r="31" spans="1:7" ht="15.6" customHeight="1">
      <c r="A31" s="188" t="s">
        <v>180</v>
      </c>
      <c r="B31" s="189">
        <v>2264724</v>
      </c>
      <c r="C31" s="189">
        <v>2318206</v>
      </c>
      <c r="D31" s="189">
        <v>7081492</v>
      </c>
      <c r="E31" s="189">
        <v>7355057</v>
      </c>
      <c r="F31" s="190">
        <v>3.8630983414229689</v>
      </c>
    </row>
    <row r="32" spans="1:7" ht="15.6" customHeight="1">
      <c r="A32" s="188" t="s">
        <v>181</v>
      </c>
      <c r="B32" s="189">
        <v>6668339</v>
      </c>
      <c r="C32" s="189">
        <v>7020047</v>
      </c>
      <c r="D32" s="189">
        <v>19315294</v>
      </c>
      <c r="E32" s="189">
        <v>18593902</v>
      </c>
      <c r="F32" s="190">
        <v>-3.734822778260579</v>
      </c>
    </row>
    <row r="33" spans="1:6" ht="15.6" customHeight="1">
      <c r="A33" s="188" t="s">
        <v>182</v>
      </c>
      <c r="B33" s="189">
        <v>468956</v>
      </c>
      <c r="C33" s="189">
        <v>451441</v>
      </c>
      <c r="D33" s="189">
        <v>1202363</v>
      </c>
      <c r="E33" s="189">
        <v>1202595</v>
      </c>
      <c r="F33" s="190">
        <v>1.9295337597711178E-2</v>
      </c>
    </row>
    <row r="34" spans="1:6" ht="15.6" customHeight="1">
      <c r="A34" s="188" t="s">
        <v>183</v>
      </c>
      <c r="B34" s="189">
        <v>109481</v>
      </c>
      <c r="C34" s="189">
        <v>138200</v>
      </c>
      <c r="D34" s="189">
        <v>356632</v>
      </c>
      <c r="E34" s="189">
        <v>395043</v>
      </c>
      <c r="F34" s="190">
        <v>10.770486103322201</v>
      </c>
    </row>
    <row r="35" spans="1:6" ht="15.6" customHeight="1">
      <c r="A35" s="156" t="s">
        <v>153</v>
      </c>
      <c r="B35" s="178">
        <f>SUM(B7:B34)</f>
        <v>46601908</v>
      </c>
      <c r="C35" s="178">
        <f>SUM(C7:C34)</f>
        <v>45962193</v>
      </c>
      <c r="D35" s="76">
        <f>SUM(D7:D34)</f>
        <v>131141396</v>
      </c>
      <c r="E35" s="78">
        <f>SUM(E7:E34)</f>
        <v>129383121</v>
      </c>
      <c r="F35" s="140">
        <f>E35*100/D35-100</f>
        <v>-1.340747508894907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95DB4-951B-4CA2-971C-35E56DF0BAA8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853395</v>
      </c>
      <c r="C7" s="189">
        <v>634732</v>
      </c>
      <c r="D7" s="189">
        <v>2172114</v>
      </c>
      <c r="E7" s="189">
        <v>1930950</v>
      </c>
      <c r="F7" s="190">
        <v>-11.102732177040441</v>
      </c>
      <c r="G7" s="37"/>
    </row>
    <row r="8" spans="1:14" ht="15.6" customHeight="1">
      <c r="A8" s="188" t="s">
        <v>11</v>
      </c>
      <c r="B8" s="189">
        <v>3003</v>
      </c>
      <c r="C8" s="189">
        <v>7551</v>
      </c>
      <c r="D8" s="189">
        <v>9534</v>
      </c>
      <c r="E8" s="189">
        <v>19756</v>
      </c>
      <c r="F8" s="190">
        <v>107.21627858191739</v>
      </c>
      <c r="G8" s="6"/>
    </row>
    <row r="9" spans="1:14" ht="15.6" customHeight="1">
      <c r="A9" s="188" t="s">
        <v>8</v>
      </c>
      <c r="B9" s="189">
        <v>13172</v>
      </c>
      <c r="C9" s="189">
        <v>9003</v>
      </c>
      <c r="D9" s="189">
        <v>26263</v>
      </c>
      <c r="E9" s="189">
        <v>41907</v>
      </c>
      <c r="F9" s="190">
        <v>59.566690781708111</v>
      </c>
      <c r="G9" s="6"/>
    </row>
    <row r="10" spans="1:14" ht="15.6" customHeight="1">
      <c r="A10" s="188" t="s">
        <v>10</v>
      </c>
      <c r="B10" s="189">
        <v>47691</v>
      </c>
      <c r="C10" s="189">
        <v>27804</v>
      </c>
      <c r="D10" s="189">
        <v>142812</v>
      </c>
      <c r="E10" s="189">
        <v>126187</v>
      </c>
      <c r="F10" s="190">
        <v>-11.641178612441539</v>
      </c>
    </row>
    <row r="11" spans="1:14" ht="15.6" customHeight="1">
      <c r="A11" s="188" t="s">
        <v>9</v>
      </c>
      <c r="B11" s="189">
        <v>2541346</v>
      </c>
      <c r="C11" s="189">
        <v>2664144</v>
      </c>
      <c r="D11" s="189">
        <v>7253929</v>
      </c>
      <c r="E11" s="189">
        <v>6234761</v>
      </c>
      <c r="F11" s="190">
        <v>-14.049875591558729</v>
      </c>
    </row>
    <row r="12" spans="1:14" ht="15.6" customHeight="1">
      <c r="A12" s="188" t="s">
        <v>6</v>
      </c>
      <c r="B12" s="189">
        <v>41755</v>
      </c>
      <c r="C12" s="189">
        <v>27179</v>
      </c>
      <c r="D12" s="189">
        <v>151411</v>
      </c>
      <c r="E12" s="189">
        <v>187260</v>
      </c>
      <c r="F12" s="190">
        <v>23.676615305360912</v>
      </c>
    </row>
    <row r="13" spans="1:14" ht="15.6" customHeight="1">
      <c r="A13" s="188" t="s">
        <v>175</v>
      </c>
      <c r="B13" s="189">
        <v>121707</v>
      </c>
      <c r="C13" s="189">
        <v>69738</v>
      </c>
      <c r="D13" s="189">
        <v>332546</v>
      </c>
      <c r="E13" s="189">
        <v>195855</v>
      </c>
      <c r="F13" s="190">
        <v>-41.104388565792412</v>
      </c>
    </row>
    <row r="14" spans="1:14" ht="15.6" customHeight="1">
      <c r="A14" s="188" t="s">
        <v>148</v>
      </c>
      <c r="B14" s="189">
        <v>1410453</v>
      </c>
      <c r="C14" s="189">
        <v>1732696</v>
      </c>
      <c r="D14" s="189">
        <v>3192667</v>
      </c>
      <c r="E14" s="189">
        <v>4268650</v>
      </c>
      <c r="F14" s="190">
        <v>33.701698298006022</v>
      </c>
    </row>
    <row r="15" spans="1:14" ht="15.6" customHeight="1">
      <c r="A15" s="188" t="s">
        <v>145</v>
      </c>
      <c r="B15" s="189">
        <v>1695583</v>
      </c>
      <c r="C15" s="189">
        <v>2077578</v>
      </c>
      <c r="D15" s="189">
        <v>5049340</v>
      </c>
      <c r="E15" s="189">
        <v>5376723</v>
      </c>
      <c r="F15" s="190">
        <v>6.4836790550844228</v>
      </c>
    </row>
    <row r="16" spans="1:14" ht="15.6" customHeight="1">
      <c r="A16" s="188" t="s">
        <v>144</v>
      </c>
      <c r="B16" s="189">
        <v>2277434</v>
      </c>
      <c r="C16" s="189">
        <v>2236551</v>
      </c>
      <c r="D16" s="189">
        <v>6527807</v>
      </c>
      <c r="E16" s="189">
        <v>6774351</v>
      </c>
      <c r="F16" s="190">
        <v>3.7768273479899079</v>
      </c>
      <c r="G16" s="1"/>
    </row>
    <row r="17" spans="1:7" ht="15.6" customHeight="1">
      <c r="A17" s="188" t="s">
        <v>150</v>
      </c>
      <c r="B17" s="189">
        <v>734455</v>
      </c>
      <c r="C17" s="189">
        <v>634382</v>
      </c>
      <c r="D17" s="189">
        <v>2259080</v>
      </c>
      <c r="E17" s="189">
        <v>2294457</v>
      </c>
      <c r="F17" s="190">
        <v>1.5659914655523439</v>
      </c>
      <c r="G17" s="2"/>
    </row>
    <row r="18" spans="1:7" ht="15.6" customHeight="1">
      <c r="A18" s="188" t="s">
        <v>147</v>
      </c>
      <c r="B18" s="189">
        <v>51764</v>
      </c>
      <c r="C18" s="189">
        <v>88907</v>
      </c>
      <c r="D18" s="189">
        <v>174311</v>
      </c>
      <c r="E18" s="189">
        <v>192643</v>
      </c>
      <c r="F18" s="190">
        <v>10.516834852648429</v>
      </c>
    </row>
    <row r="19" spans="1:7" ht="15.6" customHeight="1">
      <c r="A19" s="188" t="s">
        <v>143</v>
      </c>
      <c r="B19" s="189">
        <v>243545</v>
      </c>
      <c r="C19" s="189">
        <v>213525</v>
      </c>
      <c r="D19" s="189">
        <v>530569</v>
      </c>
      <c r="E19" s="189">
        <v>806251</v>
      </c>
      <c r="F19" s="190">
        <v>51.959688560771554</v>
      </c>
    </row>
    <row r="20" spans="1:7" ht="15.6" customHeight="1">
      <c r="A20" s="188" t="s">
        <v>142</v>
      </c>
      <c r="B20" s="189">
        <v>153595</v>
      </c>
      <c r="C20" s="189">
        <v>161272</v>
      </c>
      <c r="D20" s="189">
        <v>401030</v>
      </c>
      <c r="E20" s="189">
        <v>411063</v>
      </c>
      <c r="F20" s="190">
        <v>2.501807844799643</v>
      </c>
    </row>
    <row r="21" spans="1:7" ht="15.6" customHeight="1">
      <c r="A21" s="188" t="s">
        <v>149</v>
      </c>
      <c r="B21" s="189">
        <v>1700729</v>
      </c>
      <c r="C21" s="189">
        <v>1354775</v>
      </c>
      <c r="D21" s="189">
        <v>5357097</v>
      </c>
      <c r="E21" s="189">
        <v>5321519</v>
      </c>
      <c r="F21" s="190">
        <v>-0.66412835160535622</v>
      </c>
    </row>
    <row r="22" spans="1:7" ht="15.6" customHeight="1">
      <c r="A22" s="188" t="s">
        <v>146</v>
      </c>
      <c r="B22" s="189">
        <v>1042526</v>
      </c>
      <c r="C22" s="189">
        <v>1029260</v>
      </c>
      <c r="D22" s="189">
        <v>2540241</v>
      </c>
      <c r="E22" s="189">
        <v>2773816</v>
      </c>
      <c r="F22" s="190">
        <v>9.1949937033533473</v>
      </c>
    </row>
    <row r="23" spans="1:7" ht="15.6" customHeight="1">
      <c r="A23" s="188" t="s">
        <v>165</v>
      </c>
      <c r="B23" s="189">
        <v>15218</v>
      </c>
      <c r="C23" s="189">
        <v>4878</v>
      </c>
      <c r="D23" s="189">
        <v>34388</v>
      </c>
      <c r="E23" s="189">
        <v>28744</v>
      </c>
      <c r="F23" s="190">
        <v>-16.412702105385609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3723</v>
      </c>
      <c r="C25" s="189">
        <v>5342</v>
      </c>
      <c r="D25" s="189">
        <v>14534</v>
      </c>
      <c r="E25" s="189">
        <v>18365</v>
      </c>
      <c r="F25" s="190">
        <v>26.358882620063302</v>
      </c>
    </row>
    <row r="26" spans="1:7" ht="15.6" customHeight="1">
      <c r="A26" s="188" t="s">
        <v>152</v>
      </c>
      <c r="B26" s="189">
        <v>136324</v>
      </c>
      <c r="C26" s="189">
        <v>120329</v>
      </c>
      <c r="D26" s="189">
        <v>311685</v>
      </c>
      <c r="E26" s="189">
        <v>361468</v>
      </c>
      <c r="F26" s="190">
        <v>15.97221553812342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343316</v>
      </c>
      <c r="C28" s="189">
        <v>355704</v>
      </c>
      <c r="D28" s="189">
        <v>1099785</v>
      </c>
      <c r="E28" s="189">
        <v>1028866</v>
      </c>
      <c r="F28" s="190">
        <v>-6.4484421955200304</v>
      </c>
    </row>
    <row r="29" spans="1:7" ht="15.6" customHeight="1">
      <c r="A29" s="188" t="s">
        <v>178</v>
      </c>
      <c r="B29" s="189">
        <v>16228</v>
      </c>
      <c r="C29" s="189">
        <v>15472</v>
      </c>
      <c r="D29" s="189">
        <v>55464</v>
      </c>
      <c r="E29" s="189">
        <v>39175</v>
      </c>
      <c r="F29" s="190">
        <v>-29.368599451896731</v>
      </c>
    </row>
    <row r="30" spans="1:7" ht="15.6" customHeight="1">
      <c r="A30" s="188" t="s">
        <v>179</v>
      </c>
      <c r="B30" s="189">
        <v>31202</v>
      </c>
      <c r="C30" s="189">
        <v>89328</v>
      </c>
      <c r="D30" s="189">
        <v>93921</v>
      </c>
      <c r="E30" s="189">
        <v>192457</v>
      </c>
      <c r="F30" s="190">
        <v>104.91370407044219</v>
      </c>
    </row>
    <row r="31" spans="1:7" ht="15.6" customHeight="1">
      <c r="A31" s="188" t="s">
        <v>180</v>
      </c>
      <c r="B31" s="189">
        <v>1377359</v>
      </c>
      <c r="C31" s="189">
        <v>1542507</v>
      </c>
      <c r="D31" s="189">
        <v>4459954</v>
      </c>
      <c r="E31" s="189">
        <v>4606141</v>
      </c>
      <c r="F31" s="190">
        <v>3.2777692325974641</v>
      </c>
    </row>
    <row r="32" spans="1:7" ht="15.6" customHeight="1">
      <c r="A32" s="188" t="s">
        <v>181</v>
      </c>
      <c r="B32" s="189">
        <v>471200</v>
      </c>
      <c r="C32" s="189">
        <v>464223</v>
      </c>
      <c r="D32" s="189">
        <v>1026998</v>
      </c>
      <c r="E32" s="189">
        <v>1172455</v>
      </c>
      <c r="F32" s="190">
        <v>14.163318721165959</v>
      </c>
    </row>
    <row r="33" spans="1:6" ht="15.6" customHeight="1">
      <c r="A33" s="188" t="s">
        <v>182</v>
      </c>
      <c r="B33" s="189">
        <v>0</v>
      </c>
      <c r="C33" s="189">
        <v>2367</v>
      </c>
      <c r="D33" s="189">
        <v>2986</v>
      </c>
      <c r="E33" s="189">
        <v>8269</v>
      </c>
      <c r="F33" s="190">
        <v>176.9256530475553</v>
      </c>
    </row>
    <row r="34" spans="1:6" ht="15.6" customHeight="1">
      <c r="A34" s="188" t="s">
        <v>183</v>
      </c>
      <c r="B34" s="189">
        <v>14807</v>
      </c>
      <c r="C34" s="189">
        <v>16977</v>
      </c>
      <c r="D34" s="189">
        <v>68645</v>
      </c>
      <c r="E34" s="189">
        <v>67298</v>
      </c>
      <c r="F34" s="190">
        <v>-1.96226964818996</v>
      </c>
    </row>
    <row r="35" spans="1:6" ht="15.6" customHeight="1">
      <c r="A35" s="156" t="s">
        <v>153</v>
      </c>
      <c r="B35" s="76">
        <f>SUM(B7:B34)</f>
        <v>15341530</v>
      </c>
      <c r="C35" s="77">
        <f>SUM(C7:C34)</f>
        <v>15586224</v>
      </c>
      <c r="D35" s="76">
        <f>SUM(D7:D34)</f>
        <v>43289111</v>
      </c>
      <c r="E35" s="78">
        <f>SUM(E7:E34)</f>
        <v>44479387</v>
      </c>
      <c r="F35" s="140">
        <f>E35*100/D35-100</f>
        <v>2.7495967750411836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C6FBD-B509-480F-A04F-D6243E36F51A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343483</v>
      </c>
      <c r="C7" s="189">
        <v>163372</v>
      </c>
      <c r="D7" s="189">
        <v>982466</v>
      </c>
      <c r="E7" s="189">
        <v>718127</v>
      </c>
      <c r="F7" s="190">
        <v>-26.905663911015751</v>
      </c>
      <c r="G7" s="37"/>
    </row>
    <row r="8" spans="1:14" ht="15.6" customHeight="1">
      <c r="A8" s="188" t="s">
        <v>11</v>
      </c>
      <c r="B8" s="189">
        <v>132315</v>
      </c>
      <c r="C8" s="189">
        <v>102307</v>
      </c>
      <c r="D8" s="189">
        <v>317889</v>
      </c>
      <c r="E8" s="189">
        <v>258884</v>
      </c>
      <c r="F8" s="190">
        <v>-18.561510464344479</v>
      </c>
      <c r="G8" s="6"/>
    </row>
    <row r="9" spans="1:14" ht="15.6" customHeight="1">
      <c r="A9" s="188" t="s">
        <v>8</v>
      </c>
      <c r="B9" s="189">
        <v>256862</v>
      </c>
      <c r="C9" s="189">
        <v>413373</v>
      </c>
      <c r="D9" s="189">
        <v>915405</v>
      </c>
      <c r="E9" s="189">
        <v>1136085</v>
      </c>
      <c r="F9" s="190">
        <v>24.107362315040891</v>
      </c>
      <c r="G9" s="6"/>
    </row>
    <row r="10" spans="1:14" ht="15.6" customHeight="1">
      <c r="A10" s="188" t="s">
        <v>10</v>
      </c>
      <c r="B10" s="189">
        <v>220546</v>
      </c>
      <c r="C10" s="189">
        <v>141564</v>
      </c>
      <c r="D10" s="189">
        <v>668814</v>
      </c>
      <c r="E10" s="189">
        <v>528951</v>
      </c>
      <c r="F10" s="190">
        <v>-20.912092151181039</v>
      </c>
    </row>
    <row r="11" spans="1:14" ht="15.6" customHeight="1">
      <c r="A11" s="188" t="s">
        <v>9</v>
      </c>
      <c r="B11" s="189">
        <v>20762</v>
      </c>
      <c r="C11" s="189">
        <v>24362</v>
      </c>
      <c r="D11" s="189">
        <v>90941</v>
      </c>
      <c r="E11" s="189">
        <v>59350</v>
      </c>
      <c r="F11" s="190">
        <v>-34.737906994644867</v>
      </c>
    </row>
    <row r="12" spans="1:14" ht="15.6" customHeight="1">
      <c r="A12" s="188" t="s">
        <v>6</v>
      </c>
      <c r="B12" s="189">
        <v>105001</v>
      </c>
      <c r="C12" s="189">
        <v>198592</v>
      </c>
      <c r="D12" s="189">
        <v>471691</v>
      </c>
      <c r="E12" s="189">
        <v>533722</v>
      </c>
      <c r="F12" s="190">
        <v>13.150770313616331</v>
      </c>
    </row>
    <row r="13" spans="1:14" ht="15.6" customHeight="1">
      <c r="A13" s="188" t="s">
        <v>175</v>
      </c>
      <c r="B13" s="189">
        <v>38473</v>
      </c>
      <c r="C13" s="189">
        <v>29973</v>
      </c>
      <c r="D13" s="189">
        <v>95205</v>
      </c>
      <c r="E13" s="189">
        <v>75386</v>
      </c>
      <c r="F13" s="190">
        <v>-20.817183971430069</v>
      </c>
    </row>
    <row r="14" spans="1:14" ht="15.6" customHeight="1">
      <c r="A14" s="188" t="s">
        <v>148</v>
      </c>
      <c r="B14" s="189">
        <v>480679</v>
      </c>
      <c r="C14" s="189">
        <v>315595</v>
      </c>
      <c r="D14" s="189">
        <v>990789</v>
      </c>
      <c r="E14" s="189">
        <v>913272</v>
      </c>
      <c r="F14" s="190">
        <v>-7.8237646966205734</v>
      </c>
    </row>
    <row r="15" spans="1:14" ht="15.6" customHeight="1">
      <c r="A15" s="188" t="s">
        <v>145</v>
      </c>
      <c r="B15" s="189">
        <v>478373</v>
      </c>
      <c r="C15" s="189">
        <v>245539</v>
      </c>
      <c r="D15" s="189">
        <v>1096080</v>
      </c>
      <c r="E15" s="189">
        <v>946697</v>
      </c>
      <c r="F15" s="190">
        <v>-13.628840960513831</v>
      </c>
    </row>
    <row r="16" spans="1:14" ht="15.6" customHeight="1">
      <c r="A16" s="188" t="s">
        <v>144</v>
      </c>
      <c r="B16" s="189">
        <v>735289</v>
      </c>
      <c r="C16" s="189">
        <v>672343</v>
      </c>
      <c r="D16" s="189">
        <v>1858758</v>
      </c>
      <c r="E16" s="189">
        <v>2053293</v>
      </c>
      <c r="F16" s="190">
        <v>10.46585946099492</v>
      </c>
      <c r="G16" s="1"/>
    </row>
    <row r="17" spans="1:7" ht="15.6" customHeight="1">
      <c r="A17" s="188" t="s">
        <v>150</v>
      </c>
      <c r="B17" s="189">
        <v>658047</v>
      </c>
      <c r="C17" s="189">
        <v>498617</v>
      </c>
      <c r="D17" s="189">
        <v>1862552</v>
      </c>
      <c r="E17" s="189">
        <v>1814150</v>
      </c>
      <c r="F17" s="190">
        <v>-2.598692546570518</v>
      </c>
      <c r="G17" s="2"/>
    </row>
    <row r="18" spans="1:7" ht="15.6" customHeight="1">
      <c r="A18" s="188" t="s">
        <v>147</v>
      </c>
      <c r="B18" s="189">
        <v>1400</v>
      </c>
      <c r="C18" s="189">
        <v>1614</v>
      </c>
      <c r="D18" s="189">
        <v>2700</v>
      </c>
      <c r="E18" s="189">
        <v>2386</v>
      </c>
      <c r="F18" s="190">
        <v>-11.62962962962963</v>
      </c>
    </row>
    <row r="19" spans="1:7" ht="15.6" customHeight="1">
      <c r="A19" s="188" t="s">
        <v>143</v>
      </c>
      <c r="B19" s="189">
        <v>292023</v>
      </c>
      <c r="C19" s="189">
        <v>202182</v>
      </c>
      <c r="D19" s="189">
        <v>756933</v>
      </c>
      <c r="E19" s="189">
        <v>775613</v>
      </c>
      <c r="F19" s="190">
        <v>2.46785382590005</v>
      </c>
    </row>
    <row r="20" spans="1:7" ht="15.6" customHeight="1">
      <c r="A20" s="188" t="s">
        <v>142</v>
      </c>
      <c r="B20" s="189">
        <v>1257258</v>
      </c>
      <c r="C20" s="189">
        <v>674015</v>
      </c>
      <c r="D20" s="189">
        <v>3338953</v>
      </c>
      <c r="E20" s="189">
        <v>2233964</v>
      </c>
      <c r="F20" s="190">
        <v>-33.093877032710552</v>
      </c>
    </row>
    <row r="21" spans="1:7" ht="15.6" customHeight="1">
      <c r="A21" s="188" t="s">
        <v>149</v>
      </c>
      <c r="B21" s="189">
        <v>382030</v>
      </c>
      <c r="C21" s="189">
        <v>401313</v>
      </c>
      <c r="D21" s="189">
        <v>1288635</v>
      </c>
      <c r="E21" s="189">
        <v>1143061</v>
      </c>
      <c r="F21" s="190">
        <v>-11.29675974965758</v>
      </c>
    </row>
    <row r="22" spans="1:7" ht="15.6" customHeight="1">
      <c r="A22" s="188" t="s">
        <v>146</v>
      </c>
      <c r="B22" s="189">
        <v>49933</v>
      </c>
      <c r="C22" s="189">
        <v>33765</v>
      </c>
      <c r="D22" s="189">
        <v>111392</v>
      </c>
      <c r="E22" s="189">
        <v>114530</v>
      </c>
      <c r="F22" s="190">
        <v>2.817078425739723</v>
      </c>
    </row>
    <row r="23" spans="1:7" ht="15.6" customHeight="1">
      <c r="A23" s="188" t="s">
        <v>165</v>
      </c>
      <c r="B23" s="189">
        <v>82579</v>
      </c>
      <c r="C23" s="189">
        <v>98104</v>
      </c>
      <c r="D23" s="189">
        <v>297517</v>
      </c>
      <c r="E23" s="189">
        <v>262590</v>
      </c>
      <c r="F23" s="190">
        <v>-11.739497238813239</v>
      </c>
    </row>
    <row r="24" spans="1:7" ht="15.6" customHeight="1">
      <c r="A24" s="188" t="s">
        <v>141</v>
      </c>
      <c r="B24" s="189">
        <v>88332</v>
      </c>
      <c r="C24" s="189">
        <v>75074</v>
      </c>
      <c r="D24" s="189">
        <v>316801</v>
      </c>
      <c r="E24" s="189">
        <v>184055</v>
      </c>
      <c r="F24" s="190">
        <v>-41.902014198187508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6281</v>
      </c>
      <c r="F25" s="190" t="s">
        <v>151</v>
      </c>
    </row>
    <row r="26" spans="1:7" ht="15.6" customHeight="1">
      <c r="A26" s="188" t="s">
        <v>152</v>
      </c>
      <c r="B26" s="189">
        <v>73162</v>
      </c>
      <c r="C26" s="189">
        <v>89934</v>
      </c>
      <c r="D26" s="189">
        <v>148044</v>
      </c>
      <c r="E26" s="189">
        <v>239416</v>
      </c>
      <c r="F26" s="190">
        <v>61.719488800626827</v>
      </c>
    </row>
    <row r="27" spans="1:7" ht="15.6" customHeight="1">
      <c r="A27" s="188" t="s">
        <v>173</v>
      </c>
      <c r="B27" s="189">
        <v>105403</v>
      </c>
      <c r="C27" s="189">
        <v>72386</v>
      </c>
      <c r="D27" s="189">
        <v>276157</v>
      </c>
      <c r="E27" s="189">
        <v>201914</v>
      </c>
      <c r="F27" s="190">
        <v>-26.88434477489254</v>
      </c>
    </row>
    <row r="28" spans="1:7" ht="15.6" customHeight="1">
      <c r="A28" s="188" t="s">
        <v>177</v>
      </c>
      <c r="B28" s="189">
        <v>33638</v>
      </c>
      <c r="C28" s="189">
        <v>45867</v>
      </c>
      <c r="D28" s="189">
        <v>114934</v>
      </c>
      <c r="E28" s="189">
        <v>95788</v>
      </c>
      <c r="F28" s="190">
        <v>-16.658256042598371</v>
      </c>
    </row>
    <row r="29" spans="1:7" ht="15.6" customHeight="1">
      <c r="A29" s="188" t="s">
        <v>178</v>
      </c>
      <c r="B29" s="189">
        <v>349222</v>
      </c>
      <c r="C29" s="189">
        <v>267102</v>
      </c>
      <c r="D29" s="189">
        <v>766076</v>
      </c>
      <c r="E29" s="189">
        <v>794898</v>
      </c>
      <c r="F29" s="190">
        <v>3.7622899033516291</v>
      </c>
    </row>
    <row r="30" spans="1:7" ht="15.6" customHeight="1">
      <c r="A30" s="188" t="s">
        <v>179</v>
      </c>
      <c r="B30" s="189">
        <v>205698</v>
      </c>
      <c r="C30" s="189">
        <v>141171</v>
      </c>
      <c r="D30" s="189">
        <v>581046</v>
      </c>
      <c r="E30" s="189">
        <v>407934</v>
      </c>
      <c r="F30" s="190">
        <v>-29.793166117656781</v>
      </c>
    </row>
    <row r="31" spans="1:7" ht="15.6" customHeight="1">
      <c r="A31" s="188" t="s">
        <v>180</v>
      </c>
      <c r="B31" s="189">
        <v>700267</v>
      </c>
      <c r="C31" s="189">
        <v>600758</v>
      </c>
      <c r="D31" s="189">
        <v>2126767</v>
      </c>
      <c r="E31" s="189">
        <v>2330142</v>
      </c>
      <c r="F31" s="190">
        <v>9.5626366216891654</v>
      </c>
    </row>
    <row r="32" spans="1:7" ht="15.6" customHeight="1">
      <c r="A32" s="188" t="s">
        <v>181</v>
      </c>
      <c r="B32" s="189">
        <v>194458</v>
      </c>
      <c r="C32" s="189">
        <v>220009</v>
      </c>
      <c r="D32" s="189">
        <v>609603</v>
      </c>
      <c r="E32" s="189">
        <v>544832</v>
      </c>
      <c r="F32" s="190">
        <v>-10.62511175305896</v>
      </c>
    </row>
    <row r="33" spans="1:6" ht="15.6" customHeight="1">
      <c r="A33" s="188" t="s">
        <v>182</v>
      </c>
      <c r="B33" s="189">
        <v>29123</v>
      </c>
      <c r="C33" s="189">
        <v>26028</v>
      </c>
      <c r="D33" s="189">
        <v>65755</v>
      </c>
      <c r="E33" s="189">
        <v>52535</v>
      </c>
      <c r="F33" s="190">
        <v>-20.10493498593263</v>
      </c>
    </row>
    <row r="34" spans="1:6" ht="15.6" customHeight="1">
      <c r="A34" s="188" t="s">
        <v>183</v>
      </c>
      <c r="B34" s="189">
        <v>27247</v>
      </c>
      <c r="C34" s="189">
        <v>41368</v>
      </c>
      <c r="D34" s="189">
        <v>92612</v>
      </c>
      <c r="E34" s="189">
        <v>97441</v>
      </c>
      <c r="F34" s="190">
        <v>5.214227098000265</v>
      </c>
    </row>
    <row r="35" spans="1:6" ht="15.6" customHeight="1">
      <c r="A35" s="156" t="s">
        <v>153</v>
      </c>
      <c r="B35" s="76">
        <f>SUM(B7:B34)</f>
        <v>7341603</v>
      </c>
      <c r="C35" s="77">
        <f>SUM(C7:C34)</f>
        <v>5796327</v>
      </c>
      <c r="D35" s="76">
        <f>SUM(D7:D34)</f>
        <v>20244515</v>
      </c>
      <c r="E35" s="78">
        <f>SUM(E7:E34)</f>
        <v>18525297</v>
      </c>
      <c r="F35" s="140">
        <f>E35*100/D35-100</f>
        <v>-8.4922656828281617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2026-05-23T16:06:37Z</dcterms:modified>
  <cp:category/>
</cp:coreProperties>
</file>