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2A21A67F-8F0E-48CD-9369-89F6928EE655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D35" i="44"/>
  <c r="F35" i="44" s="1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D34" i="6" s="1" a="1"/>
  <c r="F35" i="29"/>
  <c r="E35" i="29"/>
  <c r="D35" i="29"/>
  <c r="C35" i="29"/>
  <c r="B35" i="29"/>
  <c r="E35" i="38"/>
  <c r="F35" i="38" s="1"/>
  <c r="D35" i="38"/>
  <c r="C35" i="38"/>
  <c r="D32" i="6" s="1" a="1"/>
  <c r="B35" i="38"/>
  <c r="E35" i="28"/>
  <c r="F35" i="28" s="1"/>
  <c r="D35" i="28"/>
  <c r="D31" i="6" s="1" a="1"/>
  <c r="C35" i="28"/>
  <c r="B35" i="28"/>
  <c r="E35" i="34"/>
  <c r="F35" i="34" s="1"/>
  <c r="D35" i="34"/>
  <c r="C35" i="34"/>
  <c r="B35" i="34"/>
  <c r="F35" i="33"/>
  <c r="E35" i="33"/>
  <c r="D35" i="33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D26" i="6" s="1" a="1"/>
  <c r="D35" i="25"/>
  <c r="C35" i="25"/>
  <c r="B35" i="25"/>
  <c r="E35" i="24"/>
  <c r="F35" i="24" s="1"/>
  <c r="D35" i="24"/>
  <c r="C35" i="24"/>
  <c r="B35" i="24"/>
  <c r="D25" i="6" s="1" a="1"/>
  <c r="E35" i="22"/>
  <c r="F35" i="22" s="1"/>
  <c r="D35" i="22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B35" i="20"/>
  <c r="D22" i="6" s="1" a="1"/>
  <c r="F35" i="19"/>
  <c r="E35" i="19"/>
  <c r="D35" i="19"/>
  <c r="C35" i="19"/>
  <c r="B35" i="19"/>
  <c r="E35" i="18"/>
  <c r="F35" i="18" s="1"/>
  <c r="D35" i="18"/>
  <c r="C35" i="18"/>
  <c r="D20" i="6" s="1" a="1"/>
  <c r="B35" i="18"/>
  <c r="E35" i="17"/>
  <c r="F35" i="17" s="1"/>
  <c r="D35" i="17"/>
  <c r="D16" i="6" s="1" a="1"/>
  <c r="C35" i="17"/>
  <c r="B35" i="17"/>
  <c r="E35" i="16"/>
  <c r="F35" i="16" s="1"/>
  <c r="D35" i="16"/>
  <c r="C35" i="16"/>
  <c r="B35" i="16"/>
  <c r="E35" i="15"/>
  <c r="D35" i="15"/>
  <c r="F35" i="15" s="1"/>
  <c r="C35" i="15"/>
  <c r="B35" i="15"/>
  <c r="D14" i="6" s="1" a="1"/>
  <c r="F35" i="14"/>
  <c r="E35" i="14"/>
  <c r="D35" i="14"/>
  <c r="C35" i="14"/>
  <c r="B35" i="14"/>
  <c r="E35" i="13"/>
  <c r="F35" i="13" s="1"/>
  <c r="D35" i="13"/>
  <c r="C35" i="13"/>
  <c r="B35" i="13"/>
  <c r="E35" i="12"/>
  <c r="D9" i="6" s="1" a="1"/>
  <c r="D35" i="12"/>
  <c r="C35" i="12"/>
  <c r="B35" i="12"/>
  <c r="E35" i="11"/>
  <c r="F35" i="11" s="1"/>
  <c r="D35" i="11"/>
  <c r="C35" i="11"/>
  <c r="B35" i="11"/>
  <c r="D8" i="6" s="1" a="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E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I33" i="6" s="1"/>
  <c r="D33" i="6"/>
  <c r="D30" i="6" a="1"/>
  <c r="I30" i="6" s="1"/>
  <c r="D30" i="6"/>
  <c r="D28" i="6" a="1"/>
  <c r="I28" i="6" s="1"/>
  <c r="D28" i="6"/>
  <c r="D27" i="6" a="1"/>
  <c r="I27" i="6" s="1"/>
  <c r="D27" i="6"/>
  <c r="I23" i="6"/>
  <c r="D23" i="6" a="1"/>
  <c r="H23" i="6" s="1"/>
  <c r="D21" i="6" a="1"/>
  <c r="I21" i="6" s="1"/>
  <c r="D21" i="6"/>
  <c r="D15" i="6" a="1"/>
  <c r="I15" i="6" s="1"/>
  <c r="D15" i="6"/>
  <c r="D13" i="6" a="1"/>
  <c r="F17" i="6" s="1"/>
  <c r="D13" i="6"/>
  <c r="D10" i="6" a="1"/>
  <c r="I10" i="6" s="1"/>
  <c r="D10" i="6"/>
  <c r="I8" i="6" l="1"/>
  <c r="D8" i="6"/>
  <c r="H8" i="6"/>
  <c r="D22" i="6"/>
  <c r="I22" i="6"/>
  <c r="H22" i="6"/>
  <c r="D16" i="6"/>
  <c r="I16" i="6"/>
  <c r="H16" i="6"/>
  <c r="D25" i="6"/>
  <c r="I25" i="6"/>
  <c r="H25" i="6"/>
  <c r="D31" i="6"/>
  <c r="I31" i="6"/>
  <c r="H31" i="6"/>
  <c r="I34" i="6"/>
  <c r="H34" i="6"/>
  <c r="D34" i="6"/>
  <c r="I29" i="6"/>
  <c r="H29" i="6"/>
  <c r="D29" i="6"/>
  <c r="G17" i="6"/>
  <c r="I14" i="6"/>
  <c r="H14" i="6"/>
  <c r="E17" i="6"/>
  <c r="D14" i="6"/>
  <c r="I20" i="6"/>
  <c r="H20" i="6"/>
  <c r="D20" i="6"/>
  <c r="I9" i="6"/>
  <c r="H9" i="6"/>
  <c r="D9" i="6"/>
  <c r="D11" i="6" s="1"/>
  <c r="G11" i="6"/>
  <c r="F11" i="6"/>
  <c r="E11" i="6"/>
  <c r="I32" i="6"/>
  <c r="H32" i="6"/>
  <c r="D32" i="6"/>
  <c r="E12" i="6"/>
  <c r="E18" i="6" s="1"/>
  <c r="G12" i="6"/>
  <c r="F12" i="6"/>
  <c r="F18" i="6" s="1"/>
  <c r="D7" i="6"/>
  <c r="I7" i="6"/>
  <c r="H7" i="6"/>
  <c r="I26" i="6"/>
  <c r="H26" i="6"/>
  <c r="D26" i="6"/>
  <c r="D17" i="6"/>
  <c r="I24" i="6"/>
  <c r="H24" i="6"/>
  <c r="D24" i="6"/>
  <c r="E48" i="39"/>
  <c r="F35" i="12"/>
  <c r="H10" i="6"/>
  <c r="H15" i="6"/>
  <c r="H21" i="6"/>
  <c r="H27" i="6"/>
  <c r="H30" i="6"/>
  <c r="H33" i="6"/>
  <c r="F48" i="40"/>
  <c r="F35" i="25"/>
  <c r="I48" i="39"/>
  <c r="I48" i="40"/>
  <c r="H13" i="6"/>
  <c r="H28" i="6"/>
  <c r="I13" i="6"/>
  <c r="D23" i="6"/>
  <c r="D35" i="6"/>
  <c r="M48" i="39"/>
  <c r="M48" i="40"/>
  <c r="H35" i="6"/>
  <c r="I11" i="6" l="1"/>
  <c r="H11" i="6"/>
  <c r="D12" i="6"/>
  <c r="D18" i="6" s="1"/>
  <c r="H17" i="6"/>
  <c r="I17" i="6"/>
  <c r="G18" i="6"/>
  <c r="I12" i="6"/>
  <c r="H12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<sst xmlns="http://schemas.openxmlformats.org/spreadsheetml/2006/main" count="1899" uniqueCount="244">
  <si>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</si>
  <si>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</si>
  <si>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</si>
  <si>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</si>
  <si>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</si>
  <si>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</si>
  <si>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</si>
  <si>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</si>
  <si>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</si>
  <si>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</si>
  <si>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</si>
  <si>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</si>
  <si>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</si>
  <si>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</si>
  <si>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</si>
  <si>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</si>
  <si>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</si>
  <si>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</si>
  <si>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</si>
  <si>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</si>
  <si>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</si>
  <si>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</si>
  <si>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</si>
  <si>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</si>
  <si>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</si>
  <si>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</si>
  <si>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</si>
  <si>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</si>
  <si>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</si>
  <si>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</si>
  <si>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</si>
  <si>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</si>
  <si>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</si>
  <si>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</si>
  <si>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</si>
  <si>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</si>
  <si>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</si>
  <si>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</si>
  <si>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</si>
  <si>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</si>
  <si>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</si>
  <si>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</si>
  <si>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</si>
  <si>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</si>
  <si>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</si>
  <si>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</si>
  <si>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</si>
  <si>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</si>
  <si>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</si>
  <si>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</si>
  <si>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</si>
  <si>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</si>
  <si>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</si>
  <si>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</si>
  <si>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</si>
  <si>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</si>
  <si>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</si>
  <si>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</si>
  <si>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</si>
  <si>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</si>
  <si>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</si>
  <si>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</si>
  <si>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</si>
  <si>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</si>
  <si>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</si>
  <si>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</si>
  <si>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</si>
  <si>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</si>
  <si>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</si>
  <si>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</si>
  <si>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</si>
  <si>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</si>
  <si>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</si>
  <si>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</si>
  <si>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</si>
  <si>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</si>
  <si>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</si>
  <si>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</si>
  <si>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</si>
  <si>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</si>
  <si>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</si>
  <si>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</si>
  <si>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</si>
  <si>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</si>
  <si>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</si>
  <si>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</si>
  <si>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</si>
  <si>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</si>
  <si>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</si>
  <si>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</si>
  <si>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</si>
  <si>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</si>
  <si>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</si>
  <si>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</si>
  <si>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</si>
  <si>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</si>
  <si>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</si>
  <si>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</si>
  <si>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</si>
  <si>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</si>
  <si>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</si>
  <si>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</si>
  <si>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</si>
  <si>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</si>
  <si>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</si>
  <si>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</si>
  <si>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</si>
  <si>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</si>
  <si>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</si>
  <si>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</si>
  <si>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</si>
  <si>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</si>
  <si>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</si>
  <si>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</si>
  <si>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</si>
  <si>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</si>
  <si>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</si>
  <si>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</si>
  <si>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</si>
  <si>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</si>
  <si>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</si>
  <si>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</si>
  <si>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</si>
  <si>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</si>
  <si>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</si>
  <si>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</si>
  <si>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</si>
  <si>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</si>
  <si>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</si>
  <si>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</si>
  <si>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</si>
  <si>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</si>
  <si>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</si>
  <si>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</si>
  <si>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</si>
  <si>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</si>
  <si>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</si>
  <si>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</si>
  <si>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</si>
  <si>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</si>
  <si>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</si>
  <si>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</si>
  <si>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</si>
  <si>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</si>
  <si>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</si>
  <si>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</si>
  <si>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</si>
  <si>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</si>
  <si>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</si>
  <si>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</si>
  <si>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</si>
  <si>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</si>
  <si>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</si>
  <si>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</si>
  <si>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Marzo </t>
  </si>
  <si>
    <t xml:space="preserve"> Marzo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</si>
  <si>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</si>
  <si>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</si>
  <si>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</si>
  <si>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</si>
  <si>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</si>
  <si>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</si>
  <si>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</si>
  <si>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Marzo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</si>
  <si>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</si>
  <si>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</si>
  <si>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</si>
  <si>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</si>
  <si>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</si>
  <si>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</si>
  <si>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</si>
  <si>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</si>
  <si>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</si>
  <si>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</si>
  <si>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</si>
  <si>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</si>
  <si>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Marzo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</si>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</sst>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7B7806D4-B15D-478E-B506-53FFC1BE40D3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2780116.0120000001</c:v>
                </c:pt>
                <c:pt idx="1">
                  <c:v>745920</c:v>
                </c:pt>
                <c:pt idx="2">
                  <c:v>1586620.024</c:v>
                </c:pt>
                <c:pt idx="3">
                  <c:v>913715.53599999996</c:v>
                </c:pt>
                <c:pt idx="4">
                  <c:v>23261829.046</c:v>
                </c:pt>
                <c:pt idx="5">
                  <c:v>1363948.2490000001</c:v>
                </c:pt>
                <c:pt idx="6">
                  <c:v>3665750.4419999998</c:v>
                </c:pt>
                <c:pt idx="7">
                  <c:v>17169772.502999999</c:v>
                </c:pt>
                <c:pt idx="8">
                  <c:v>8353687</c:v>
                </c:pt>
                <c:pt idx="9">
                  <c:v>9091092.8990000002</c:v>
                </c:pt>
                <c:pt idx="10">
                  <c:v>4609503.92</c:v>
                </c:pt>
                <c:pt idx="11">
                  <c:v>487595</c:v>
                </c:pt>
                <c:pt idx="12">
                  <c:v>1802147.8559999999</c:v>
                </c:pt>
                <c:pt idx="13">
                  <c:v>3127125.17</c:v>
                </c:pt>
                <c:pt idx="14">
                  <c:v>7073906.057</c:v>
                </c:pt>
                <c:pt idx="15">
                  <c:v>8892661.5559999999</c:v>
                </c:pt>
                <c:pt idx="16">
                  <c:v>1666295.0490000001</c:v>
                </c:pt>
                <c:pt idx="17">
                  <c:v>482152.80599999998</c:v>
                </c:pt>
                <c:pt idx="18">
                  <c:v>137192</c:v>
                </c:pt>
                <c:pt idx="19">
                  <c:v>631682.89</c:v>
                </c:pt>
                <c:pt idx="20">
                  <c:v>876317.255</c:v>
                </c:pt>
                <c:pt idx="21">
                  <c:v>3682328.4410000001</c:v>
                </c:pt>
                <c:pt idx="22">
                  <c:v>1712572.5160000001</c:v>
                </c:pt>
                <c:pt idx="23">
                  <c:v>1034150</c:v>
                </c:pt>
                <c:pt idx="24">
                  <c:v>7392740.5920000002</c:v>
                </c:pt>
                <c:pt idx="25">
                  <c:v>18760797.191</c:v>
                </c:pt>
                <c:pt idx="26">
                  <c:v>1239214.274</c:v>
                </c:pt>
                <c:pt idx="27">
                  <c:v>397352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3262721.1949999998</c:v>
                </c:pt>
                <c:pt idx="1">
                  <c:v>685367</c:v>
                </c:pt>
                <c:pt idx="2">
                  <c:v>1374548.344</c:v>
                </c:pt>
                <c:pt idx="3">
                  <c:v>1140248.929</c:v>
                </c:pt>
                <c:pt idx="4">
                  <c:v>25172273.857000001</c:v>
                </c:pt>
                <c:pt idx="5">
                  <c:v>1286991.4240000001</c:v>
                </c:pt>
                <c:pt idx="6">
                  <c:v>3977913.2439999999</c:v>
                </c:pt>
                <c:pt idx="7">
                  <c:v>16586612.493000001</c:v>
                </c:pt>
                <c:pt idx="8">
                  <c:v>8159550</c:v>
                </c:pt>
                <c:pt idx="9">
                  <c:v>8679724.1239999998</c:v>
                </c:pt>
                <c:pt idx="10">
                  <c:v>4425676.6969999997</c:v>
                </c:pt>
                <c:pt idx="11">
                  <c:v>511059</c:v>
                </c:pt>
                <c:pt idx="12">
                  <c:v>1450489.1089999999</c:v>
                </c:pt>
                <c:pt idx="13">
                  <c:v>4126673.591</c:v>
                </c:pt>
                <c:pt idx="14">
                  <c:v>7110837.2860000003</c:v>
                </c:pt>
                <c:pt idx="15">
                  <c:v>8541919.0390000008</c:v>
                </c:pt>
                <c:pt idx="16">
                  <c:v>1289229.8640000001</c:v>
                </c:pt>
                <c:pt idx="17">
                  <c:v>589512.38800000004</c:v>
                </c:pt>
                <c:pt idx="18">
                  <c:v>131896</c:v>
                </c:pt>
                <c:pt idx="19">
                  <c:v>659556.44200000004</c:v>
                </c:pt>
                <c:pt idx="20">
                  <c:v>870091.56299999997</c:v>
                </c:pt>
                <c:pt idx="21">
                  <c:v>3810011.7549999999</c:v>
                </c:pt>
                <c:pt idx="22">
                  <c:v>1751804.477</c:v>
                </c:pt>
                <c:pt idx="23">
                  <c:v>1089864</c:v>
                </c:pt>
                <c:pt idx="24">
                  <c:v>7175851.3700000001</c:v>
                </c:pt>
                <c:pt idx="25">
                  <c:v>19443701.942000002</c:v>
                </c:pt>
                <c:pt idx="26">
                  <c:v>1234876.9680000001</c:v>
                </c:pt>
                <c:pt idx="27">
                  <c:v>358427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657102"/>
        <c:axId val="58722770"/>
      </c:barChart>
      <c:catAx>
        <c:axId val="366571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722770"/>
        <c:crosses val="autoZero"/>
        <c:auto val="1"/>
        <c:lblAlgn val="ctr"/>
        <c:lblOffset val="100"/>
        <c:noMultiLvlLbl val="0"/>
      </c:catAx>
      <c:valAx>
        <c:axId val="587227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57102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2768047</c:v>
                </c:pt>
                <c:pt idx="1">
                  <c:v>739210</c:v>
                </c:pt>
                <c:pt idx="2">
                  <c:v>1570617</c:v>
                </c:pt>
                <c:pt idx="3">
                  <c:v>903032</c:v>
                </c:pt>
                <c:pt idx="4">
                  <c:v>21664921</c:v>
                </c:pt>
                <c:pt idx="5">
                  <c:v>1330341</c:v>
                </c:pt>
                <c:pt idx="6">
                  <c:v>3652425</c:v>
                </c:pt>
                <c:pt idx="7">
                  <c:v>16797604</c:v>
                </c:pt>
                <c:pt idx="8">
                  <c:v>8348632</c:v>
                </c:pt>
                <c:pt idx="9">
                  <c:v>9019119</c:v>
                </c:pt>
                <c:pt idx="10">
                  <c:v>4601611</c:v>
                </c:pt>
                <c:pt idx="11">
                  <c:v>336930</c:v>
                </c:pt>
                <c:pt idx="12">
                  <c:v>1793797</c:v>
                </c:pt>
                <c:pt idx="13">
                  <c:v>3120927</c:v>
                </c:pt>
                <c:pt idx="14">
                  <c:v>6951542</c:v>
                </c:pt>
                <c:pt idx="15">
                  <c:v>8142696</c:v>
                </c:pt>
                <c:pt idx="16">
                  <c:v>1629722</c:v>
                </c:pt>
                <c:pt idx="17">
                  <c:v>476496</c:v>
                </c:pt>
                <c:pt idx="18">
                  <c:v>136085</c:v>
                </c:pt>
                <c:pt idx="19">
                  <c:v>627795</c:v>
                </c:pt>
                <c:pt idx="20">
                  <c:v>863432</c:v>
                </c:pt>
                <c:pt idx="21">
                  <c:v>3368208</c:v>
                </c:pt>
                <c:pt idx="22">
                  <c:v>1701260</c:v>
                </c:pt>
                <c:pt idx="23">
                  <c:v>1018862</c:v>
                </c:pt>
                <c:pt idx="24">
                  <c:v>7355057</c:v>
                </c:pt>
                <c:pt idx="25">
                  <c:v>18593902</c:v>
                </c:pt>
                <c:pt idx="26">
                  <c:v>1206442</c:v>
                </c:pt>
                <c:pt idx="27">
                  <c:v>395043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3242685</c:v>
                </c:pt>
                <c:pt idx="1">
                  <c:v>683205</c:v>
                </c:pt>
                <c:pt idx="2">
                  <c:v>1358999</c:v>
                </c:pt>
                <c:pt idx="3">
                  <c:v>1112639</c:v>
                </c:pt>
                <c:pt idx="4">
                  <c:v>23525958</c:v>
                </c:pt>
                <c:pt idx="5">
                  <c:v>1258798</c:v>
                </c:pt>
                <c:pt idx="6">
                  <c:v>3955471</c:v>
                </c:pt>
                <c:pt idx="7">
                  <c:v>16211563</c:v>
                </c:pt>
                <c:pt idx="8">
                  <c:v>8153955</c:v>
                </c:pt>
                <c:pt idx="9">
                  <c:v>8621071</c:v>
                </c:pt>
                <c:pt idx="10">
                  <c:v>4421142</c:v>
                </c:pt>
                <c:pt idx="11">
                  <c:v>323679</c:v>
                </c:pt>
                <c:pt idx="12">
                  <c:v>1447701</c:v>
                </c:pt>
                <c:pt idx="13">
                  <c:v>4117498</c:v>
                </c:pt>
                <c:pt idx="14">
                  <c:v>7015046</c:v>
                </c:pt>
                <c:pt idx="15">
                  <c:v>7806588</c:v>
                </c:pt>
                <c:pt idx="16">
                  <c:v>1277790</c:v>
                </c:pt>
                <c:pt idx="17">
                  <c:v>582701</c:v>
                </c:pt>
                <c:pt idx="18">
                  <c:v>130897</c:v>
                </c:pt>
                <c:pt idx="19">
                  <c:v>654558</c:v>
                </c:pt>
                <c:pt idx="20">
                  <c:v>854759</c:v>
                </c:pt>
                <c:pt idx="21">
                  <c:v>3594326</c:v>
                </c:pt>
                <c:pt idx="22">
                  <c:v>1737381</c:v>
                </c:pt>
                <c:pt idx="23">
                  <c:v>1081956</c:v>
                </c:pt>
                <c:pt idx="24">
                  <c:v>7081492</c:v>
                </c:pt>
                <c:pt idx="25">
                  <c:v>19315294</c:v>
                </c:pt>
                <c:pt idx="26">
                  <c:v>1202363</c:v>
                </c:pt>
                <c:pt idx="27">
                  <c:v>356632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288862"/>
        <c:axId val="63603284"/>
      </c:barChart>
      <c:catAx>
        <c:axId val="302888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603284"/>
        <c:crosses val="autoZero"/>
        <c:auto val="1"/>
        <c:lblAlgn val="ctr"/>
        <c:lblOffset val="100"/>
        <c:noMultiLvlLbl val="0"/>
      </c:catAx>
      <c:valAx>
        <c:axId val="636032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2888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1930950</c:v>
                </c:pt>
                <c:pt idx="1">
                  <c:v>19756</c:v>
                </c:pt>
                <c:pt idx="2">
                  <c:v>47627</c:v>
                </c:pt>
                <c:pt idx="3">
                  <c:v>126187</c:v>
                </c:pt>
                <c:pt idx="4">
                  <c:v>6203087</c:v>
                </c:pt>
                <c:pt idx="5">
                  <c:v>187260</c:v>
                </c:pt>
                <c:pt idx="6">
                  <c:v>195855</c:v>
                </c:pt>
                <c:pt idx="7">
                  <c:v>4086620</c:v>
                </c:pt>
                <c:pt idx="8">
                  <c:v>5376723</c:v>
                </c:pt>
                <c:pt idx="9">
                  <c:v>6774351</c:v>
                </c:pt>
                <c:pt idx="10">
                  <c:v>2294456</c:v>
                </c:pt>
                <c:pt idx="11">
                  <c:v>192643</c:v>
                </c:pt>
                <c:pt idx="12">
                  <c:v>806251</c:v>
                </c:pt>
                <c:pt idx="13">
                  <c:v>411037</c:v>
                </c:pt>
                <c:pt idx="14">
                  <c:v>5321519</c:v>
                </c:pt>
                <c:pt idx="15">
                  <c:v>2789443</c:v>
                </c:pt>
                <c:pt idx="16">
                  <c:v>28744</c:v>
                </c:pt>
                <c:pt idx="17">
                  <c:v>0</c:v>
                </c:pt>
                <c:pt idx="18">
                  <c:v>18365</c:v>
                </c:pt>
                <c:pt idx="19">
                  <c:v>361468</c:v>
                </c:pt>
                <c:pt idx="20">
                  <c:v>0</c:v>
                </c:pt>
                <c:pt idx="21">
                  <c:v>1013183</c:v>
                </c:pt>
                <c:pt idx="22">
                  <c:v>39175</c:v>
                </c:pt>
                <c:pt idx="23">
                  <c:v>195210</c:v>
                </c:pt>
                <c:pt idx="24">
                  <c:v>4606141</c:v>
                </c:pt>
                <c:pt idx="25">
                  <c:v>1172455</c:v>
                </c:pt>
                <c:pt idx="26">
                  <c:v>8269</c:v>
                </c:pt>
                <c:pt idx="27">
                  <c:v>67298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2172114</c:v>
                </c:pt>
                <c:pt idx="1">
                  <c:v>9534</c:v>
                </c:pt>
                <c:pt idx="2">
                  <c:v>26263</c:v>
                </c:pt>
                <c:pt idx="3">
                  <c:v>142812</c:v>
                </c:pt>
                <c:pt idx="4">
                  <c:v>7253929</c:v>
                </c:pt>
                <c:pt idx="5">
                  <c:v>151411</c:v>
                </c:pt>
                <c:pt idx="6">
                  <c:v>332546</c:v>
                </c:pt>
                <c:pt idx="7">
                  <c:v>3192667</c:v>
                </c:pt>
                <c:pt idx="8">
                  <c:v>5049340</c:v>
                </c:pt>
                <c:pt idx="9">
                  <c:v>6527807</c:v>
                </c:pt>
                <c:pt idx="10">
                  <c:v>2257580</c:v>
                </c:pt>
                <c:pt idx="11">
                  <c:v>174311</c:v>
                </c:pt>
                <c:pt idx="12">
                  <c:v>530569</c:v>
                </c:pt>
                <c:pt idx="13">
                  <c:v>397505</c:v>
                </c:pt>
                <c:pt idx="14">
                  <c:v>5357097</c:v>
                </c:pt>
                <c:pt idx="15">
                  <c:v>2540241</c:v>
                </c:pt>
                <c:pt idx="16">
                  <c:v>34388</c:v>
                </c:pt>
                <c:pt idx="17">
                  <c:v>0</c:v>
                </c:pt>
                <c:pt idx="18">
                  <c:v>14534</c:v>
                </c:pt>
                <c:pt idx="19">
                  <c:v>311685</c:v>
                </c:pt>
                <c:pt idx="20">
                  <c:v>0</c:v>
                </c:pt>
                <c:pt idx="21">
                  <c:v>1087274</c:v>
                </c:pt>
                <c:pt idx="22">
                  <c:v>55464</c:v>
                </c:pt>
                <c:pt idx="23">
                  <c:v>93921</c:v>
                </c:pt>
                <c:pt idx="24">
                  <c:v>4459954</c:v>
                </c:pt>
                <c:pt idx="25">
                  <c:v>1026998</c:v>
                </c:pt>
                <c:pt idx="26">
                  <c:v>2986</c:v>
                </c:pt>
                <c:pt idx="27">
                  <c:v>68645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827459"/>
        <c:axId val="32227279"/>
      </c:barChart>
      <c:catAx>
        <c:axId val="188274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227279"/>
        <c:crosses val="autoZero"/>
        <c:auto val="1"/>
        <c:lblAlgn val="ctr"/>
        <c:lblOffset val="100"/>
        <c:noMultiLvlLbl val="0"/>
      </c:catAx>
      <c:valAx>
        <c:axId val="322272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274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718127</c:v>
                </c:pt>
                <c:pt idx="1">
                  <c:v>258884</c:v>
                </c:pt>
                <c:pt idx="2">
                  <c:v>1136085</c:v>
                </c:pt>
                <c:pt idx="3">
                  <c:v>528951</c:v>
                </c:pt>
                <c:pt idx="4">
                  <c:v>59350</c:v>
                </c:pt>
                <c:pt idx="5">
                  <c:v>533722</c:v>
                </c:pt>
                <c:pt idx="6">
                  <c:v>75386</c:v>
                </c:pt>
                <c:pt idx="7">
                  <c:v>916329</c:v>
                </c:pt>
                <c:pt idx="8">
                  <c:v>946697</c:v>
                </c:pt>
                <c:pt idx="9">
                  <c:v>2053293</c:v>
                </c:pt>
                <c:pt idx="10">
                  <c:v>1814150</c:v>
                </c:pt>
                <c:pt idx="11">
                  <c:v>2386</c:v>
                </c:pt>
                <c:pt idx="12">
                  <c:v>774613</c:v>
                </c:pt>
                <c:pt idx="13">
                  <c:v>2241664</c:v>
                </c:pt>
                <c:pt idx="14">
                  <c:v>1143061</c:v>
                </c:pt>
                <c:pt idx="15">
                  <c:v>114530</c:v>
                </c:pt>
                <c:pt idx="16">
                  <c:v>262590</c:v>
                </c:pt>
                <c:pt idx="17">
                  <c:v>184142</c:v>
                </c:pt>
                <c:pt idx="18">
                  <c:v>6281</c:v>
                </c:pt>
                <c:pt idx="19">
                  <c:v>239416</c:v>
                </c:pt>
                <c:pt idx="20">
                  <c:v>201914</c:v>
                </c:pt>
                <c:pt idx="21">
                  <c:v>95788</c:v>
                </c:pt>
                <c:pt idx="22">
                  <c:v>794898</c:v>
                </c:pt>
                <c:pt idx="23">
                  <c:v>413586</c:v>
                </c:pt>
                <c:pt idx="24">
                  <c:v>2330142</c:v>
                </c:pt>
                <c:pt idx="25">
                  <c:v>544832</c:v>
                </c:pt>
                <c:pt idx="26">
                  <c:v>52643</c:v>
                </c:pt>
                <c:pt idx="27">
                  <c:v>97441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982466</c:v>
                </c:pt>
                <c:pt idx="1">
                  <c:v>317889</c:v>
                </c:pt>
                <c:pt idx="2">
                  <c:v>915405</c:v>
                </c:pt>
                <c:pt idx="3">
                  <c:v>668814</c:v>
                </c:pt>
                <c:pt idx="4">
                  <c:v>90941</c:v>
                </c:pt>
                <c:pt idx="5">
                  <c:v>471691</c:v>
                </c:pt>
                <c:pt idx="6">
                  <c:v>95205</c:v>
                </c:pt>
                <c:pt idx="7">
                  <c:v>990789</c:v>
                </c:pt>
                <c:pt idx="8">
                  <c:v>1096080</c:v>
                </c:pt>
                <c:pt idx="9">
                  <c:v>1858758</c:v>
                </c:pt>
                <c:pt idx="10">
                  <c:v>1864052</c:v>
                </c:pt>
                <c:pt idx="11">
                  <c:v>2700</c:v>
                </c:pt>
                <c:pt idx="12">
                  <c:v>756933</c:v>
                </c:pt>
                <c:pt idx="13">
                  <c:v>3338953</c:v>
                </c:pt>
                <c:pt idx="14">
                  <c:v>1288635</c:v>
                </c:pt>
                <c:pt idx="15">
                  <c:v>111392</c:v>
                </c:pt>
                <c:pt idx="16">
                  <c:v>297517</c:v>
                </c:pt>
                <c:pt idx="17">
                  <c:v>316801</c:v>
                </c:pt>
                <c:pt idx="18">
                  <c:v>0</c:v>
                </c:pt>
                <c:pt idx="19">
                  <c:v>148044</c:v>
                </c:pt>
                <c:pt idx="20">
                  <c:v>276157</c:v>
                </c:pt>
                <c:pt idx="21">
                  <c:v>114934</c:v>
                </c:pt>
                <c:pt idx="22">
                  <c:v>766076</c:v>
                </c:pt>
                <c:pt idx="23">
                  <c:v>581046</c:v>
                </c:pt>
                <c:pt idx="24">
                  <c:v>2126767</c:v>
                </c:pt>
                <c:pt idx="25">
                  <c:v>609603</c:v>
                </c:pt>
                <c:pt idx="26">
                  <c:v>65755</c:v>
                </c:pt>
                <c:pt idx="27">
                  <c:v>92612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155097"/>
        <c:axId val="44362567"/>
      </c:barChart>
      <c:catAx>
        <c:axId val="171550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62567"/>
        <c:crosses val="autoZero"/>
        <c:auto val="1"/>
        <c:lblAlgn val="ctr"/>
        <c:lblOffset val="100"/>
        <c:noMultiLvlLbl val="0"/>
      </c:catAx>
      <c:valAx>
        <c:axId val="443625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1550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118970</c:v>
                </c:pt>
                <c:pt idx="1">
                  <c:v>460570</c:v>
                </c:pt>
                <c:pt idx="2">
                  <c:v>386905</c:v>
                </c:pt>
                <c:pt idx="3">
                  <c:v>247894</c:v>
                </c:pt>
                <c:pt idx="4">
                  <c:v>15402484</c:v>
                </c:pt>
                <c:pt idx="5">
                  <c:v>609359</c:v>
                </c:pt>
                <c:pt idx="6">
                  <c:v>3381184</c:v>
                </c:pt>
                <c:pt idx="7">
                  <c:v>11794655</c:v>
                </c:pt>
                <c:pt idx="8">
                  <c:v>2025212</c:v>
                </c:pt>
                <c:pt idx="9">
                  <c:v>191475</c:v>
                </c:pt>
                <c:pt idx="10">
                  <c:v>493005</c:v>
                </c:pt>
                <c:pt idx="11">
                  <c:v>141901</c:v>
                </c:pt>
                <c:pt idx="12">
                  <c:v>212933</c:v>
                </c:pt>
                <c:pt idx="13">
                  <c:v>468226</c:v>
                </c:pt>
                <c:pt idx="14">
                  <c:v>486962</c:v>
                </c:pt>
                <c:pt idx="15">
                  <c:v>5238723</c:v>
                </c:pt>
                <c:pt idx="16">
                  <c:v>1338388</c:v>
                </c:pt>
                <c:pt idx="17">
                  <c:v>292354</c:v>
                </c:pt>
                <c:pt idx="18">
                  <c:v>111439</c:v>
                </c:pt>
                <c:pt idx="19">
                  <c:v>26911</c:v>
                </c:pt>
                <c:pt idx="20">
                  <c:v>661518</c:v>
                </c:pt>
                <c:pt idx="21">
                  <c:v>2259237</c:v>
                </c:pt>
                <c:pt idx="22">
                  <c:v>867187</c:v>
                </c:pt>
                <c:pt idx="23">
                  <c:v>410066</c:v>
                </c:pt>
                <c:pt idx="24">
                  <c:v>418774</c:v>
                </c:pt>
                <c:pt idx="25">
                  <c:v>16876615</c:v>
                </c:pt>
                <c:pt idx="26">
                  <c:v>1145530</c:v>
                </c:pt>
                <c:pt idx="27">
                  <c:v>230304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88105</c:v>
                </c:pt>
                <c:pt idx="1">
                  <c:v>355782</c:v>
                </c:pt>
                <c:pt idx="2">
                  <c:v>417331</c:v>
                </c:pt>
                <c:pt idx="3">
                  <c:v>301013</c:v>
                </c:pt>
                <c:pt idx="4">
                  <c:v>16181088</c:v>
                </c:pt>
                <c:pt idx="5">
                  <c:v>635696</c:v>
                </c:pt>
                <c:pt idx="6">
                  <c:v>3527720</c:v>
                </c:pt>
                <c:pt idx="7">
                  <c:v>12028107</c:v>
                </c:pt>
                <c:pt idx="8">
                  <c:v>2008535</c:v>
                </c:pt>
                <c:pt idx="9">
                  <c:v>234506</c:v>
                </c:pt>
                <c:pt idx="10">
                  <c:v>299510</c:v>
                </c:pt>
                <c:pt idx="11">
                  <c:v>146668</c:v>
                </c:pt>
                <c:pt idx="12">
                  <c:v>160199</c:v>
                </c:pt>
                <c:pt idx="13">
                  <c:v>381040</c:v>
                </c:pt>
                <c:pt idx="14">
                  <c:v>369314</c:v>
                </c:pt>
                <c:pt idx="15">
                  <c:v>5154955</c:v>
                </c:pt>
                <c:pt idx="16">
                  <c:v>945885</c:v>
                </c:pt>
                <c:pt idx="17">
                  <c:v>265900</c:v>
                </c:pt>
                <c:pt idx="18">
                  <c:v>116363</c:v>
                </c:pt>
                <c:pt idx="19">
                  <c:v>194829</c:v>
                </c:pt>
                <c:pt idx="20">
                  <c:v>578602</c:v>
                </c:pt>
                <c:pt idx="21">
                  <c:v>2392118</c:v>
                </c:pt>
                <c:pt idx="22">
                  <c:v>915841</c:v>
                </c:pt>
                <c:pt idx="23">
                  <c:v>406989</c:v>
                </c:pt>
                <c:pt idx="24">
                  <c:v>494771</c:v>
                </c:pt>
                <c:pt idx="25">
                  <c:v>17678693</c:v>
                </c:pt>
                <c:pt idx="26">
                  <c:v>1133622</c:v>
                </c:pt>
                <c:pt idx="27">
                  <c:v>195375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528178"/>
        <c:axId val="42141816"/>
      </c:barChart>
      <c:catAx>
        <c:axId val="125281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141816"/>
        <c:crosses val="autoZero"/>
        <c:auto val="1"/>
        <c:lblAlgn val="ctr"/>
        <c:lblOffset val="100"/>
        <c:noMultiLvlLbl val="0"/>
      </c:catAx>
      <c:valAx>
        <c:axId val="421418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281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429505</c:v>
                </c:pt>
                <c:pt idx="2">
                  <c:v>37477</c:v>
                </c:pt>
                <c:pt idx="3">
                  <c:v>74</c:v>
                </c:pt>
                <c:pt idx="4">
                  <c:v>11959742</c:v>
                </c:pt>
                <c:pt idx="5">
                  <c:v>387979</c:v>
                </c:pt>
                <c:pt idx="6">
                  <c:v>59331</c:v>
                </c:pt>
                <c:pt idx="7">
                  <c:v>9043832</c:v>
                </c:pt>
                <c:pt idx="8">
                  <c:v>1170854</c:v>
                </c:pt>
                <c:pt idx="9">
                  <c:v>124604</c:v>
                </c:pt>
                <c:pt idx="10">
                  <c:v>481223</c:v>
                </c:pt>
                <c:pt idx="11">
                  <c:v>18288</c:v>
                </c:pt>
                <c:pt idx="12">
                  <c:v>32165</c:v>
                </c:pt>
                <c:pt idx="13">
                  <c:v>267739</c:v>
                </c:pt>
                <c:pt idx="14">
                  <c:v>263516</c:v>
                </c:pt>
                <c:pt idx="15">
                  <c:v>3779240</c:v>
                </c:pt>
                <c:pt idx="16">
                  <c:v>1213954</c:v>
                </c:pt>
                <c:pt idx="17">
                  <c:v>112592</c:v>
                </c:pt>
                <c:pt idx="18">
                  <c:v>6160</c:v>
                </c:pt>
                <c:pt idx="19">
                  <c:v>0</c:v>
                </c:pt>
                <c:pt idx="20">
                  <c:v>0</c:v>
                </c:pt>
                <c:pt idx="21">
                  <c:v>1101776</c:v>
                </c:pt>
                <c:pt idx="22">
                  <c:v>380582</c:v>
                </c:pt>
                <c:pt idx="23">
                  <c:v>265090</c:v>
                </c:pt>
                <c:pt idx="24">
                  <c:v>34335</c:v>
                </c:pt>
                <c:pt idx="25">
                  <c:v>13253885</c:v>
                </c:pt>
                <c:pt idx="26">
                  <c:v>735855</c:v>
                </c:pt>
                <c:pt idx="27">
                  <c:v>87393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322020</c:v>
                </c:pt>
                <c:pt idx="2">
                  <c:v>69679</c:v>
                </c:pt>
                <c:pt idx="3">
                  <c:v>0</c:v>
                </c:pt>
                <c:pt idx="4">
                  <c:v>12630343</c:v>
                </c:pt>
                <c:pt idx="5">
                  <c:v>390760</c:v>
                </c:pt>
                <c:pt idx="6">
                  <c:v>63732</c:v>
                </c:pt>
                <c:pt idx="7">
                  <c:v>9260237</c:v>
                </c:pt>
                <c:pt idx="8">
                  <c:v>1133105</c:v>
                </c:pt>
                <c:pt idx="9">
                  <c:v>141788</c:v>
                </c:pt>
                <c:pt idx="10">
                  <c:v>298046</c:v>
                </c:pt>
                <c:pt idx="11">
                  <c:v>16724</c:v>
                </c:pt>
                <c:pt idx="12">
                  <c:v>38952</c:v>
                </c:pt>
                <c:pt idx="13">
                  <c:v>249891</c:v>
                </c:pt>
                <c:pt idx="14">
                  <c:v>187448</c:v>
                </c:pt>
                <c:pt idx="15">
                  <c:v>3801738</c:v>
                </c:pt>
                <c:pt idx="16">
                  <c:v>839919</c:v>
                </c:pt>
                <c:pt idx="17">
                  <c:v>107201</c:v>
                </c:pt>
                <c:pt idx="18">
                  <c:v>8211</c:v>
                </c:pt>
                <c:pt idx="19">
                  <c:v>282</c:v>
                </c:pt>
                <c:pt idx="20">
                  <c:v>0</c:v>
                </c:pt>
                <c:pt idx="21">
                  <c:v>1251709</c:v>
                </c:pt>
                <c:pt idx="22">
                  <c:v>345258</c:v>
                </c:pt>
                <c:pt idx="23">
                  <c:v>269682</c:v>
                </c:pt>
                <c:pt idx="24">
                  <c:v>35928</c:v>
                </c:pt>
                <c:pt idx="25">
                  <c:v>13837023</c:v>
                </c:pt>
                <c:pt idx="26">
                  <c:v>675028</c:v>
                </c:pt>
                <c:pt idx="27">
                  <c:v>65408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453743"/>
        <c:axId val="27482601"/>
      </c:barChart>
      <c:catAx>
        <c:axId val="564537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482601"/>
        <c:crosses val="autoZero"/>
        <c:auto val="1"/>
        <c:lblAlgn val="ctr"/>
        <c:lblOffset val="100"/>
        <c:noMultiLvlLbl val="0"/>
      </c:catAx>
      <c:valAx>
        <c:axId val="274826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4537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3390.0120000000002</c:v>
                </c:pt>
                <c:pt idx="1">
                  <c:v>0</c:v>
                </c:pt>
                <c:pt idx="2">
                  <c:v>362.02400000000011</c:v>
                </c:pt>
                <c:pt idx="3">
                  <c:v>1644.5360000000001</c:v>
                </c:pt>
                <c:pt idx="4">
                  <c:v>174.04599999999999</c:v>
                </c:pt>
                <c:pt idx="5">
                  <c:v>1933.249</c:v>
                </c:pt>
                <c:pt idx="6">
                  <c:v>216.44200000000009</c:v>
                </c:pt>
                <c:pt idx="7">
                  <c:v>307.50299999999999</c:v>
                </c:pt>
                <c:pt idx="8">
                  <c:v>0</c:v>
                </c:pt>
                <c:pt idx="9">
                  <c:v>30.899000000000001</c:v>
                </c:pt>
                <c:pt idx="10">
                  <c:v>756.92000000000007</c:v>
                </c:pt>
                <c:pt idx="11">
                  <c:v>0</c:v>
                </c:pt>
                <c:pt idx="12">
                  <c:v>24.856000000000002</c:v>
                </c:pt>
                <c:pt idx="13">
                  <c:v>803.17</c:v>
                </c:pt>
                <c:pt idx="14">
                  <c:v>31.056999999999999</c:v>
                </c:pt>
                <c:pt idx="15">
                  <c:v>38.556000000000012</c:v>
                </c:pt>
                <c:pt idx="16">
                  <c:v>7.0490000000000013</c:v>
                </c:pt>
                <c:pt idx="17">
                  <c:v>584.80600000000004</c:v>
                </c:pt>
                <c:pt idx="18">
                  <c:v>0</c:v>
                </c:pt>
                <c:pt idx="19">
                  <c:v>117.89</c:v>
                </c:pt>
                <c:pt idx="20">
                  <c:v>4248.2550000000001</c:v>
                </c:pt>
                <c:pt idx="21">
                  <c:v>415.44099999999997</c:v>
                </c:pt>
                <c:pt idx="22">
                  <c:v>357.51600000000008</c:v>
                </c:pt>
                <c:pt idx="23">
                  <c:v>0</c:v>
                </c:pt>
                <c:pt idx="24">
                  <c:v>339.59199999999998</c:v>
                </c:pt>
                <c:pt idx="25">
                  <c:v>484.19099999999997</c:v>
                </c:pt>
                <c:pt idx="26">
                  <c:v>5583.2740000000003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3770.1950000000011</c:v>
                </c:pt>
                <c:pt idx="1">
                  <c:v>0</c:v>
                </c:pt>
                <c:pt idx="2">
                  <c:v>481.34400000000011</c:v>
                </c:pt>
                <c:pt idx="3">
                  <c:v>2120.9290000000001</c:v>
                </c:pt>
                <c:pt idx="4">
                  <c:v>243.857</c:v>
                </c:pt>
                <c:pt idx="5">
                  <c:v>2413.424</c:v>
                </c:pt>
                <c:pt idx="6">
                  <c:v>365.2440000000002</c:v>
                </c:pt>
                <c:pt idx="7">
                  <c:v>342.49300000000011</c:v>
                </c:pt>
                <c:pt idx="8">
                  <c:v>0</c:v>
                </c:pt>
                <c:pt idx="9">
                  <c:v>47.124000000000009</c:v>
                </c:pt>
                <c:pt idx="10">
                  <c:v>488.697</c:v>
                </c:pt>
                <c:pt idx="11">
                  <c:v>0</c:v>
                </c:pt>
                <c:pt idx="12">
                  <c:v>52.108999999999988</c:v>
                </c:pt>
                <c:pt idx="13">
                  <c:v>2344.5909999999999</c:v>
                </c:pt>
                <c:pt idx="14">
                  <c:v>28.286000000000001</c:v>
                </c:pt>
                <c:pt idx="15">
                  <c:v>56.039000000000001</c:v>
                </c:pt>
                <c:pt idx="16">
                  <c:v>3.8639999999999999</c:v>
                </c:pt>
                <c:pt idx="17">
                  <c:v>478.38799999999998</c:v>
                </c:pt>
                <c:pt idx="18">
                  <c:v>0</c:v>
                </c:pt>
                <c:pt idx="19">
                  <c:v>159.44200000000001</c:v>
                </c:pt>
                <c:pt idx="20">
                  <c:v>5837.5630000000001</c:v>
                </c:pt>
                <c:pt idx="21">
                  <c:v>327.755</c:v>
                </c:pt>
                <c:pt idx="22">
                  <c:v>932.47699999999998</c:v>
                </c:pt>
                <c:pt idx="23">
                  <c:v>0</c:v>
                </c:pt>
                <c:pt idx="24">
                  <c:v>239.37</c:v>
                </c:pt>
                <c:pt idx="25">
                  <c:v>341.94200000000001</c:v>
                </c:pt>
                <c:pt idx="26">
                  <c:v>6625.9679999999998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216548"/>
        <c:axId val="51405270"/>
      </c:barChart>
      <c:catAx>
        <c:axId val="632165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05270"/>
        <c:crosses val="autoZero"/>
        <c:auto val="1"/>
        <c:lblAlgn val="ctr"/>
        <c:lblOffset val="100"/>
        <c:noMultiLvlLbl val="0"/>
      </c:catAx>
      <c:valAx>
        <c:axId val="514052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2165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8679</c:v>
                </c:pt>
                <c:pt idx="1">
                  <c:v>6710</c:v>
                </c:pt>
                <c:pt idx="2">
                  <c:v>15641</c:v>
                </c:pt>
                <c:pt idx="3">
                  <c:v>9039</c:v>
                </c:pt>
                <c:pt idx="4">
                  <c:v>723798</c:v>
                </c:pt>
                <c:pt idx="5">
                  <c:v>31674</c:v>
                </c:pt>
                <c:pt idx="6">
                  <c:v>13085</c:v>
                </c:pt>
                <c:pt idx="7">
                  <c:v>371861</c:v>
                </c:pt>
                <c:pt idx="8">
                  <c:v>5055</c:v>
                </c:pt>
                <c:pt idx="9">
                  <c:v>67001</c:v>
                </c:pt>
                <c:pt idx="10">
                  <c:v>7136</c:v>
                </c:pt>
                <c:pt idx="11">
                  <c:v>150665</c:v>
                </c:pt>
                <c:pt idx="12">
                  <c:v>2727</c:v>
                </c:pt>
                <c:pt idx="13">
                  <c:v>5395</c:v>
                </c:pt>
                <c:pt idx="14">
                  <c:v>37490</c:v>
                </c:pt>
                <c:pt idx="15">
                  <c:v>749927</c:v>
                </c:pt>
                <c:pt idx="16">
                  <c:v>36566</c:v>
                </c:pt>
                <c:pt idx="17">
                  <c:v>5072</c:v>
                </c:pt>
                <c:pt idx="18">
                  <c:v>1107</c:v>
                </c:pt>
                <c:pt idx="19">
                  <c:v>3770</c:v>
                </c:pt>
                <c:pt idx="20">
                  <c:v>8637</c:v>
                </c:pt>
                <c:pt idx="21">
                  <c:v>313432</c:v>
                </c:pt>
                <c:pt idx="22">
                  <c:v>10954</c:v>
                </c:pt>
                <c:pt idx="23">
                  <c:v>15288</c:v>
                </c:pt>
                <c:pt idx="24">
                  <c:v>34945</c:v>
                </c:pt>
                <c:pt idx="25">
                  <c:v>166411</c:v>
                </c:pt>
                <c:pt idx="26">
                  <c:v>27189</c:v>
                </c:pt>
                <c:pt idx="27">
                  <c:v>2309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16266</c:v>
                </c:pt>
                <c:pt idx="1">
                  <c:v>2162</c:v>
                </c:pt>
                <c:pt idx="2">
                  <c:v>15068</c:v>
                </c:pt>
                <c:pt idx="3">
                  <c:v>10789</c:v>
                </c:pt>
                <c:pt idx="4">
                  <c:v>791339</c:v>
                </c:pt>
                <c:pt idx="5">
                  <c:v>25780</c:v>
                </c:pt>
                <c:pt idx="6">
                  <c:v>22077</c:v>
                </c:pt>
                <c:pt idx="7">
                  <c:v>374707</c:v>
                </c:pt>
                <c:pt idx="8">
                  <c:v>5595</c:v>
                </c:pt>
                <c:pt idx="9">
                  <c:v>58606</c:v>
                </c:pt>
                <c:pt idx="10">
                  <c:v>4046</c:v>
                </c:pt>
                <c:pt idx="11">
                  <c:v>187380</c:v>
                </c:pt>
                <c:pt idx="12">
                  <c:v>2736</c:v>
                </c:pt>
                <c:pt idx="13">
                  <c:v>6831</c:v>
                </c:pt>
                <c:pt idx="14">
                  <c:v>48393</c:v>
                </c:pt>
                <c:pt idx="15">
                  <c:v>735275</c:v>
                </c:pt>
                <c:pt idx="16">
                  <c:v>11436</c:v>
                </c:pt>
                <c:pt idx="17">
                  <c:v>6333</c:v>
                </c:pt>
                <c:pt idx="18">
                  <c:v>999</c:v>
                </c:pt>
                <c:pt idx="19">
                  <c:v>4839</c:v>
                </c:pt>
                <c:pt idx="20">
                  <c:v>9495</c:v>
                </c:pt>
                <c:pt idx="21">
                  <c:v>214856</c:v>
                </c:pt>
                <c:pt idx="22">
                  <c:v>13491</c:v>
                </c:pt>
                <c:pt idx="23">
                  <c:v>7908</c:v>
                </c:pt>
                <c:pt idx="24">
                  <c:v>25500</c:v>
                </c:pt>
                <c:pt idx="25">
                  <c:v>128066</c:v>
                </c:pt>
                <c:pt idx="26">
                  <c:v>25804</c:v>
                </c:pt>
                <c:pt idx="27">
                  <c:v>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597209"/>
        <c:axId val="302398"/>
      </c:barChart>
      <c:catAx>
        <c:axId val="615972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2398"/>
        <c:crosses val="autoZero"/>
        <c:auto val="1"/>
        <c:lblAlgn val="ctr"/>
        <c:lblOffset val="100"/>
        <c:noMultiLvlLbl val="0"/>
      </c:catAx>
      <c:valAx>
        <c:axId val="3023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5972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5287</c:v>
                </c:pt>
                <c:pt idx="1">
                  <c:v>468</c:v>
                </c:pt>
                <c:pt idx="2">
                  <c:v>6593</c:v>
                </c:pt>
                <c:pt idx="3">
                  <c:v>2902</c:v>
                </c:pt>
                <c:pt idx="4">
                  <c:v>690285</c:v>
                </c:pt>
                <c:pt idx="5">
                  <c:v>11355</c:v>
                </c:pt>
                <c:pt idx="6">
                  <c:v>77</c:v>
                </c:pt>
                <c:pt idx="7">
                  <c:v>306853</c:v>
                </c:pt>
                <c:pt idx="8">
                  <c:v>4120</c:v>
                </c:pt>
                <c:pt idx="9">
                  <c:v>5307</c:v>
                </c:pt>
                <c:pt idx="10">
                  <c:v>0</c:v>
                </c:pt>
                <c:pt idx="11">
                  <c:v>143754</c:v>
                </c:pt>
                <c:pt idx="12">
                  <c:v>1890</c:v>
                </c:pt>
                <c:pt idx="13">
                  <c:v>5395</c:v>
                </c:pt>
                <c:pt idx="14">
                  <c:v>32422</c:v>
                </c:pt>
                <c:pt idx="15">
                  <c:v>637505</c:v>
                </c:pt>
                <c:pt idx="16">
                  <c:v>24957</c:v>
                </c:pt>
                <c:pt idx="17">
                  <c:v>3342</c:v>
                </c:pt>
                <c:pt idx="18">
                  <c:v>0</c:v>
                </c:pt>
                <c:pt idx="19">
                  <c:v>2441</c:v>
                </c:pt>
                <c:pt idx="20">
                  <c:v>3145</c:v>
                </c:pt>
                <c:pt idx="21">
                  <c:v>247486</c:v>
                </c:pt>
                <c:pt idx="22">
                  <c:v>7895</c:v>
                </c:pt>
                <c:pt idx="23">
                  <c:v>9264</c:v>
                </c:pt>
                <c:pt idx="24">
                  <c:v>11922</c:v>
                </c:pt>
                <c:pt idx="25">
                  <c:v>135637</c:v>
                </c:pt>
                <c:pt idx="26">
                  <c:v>13394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8023</c:v>
                </c:pt>
                <c:pt idx="1">
                  <c:v>248</c:v>
                </c:pt>
                <c:pt idx="2">
                  <c:v>5638</c:v>
                </c:pt>
                <c:pt idx="3">
                  <c:v>3470</c:v>
                </c:pt>
                <c:pt idx="4">
                  <c:v>760304</c:v>
                </c:pt>
                <c:pt idx="5">
                  <c:v>6384</c:v>
                </c:pt>
                <c:pt idx="6">
                  <c:v>62</c:v>
                </c:pt>
                <c:pt idx="7">
                  <c:v>315774</c:v>
                </c:pt>
                <c:pt idx="8">
                  <c:v>4676</c:v>
                </c:pt>
                <c:pt idx="9">
                  <c:v>6256</c:v>
                </c:pt>
                <c:pt idx="10">
                  <c:v>0</c:v>
                </c:pt>
                <c:pt idx="11">
                  <c:v>179274</c:v>
                </c:pt>
                <c:pt idx="12">
                  <c:v>1741</c:v>
                </c:pt>
                <c:pt idx="13">
                  <c:v>6831</c:v>
                </c:pt>
                <c:pt idx="14">
                  <c:v>40790</c:v>
                </c:pt>
                <c:pt idx="15">
                  <c:v>654042</c:v>
                </c:pt>
                <c:pt idx="16">
                  <c:v>6915</c:v>
                </c:pt>
                <c:pt idx="17">
                  <c:v>4606</c:v>
                </c:pt>
                <c:pt idx="18">
                  <c:v>0</c:v>
                </c:pt>
                <c:pt idx="19">
                  <c:v>3264</c:v>
                </c:pt>
                <c:pt idx="20">
                  <c:v>2706</c:v>
                </c:pt>
                <c:pt idx="21">
                  <c:v>165058</c:v>
                </c:pt>
                <c:pt idx="22">
                  <c:v>8181</c:v>
                </c:pt>
                <c:pt idx="23">
                  <c:v>4393</c:v>
                </c:pt>
                <c:pt idx="24">
                  <c:v>9990</c:v>
                </c:pt>
                <c:pt idx="25">
                  <c:v>101982</c:v>
                </c:pt>
                <c:pt idx="26">
                  <c:v>13855</c:v>
                </c:pt>
                <c:pt idx="27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494493"/>
        <c:axId val="4586388"/>
      </c:barChart>
      <c:catAx>
        <c:axId val="634944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6388"/>
        <c:crosses val="autoZero"/>
        <c:auto val="1"/>
        <c:lblAlgn val="ctr"/>
        <c:lblOffset val="100"/>
        <c:noMultiLvlLbl val="0"/>
      </c:catAx>
      <c:valAx>
        <c:axId val="45863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4944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872936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273</c:v>
                </c:pt>
                <c:pt idx="22">
                  <c:v>1</c:v>
                </c:pt>
                <c:pt idx="23">
                  <c:v>0</c:v>
                </c:pt>
                <c:pt idx="24">
                  <c:v>2399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854733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47370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502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309908"/>
        <c:axId val="63861281"/>
      </c:barChart>
      <c:catAx>
        <c:axId val="73099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861281"/>
        <c:crosses val="autoZero"/>
        <c:auto val="1"/>
        <c:lblAlgn val="ctr"/>
        <c:lblOffset val="100"/>
        <c:noMultiLvlLbl val="0"/>
      </c:catAx>
      <c:valAx>
        <c:axId val="6386128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099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110793</c:v>
                </c:pt>
                <c:pt idx="2">
                  <c:v>0</c:v>
                </c:pt>
                <c:pt idx="3">
                  <c:v>9494</c:v>
                </c:pt>
                <c:pt idx="4">
                  <c:v>13480335</c:v>
                </c:pt>
                <c:pt idx="5">
                  <c:v>270975</c:v>
                </c:pt>
                <c:pt idx="6">
                  <c:v>38052</c:v>
                </c:pt>
                <c:pt idx="7">
                  <c:v>6570490</c:v>
                </c:pt>
                <c:pt idx="8">
                  <c:v>99412</c:v>
                </c:pt>
                <c:pt idx="9">
                  <c:v>121012</c:v>
                </c:pt>
                <c:pt idx="10">
                  <c:v>238556</c:v>
                </c:pt>
                <c:pt idx="11">
                  <c:v>0</c:v>
                </c:pt>
                <c:pt idx="12">
                  <c:v>28628</c:v>
                </c:pt>
                <c:pt idx="13">
                  <c:v>132950</c:v>
                </c:pt>
                <c:pt idx="14">
                  <c:v>896834</c:v>
                </c:pt>
                <c:pt idx="15">
                  <c:v>4243076</c:v>
                </c:pt>
                <c:pt idx="16">
                  <c:v>1044024</c:v>
                </c:pt>
                <c:pt idx="17">
                  <c:v>899</c:v>
                </c:pt>
                <c:pt idx="18">
                  <c:v>0</c:v>
                </c:pt>
                <c:pt idx="19">
                  <c:v>0</c:v>
                </c:pt>
                <c:pt idx="20">
                  <c:v>10631</c:v>
                </c:pt>
                <c:pt idx="21">
                  <c:v>285837</c:v>
                </c:pt>
                <c:pt idx="22">
                  <c:v>112526</c:v>
                </c:pt>
                <c:pt idx="23">
                  <c:v>1354</c:v>
                </c:pt>
                <c:pt idx="24">
                  <c:v>664648</c:v>
                </c:pt>
                <c:pt idx="25">
                  <c:v>6883063</c:v>
                </c:pt>
                <c:pt idx="26">
                  <c:v>108566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14914555</c:v>
                </c:pt>
                <c:pt idx="5">
                  <c:v>203455</c:v>
                </c:pt>
                <c:pt idx="6">
                  <c:v>3814</c:v>
                </c:pt>
                <c:pt idx="7">
                  <c:v>5861847</c:v>
                </c:pt>
                <c:pt idx="8">
                  <c:v>18644</c:v>
                </c:pt>
                <c:pt idx="9">
                  <c:v>12188</c:v>
                </c:pt>
                <c:pt idx="10">
                  <c:v>36296</c:v>
                </c:pt>
                <c:pt idx="11">
                  <c:v>0</c:v>
                </c:pt>
                <c:pt idx="12">
                  <c:v>47992</c:v>
                </c:pt>
                <c:pt idx="13">
                  <c:v>19356</c:v>
                </c:pt>
                <c:pt idx="14">
                  <c:v>535311</c:v>
                </c:pt>
                <c:pt idx="15">
                  <c:v>4038918</c:v>
                </c:pt>
                <c:pt idx="16">
                  <c:v>787652</c:v>
                </c:pt>
                <c:pt idx="17">
                  <c:v>61</c:v>
                </c:pt>
                <c:pt idx="18">
                  <c:v>0</c:v>
                </c:pt>
                <c:pt idx="19">
                  <c:v>1176</c:v>
                </c:pt>
                <c:pt idx="20">
                  <c:v>7715</c:v>
                </c:pt>
                <c:pt idx="21">
                  <c:v>419469</c:v>
                </c:pt>
                <c:pt idx="22">
                  <c:v>70862</c:v>
                </c:pt>
                <c:pt idx="23">
                  <c:v>0</c:v>
                </c:pt>
                <c:pt idx="24">
                  <c:v>442358</c:v>
                </c:pt>
                <c:pt idx="25">
                  <c:v>7550255</c:v>
                </c:pt>
                <c:pt idx="26">
                  <c:v>95592</c:v>
                </c:pt>
                <c:pt idx="27">
                  <c:v>12440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61943"/>
        <c:axId val="7720520"/>
      </c:barChart>
      <c:catAx>
        <c:axId val="313619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20520"/>
        <c:crosses val="autoZero"/>
        <c:auto val="1"/>
        <c:lblAlgn val="ctr"/>
        <c:lblOffset val="100"/>
        <c:noMultiLvlLbl val="0"/>
      </c:catAx>
      <c:valAx>
        <c:axId val="772052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619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110793</c:v>
                </c:pt>
                <c:pt idx="2">
                  <c:v>0</c:v>
                </c:pt>
                <c:pt idx="3">
                  <c:v>0</c:v>
                </c:pt>
                <c:pt idx="4">
                  <c:v>10606500</c:v>
                </c:pt>
                <c:pt idx="5">
                  <c:v>69706</c:v>
                </c:pt>
                <c:pt idx="6">
                  <c:v>9</c:v>
                </c:pt>
                <c:pt idx="7">
                  <c:v>4494325</c:v>
                </c:pt>
                <c:pt idx="8">
                  <c:v>98585</c:v>
                </c:pt>
                <c:pt idx="9">
                  <c:v>13033</c:v>
                </c:pt>
                <c:pt idx="10">
                  <c:v>238556</c:v>
                </c:pt>
                <c:pt idx="11">
                  <c:v>0</c:v>
                </c:pt>
                <c:pt idx="12">
                  <c:v>28452</c:v>
                </c:pt>
                <c:pt idx="13">
                  <c:v>487</c:v>
                </c:pt>
                <c:pt idx="14">
                  <c:v>134188</c:v>
                </c:pt>
                <c:pt idx="15">
                  <c:v>2653218</c:v>
                </c:pt>
                <c:pt idx="16">
                  <c:v>1038002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254765</c:v>
                </c:pt>
                <c:pt idx="22">
                  <c:v>111783</c:v>
                </c:pt>
                <c:pt idx="23">
                  <c:v>8</c:v>
                </c:pt>
                <c:pt idx="24">
                  <c:v>198</c:v>
                </c:pt>
                <c:pt idx="25">
                  <c:v>6755342</c:v>
                </c:pt>
                <c:pt idx="26">
                  <c:v>74752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11170013</c:v>
                </c:pt>
                <c:pt idx="5">
                  <c:v>52821</c:v>
                </c:pt>
                <c:pt idx="6">
                  <c:v>38</c:v>
                </c:pt>
                <c:pt idx="7">
                  <c:v>4265558</c:v>
                </c:pt>
                <c:pt idx="8">
                  <c:v>11382</c:v>
                </c:pt>
                <c:pt idx="9">
                  <c:v>1445</c:v>
                </c:pt>
                <c:pt idx="10">
                  <c:v>36296</c:v>
                </c:pt>
                <c:pt idx="11">
                  <c:v>0</c:v>
                </c:pt>
                <c:pt idx="12">
                  <c:v>954</c:v>
                </c:pt>
                <c:pt idx="13">
                  <c:v>81</c:v>
                </c:pt>
                <c:pt idx="14">
                  <c:v>28773</c:v>
                </c:pt>
                <c:pt idx="15">
                  <c:v>2696330</c:v>
                </c:pt>
                <c:pt idx="16">
                  <c:v>775067</c:v>
                </c:pt>
                <c:pt idx="17">
                  <c:v>61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414601</c:v>
                </c:pt>
                <c:pt idx="22">
                  <c:v>69626</c:v>
                </c:pt>
                <c:pt idx="23">
                  <c:v>0</c:v>
                </c:pt>
                <c:pt idx="24">
                  <c:v>0</c:v>
                </c:pt>
                <c:pt idx="25">
                  <c:v>7413764</c:v>
                </c:pt>
                <c:pt idx="26">
                  <c:v>62497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447703"/>
        <c:axId val="33960762"/>
      </c:barChart>
      <c:catAx>
        <c:axId val="234477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960762"/>
        <c:crosses val="autoZero"/>
        <c:auto val="1"/>
        <c:lblAlgn val="ctr"/>
        <c:lblOffset val="100"/>
        <c:noMultiLvlLbl val="0"/>
      </c:catAx>
      <c:valAx>
        <c:axId val="339607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4477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20712</c:v>
                </c:pt>
                <c:pt idx="2">
                  <c:v>288044</c:v>
                </c:pt>
                <c:pt idx="3">
                  <c:v>0</c:v>
                </c:pt>
                <c:pt idx="4">
                  <c:v>3388829</c:v>
                </c:pt>
                <c:pt idx="5">
                  <c:v>239025</c:v>
                </c:pt>
                <c:pt idx="6">
                  <c:v>3363362</c:v>
                </c:pt>
                <c:pt idx="7">
                  <c:v>2788863</c:v>
                </c:pt>
                <c:pt idx="8">
                  <c:v>246872</c:v>
                </c:pt>
                <c:pt idx="9">
                  <c:v>0</c:v>
                </c:pt>
                <c:pt idx="10">
                  <c:v>0</c:v>
                </c:pt>
                <c:pt idx="11">
                  <c:v>140691</c:v>
                </c:pt>
                <c:pt idx="12">
                  <c:v>5418</c:v>
                </c:pt>
                <c:pt idx="13">
                  <c:v>0</c:v>
                </c:pt>
                <c:pt idx="14">
                  <c:v>153441</c:v>
                </c:pt>
                <c:pt idx="15">
                  <c:v>1481592</c:v>
                </c:pt>
                <c:pt idx="16">
                  <c:v>116843</c:v>
                </c:pt>
                <c:pt idx="17">
                  <c:v>0</c:v>
                </c:pt>
                <c:pt idx="18">
                  <c:v>111439</c:v>
                </c:pt>
                <c:pt idx="19">
                  <c:v>13236</c:v>
                </c:pt>
                <c:pt idx="20">
                  <c:v>127550</c:v>
                </c:pt>
                <c:pt idx="21">
                  <c:v>1154326</c:v>
                </c:pt>
                <c:pt idx="22">
                  <c:v>462952</c:v>
                </c:pt>
                <c:pt idx="23">
                  <c:v>32647</c:v>
                </c:pt>
                <c:pt idx="24">
                  <c:v>82573</c:v>
                </c:pt>
                <c:pt idx="25">
                  <c:v>3224346</c:v>
                </c:pt>
                <c:pt idx="26">
                  <c:v>324423</c:v>
                </c:pt>
                <c:pt idx="27">
                  <c:v>88351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19134</c:v>
                </c:pt>
                <c:pt idx="2">
                  <c:v>252721</c:v>
                </c:pt>
                <c:pt idx="3">
                  <c:v>0</c:v>
                </c:pt>
                <c:pt idx="4">
                  <c:v>3520432</c:v>
                </c:pt>
                <c:pt idx="5">
                  <c:v>245717</c:v>
                </c:pt>
                <c:pt idx="6">
                  <c:v>3503249</c:v>
                </c:pt>
                <c:pt idx="7">
                  <c:v>2783713</c:v>
                </c:pt>
                <c:pt idx="8">
                  <c:v>306040</c:v>
                </c:pt>
                <c:pt idx="9">
                  <c:v>366</c:v>
                </c:pt>
                <c:pt idx="10">
                  <c:v>0</c:v>
                </c:pt>
                <c:pt idx="11">
                  <c:v>143708</c:v>
                </c:pt>
                <c:pt idx="12">
                  <c:v>7478</c:v>
                </c:pt>
                <c:pt idx="13">
                  <c:v>0</c:v>
                </c:pt>
                <c:pt idx="14">
                  <c:v>155815</c:v>
                </c:pt>
                <c:pt idx="15">
                  <c:v>1387046</c:v>
                </c:pt>
                <c:pt idx="16">
                  <c:v>108600</c:v>
                </c:pt>
                <c:pt idx="17">
                  <c:v>0</c:v>
                </c:pt>
                <c:pt idx="18">
                  <c:v>116363</c:v>
                </c:pt>
                <c:pt idx="19">
                  <c:v>176347</c:v>
                </c:pt>
                <c:pt idx="20">
                  <c:v>125606</c:v>
                </c:pt>
                <c:pt idx="21">
                  <c:v>1188400</c:v>
                </c:pt>
                <c:pt idx="22">
                  <c:v>531932</c:v>
                </c:pt>
                <c:pt idx="23">
                  <c:v>42583</c:v>
                </c:pt>
                <c:pt idx="24">
                  <c:v>100297</c:v>
                </c:pt>
                <c:pt idx="25">
                  <c:v>3371469</c:v>
                </c:pt>
                <c:pt idx="26">
                  <c:v>338572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370939"/>
        <c:axId val="13240402"/>
      </c:barChart>
      <c:catAx>
        <c:axId val="663709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40402"/>
        <c:crosses val="autoZero"/>
        <c:auto val="1"/>
        <c:lblAlgn val="ctr"/>
        <c:lblOffset val="100"/>
        <c:noMultiLvlLbl val="0"/>
      </c:catAx>
      <c:valAx>
        <c:axId val="132404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3709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488</c:v>
                </c:pt>
                <c:pt idx="2">
                  <c:v>14434</c:v>
                </c:pt>
                <c:pt idx="3">
                  <c:v>0</c:v>
                </c:pt>
                <c:pt idx="4">
                  <c:v>140080</c:v>
                </c:pt>
                <c:pt idx="5">
                  <c:v>9028</c:v>
                </c:pt>
                <c:pt idx="6">
                  <c:v>157583</c:v>
                </c:pt>
                <c:pt idx="7">
                  <c:v>100457</c:v>
                </c:pt>
                <c:pt idx="8">
                  <c:v>8765</c:v>
                </c:pt>
                <c:pt idx="9">
                  <c:v>0</c:v>
                </c:pt>
                <c:pt idx="10">
                  <c:v>0</c:v>
                </c:pt>
                <c:pt idx="11">
                  <c:v>7741</c:v>
                </c:pt>
                <c:pt idx="12">
                  <c:v>25</c:v>
                </c:pt>
                <c:pt idx="13">
                  <c:v>0</c:v>
                </c:pt>
                <c:pt idx="14">
                  <c:v>7631</c:v>
                </c:pt>
                <c:pt idx="15">
                  <c:v>87156</c:v>
                </c:pt>
                <c:pt idx="16">
                  <c:v>5105</c:v>
                </c:pt>
                <c:pt idx="17">
                  <c:v>0</c:v>
                </c:pt>
                <c:pt idx="18">
                  <c:v>6888</c:v>
                </c:pt>
                <c:pt idx="19">
                  <c:v>719</c:v>
                </c:pt>
                <c:pt idx="20">
                  <c:v>825</c:v>
                </c:pt>
                <c:pt idx="21">
                  <c:v>74198</c:v>
                </c:pt>
                <c:pt idx="22">
                  <c:v>9468</c:v>
                </c:pt>
                <c:pt idx="23">
                  <c:v>1718</c:v>
                </c:pt>
                <c:pt idx="24">
                  <c:v>0</c:v>
                </c:pt>
                <c:pt idx="25">
                  <c:v>118941</c:v>
                </c:pt>
                <c:pt idx="26">
                  <c:v>4150</c:v>
                </c:pt>
                <c:pt idx="27">
                  <c:v>2770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285</c:v>
                </c:pt>
                <c:pt idx="2">
                  <c:v>13252</c:v>
                </c:pt>
                <c:pt idx="3">
                  <c:v>0</c:v>
                </c:pt>
                <c:pt idx="4">
                  <c:v>145999</c:v>
                </c:pt>
                <c:pt idx="5">
                  <c:v>8765</c:v>
                </c:pt>
                <c:pt idx="6">
                  <c:v>159476</c:v>
                </c:pt>
                <c:pt idx="7">
                  <c:v>98700</c:v>
                </c:pt>
                <c:pt idx="8">
                  <c:v>11447</c:v>
                </c:pt>
                <c:pt idx="9">
                  <c:v>0</c:v>
                </c:pt>
                <c:pt idx="10">
                  <c:v>0</c:v>
                </c:pt>
                <c:pt idx="11">
                  <c:v>8114</c:v>
                </c:pt>
                <c:pt idx="12">
                  <c:v>2</c:v>
                </c:pt>
                <c:pt idx="13">
                  <c:v>0</c:v>
                </c:pt>
                <c:pt idx="14">
                  <c:v>8153</c:v>
                </c:pt>
                <c:pt idx="15">
                  <c:v>85367</c:v>
                </c:pt>
                <c:pt idx="16">
                  <c:v>5550</c:v>
                </c:pt>
                <c:pt idx="17">
                  <c:v>0</c:v>
                </c:pt>
                <c:pt idx="18">
                  <c:v>7443</c:v>
                </c:pt>
                <c:pt idx="19">
                  <c:v>7285</c:v>
                </c:pt>
                <c:pt idx="20">
                  <c:v>751</c:v>
                </c:pt>
                <c:pt idx="21">
                  <c:v>73649</c:v>
                </c:pt>
                <c:pt idx="22">
                  <c:v>11653</c:v>
                </c:pt>
                <c:pt idx="23">
                  <c:v>2185</c:v>
                </c:pt>
                <c:pt idx="24">
                  <c:v>0</c:v>
                </c:pt>
                <c:pt idx="25">
                  <c:v>126396</c:v>
                </c:pt>
                <c:pt idx="26">
                  <c:v>4577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838708"/>
        <c:axId val="1286403"/>
      </c:barChart>
      <c:catAx>
        <c:axId val="248387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86403"/>
        <c:crosses val="autoZero"/>
        <c:auto val="1"/>
        <c:lblAlgn val="ctr"/>
        <c:lblOffset val="100"/>
        <c:noMultiLvlLbl val="0"/>
      </c:catAx>
      <c:valAx>
        <c:axId val="128640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8387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57295</c:v>
                </c:pt>
                <c:pt idx="2">
                  <c:v>3378</c:v>
                </c:pt>
                <c:pt idx="3">
                  <c:v>8</c:v>
                </c:pt>
                <c:pt idx="4">
                  <c:v>1115929</c:v>
                </c:pt>
                <c:pt idx="5">
                  <c:v>51465.75</c:v>
                </c:pt>
                <c:pt idx="6">
                  <c:v>18257</c:v>
                </c:pt>
                <c:pt idx="7">
                  <c:v>927203</c:v>
                </c:pt>
                <c:pt idx="8">
                  <c:v>101244.25</c:v>
                </c:pt>
                <c:pt idx="9">
                  <c:v>8780</c:v>
                </c:pt>
                <c:pt idx="10">
                  <c:v>38939</c:v>
                </c:pt>
                <c:pt idx="11">
                  <c:v>1518</c:v>
                </c:pt>
                <c:pt idx="12">
                  <c:v>2554.25</c:v>
                </c:pt>
                <c:pt idx="13">
                  <c:v>18571</c:v>
                </c:pt>
                <c:pt idx="14">
                  <c:v>32017</c:v>
                </c:pt>
                <c:pt idx="15">
                  <c:v>373822</c:v>
                </c:pt>
                <c:pt idx="16">
                  <c:v>93853.5</c:v>
                </c:pt>
                <c:pt idx="17">
                  <c:v>10223.75</c:v>
                </c:pt>
                <c:pt idx="18">
                  <c:v>893.5</c:v>
                </c:pt>
                <c:pt idx="19">
                  <c:v>0</c:v>
                </c:pt>
                <c:pt idx="20">
                  <c:v>0</c:v>
                </c:pt>
                <c:pt idx="21">
                  <c:v>131707</c:v>
                </c:pt>
                <c:pt idx="22">
                  <c:v>42324</c:v>
                </c:pt>
                <c:pt idx="23">
                  <c:v>38318</c:v>
                </c:pt>
                <c:pt idx="24">
                  <c:v>3298</c:v>
                </c:pt>
                <c:pt idx="25">
                  <c:v>1313313</c:v>
                </c:pt>
                <c:pt idx="26">
                  <c:v>70135</c:v>
                </c:pt>
                <c:pt idx="27">
                  <c:v>10340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49059</c:v>
                </c:pt>
                <c:pt idx="2">
                  <c:v>4596</c:v>
                </c:pt>
                <c:pt idx="3">
                  <c:v>0</c:v>
                </c:pt>
                <c:pt idx="4">
                  <c:v>1052697</c:v>
                </c:pt>
                <c:pt idx="5">
                  <c:v>52275</c:v>
                </c:pt>
                <c:pt idx="6">
                  <c:v>18411</c:v>
                </c:pt>
                <c:pt idx="7">
                  <c:v>938975.99999999988</c:v>
                </c:pt>
                <c:pt idx="8">
                  <c:v>101951.75</c:v>
                </c:pt>
                <c:pt idx="9">
                  <c:v>11451</c:v>
                </c:pt>
                <c:pt idx="10">
                  <c:v>23384</c:v>
                </c:pt>
                <c:pt idx="11">
                  <c:v>1375</c:v>
                </c:pt>
                <c:pt idx="12">
                  <c:v>4006.25</c:v>
                </c:pt>
                <c:pt idx="13">
                  <c:v>16778</c:v>
                </c:pt>
                <c:pt idx="14">
                  <c:v>26261.5</c:v>
                </c:pt>
                <c:pt idx="15">
                  <c:v>353434</c:v>
                </c:pt>
                <c:pt idx="16">
                  <c:v>76184</c:v>
                </c:pt>
                <c:pt idx="17">
                  <c:v>10525</c:v>
                </c:pt>
                <c:pt idx="18">
                  <c:v>1199.5</c:v>
                </c:pt>
                <c:pt idx="19">
                  <c:v>48</c:v>
                </c:pt>
                <c:pt idx="20">
                  <c:v>0</c:v>
                </c:pt>
                <c:pt idx="21">
                  <c:v>143507</c:v>
                </c:pt>
                <c:pt idx="22">
                  <c:v>38253.25</c:v>
                </c:pt>
                <c:pt idx="23">
                  <c:v>37484.75</c:v>
                </c:pt>
                <c:pt idx="24">
                  <c:v>3548</c:v>
                </c:pt>
                <c:pt idx="25">
                  <c:v>1294748</c:v>
                </c:pt>
                <c:pt idx="26">
                  <c:v>68704</c:v>
                </c:pt>
                <c:pt idx="27">
                  <c:v>7801.25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95712"/>
        <c:axId val="26069282"/>
      </c:barChart>
      <c:catAx>
        <c:axId val="2195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069282"/>
        <c:crosses val="autoZero"/>
        <c:auto val="1"/>
        <c:lblAlgn val="ctr"/>
        <c:lblOffset val="100"/>
        <c:noMultiLvlLbl val="0"/>
      </c:catAx>
      <c:valAx>
        <c:axId val="2606928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571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8041</c:v>
                </c:pt>
                <c:pt idx="2">
                  <c:v>0</c:v>
                </c:pt>
                <c:pt idx="3">
                  <c:v>0</c:v>
                </c:pt>
                <c:pt idx="4">
                  <c:v>968801</c:v>
                </c:pt>
                <c:pt idx="5">
                  <c:v>6156.5</c:v>
                </c:pt>
                <c:pt idx="6">
                  <c:v>4</c:v>
                </c:pt>
                <c:pt idx="7">
                  <c:v>411693</c:v>
                </c:pt>
                <c:pt idx="8">
                  <c:v>7152</c:v>
                </c:pt>
                <c:pt idx="9">
                  <c:v>1022</c:v>
                </c:pt>
                <c:pt idx="10">
                  <c:v>17338.25</c:v>
                </c:pt>
                <c:pt idx="11">
                  <c:v>0</c:v>
                </c:pt>
                <c:pt idx="12">
                  <c:v>1944</c:v>
                </c:pt>
                <c:pt idx="13">
                  <c:v>185</c:v>
                </c:pt>
                <c:pt idx="14">
                  <c:v>12103.5</c:v>
                </c:pt>
                <c:pt idx="15">
                  <c:v>222156</c:v>
                </c:pt>
                <c:pt idx="16">
                  <c:v>75696.25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18687</c:v>
                </c:pt>
                <c:pt idx="22">
                  <c:v>9733.75</c:v>
                </c:pt>
                <c:pt idx="23">
                  <c:v>1</c:v>
                </c:pt>
                <c:pt idx="24">
                  <c:v>88</c:v>
                </c:pt>
                <c:pt idx="25">
                  <c:v>567408</c:v>
                </c:pt>
                <c:pt idx="26">
                  <c:v>6372</c:v>
                </c:pt>
                <c:pt idx="27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8</c:v>
                </c:pt>
                <c:pt idx="3">
                  <c:v>0</c:v>
                </c:pt>
                <c:pt idx="4">
                  <c:v>908948</c:v>
                </c:pt>
                <c:pt idx="5">
                  <c:v>4455.5</c:v>
                </c:pt>
                <c:pt idx="6">
                  <c:v>6</c:v>
                </c:pt>
                <c:pt idx="7">
                  <c:v>388421.5</c:v>
                </c:pt>
                <c:pt idx="8">
                  <c:v>1008.5</c:v>
                </c:pt>
                <c:pt idx="9">
                  <c:v>202</c:v>
                </c:pt>
                <c:pt idx="10">
                  <c:v>3386</c:v>
                </c:pt>
                <c:pt idx="11">
                  <c:v>0</c:v>
                </c:pt>
                <c:pt idx="12">
                  <c:v>170.25</c:v>
                </c:pt>
                <c:pt idx="13">
                  <c:v>17</c:v>
                </c:pt>
                <c:pt idx="14">
                  <c:v>2411</c:v>
                </c:pt>
                <c:pt idx="15">
                  <c:v>206295</c:v>
                </c:pt>
                <c:pt idx="16">
                  <c:v>69599.5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32841</c:v>
                </c:pt>
                <c:pt idx="22">
                  <c:v>5749</c:v>
                </c:pt>
                <c:pt idx="23">
                  <c:v>0</c:v>
                </c:pt>
                <c:pt idx="24">
                  <c:v>0</c:v>
                </c:pt>
                <c:pt idx="25">
                  <c:v>597627</c:v>
                </c:pt>
                <c:pt idx="26">
                  <c:v>4979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706523"/>
        <c:axId val="31596439"/>
      </c:barChart>
      <c:catAx>
        <c:axId val="87065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596439"/>
        <c:crosses val="autoZero"/>
        <c:auto val="1"/>
        <c:lblAlgn val="ctr"/>
        <c:lblOffset val="100"/>
        <c:noMultiLvlLbl val="0"/>
      </c:catAx>
      <c:valAx>
        <c:axId val="315964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065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40978.5</c:v>
                </c:pt>
                <c:pt idx="2">
                  <c:v>1226</c:v>
                </c:pt>
                <c:pt idx="3">
                  <c:v>0</c:v>
                </c:pt>
                <c:pt idx="4">
                  <c:v>0</c:v>
                </c:pt>
                <c:pt idx="5">
                  <c:v>40082.5</c:v>
                </c:pt>
                <c:pt idx="6">
                  <c:v>18237</c:v>
                </c:pt>
                <c:pt idx="7">
                  <c:v>52913</c:v>
                </c:pt>
                <c:pt idx="8">
                  <c:v>3410.75</c:v>
                </c:pt>
                <c:pt idx="9">
                  <c:v>674</c:v>
                </c:pt>
                <c:pt idx="10">
                  <c:v>2855.5</c:v>
                </c:pt>
                <c:pt idx="11">
                  <c:v>1481</c:v>
                </c:pt>
                <c:pt idx="12">
                  <c:v>0</c:v>
                </c:pt>
                <c:pt idx="13">
                  <c:v>1172</c:v>
                </c:pt>
                <c:pt idx="14">
                  <c:v>17730.5</c:v>
                </c:pt>
                <c:pt idx="15">
                  <c:v>128135</c:v>
                </c:pt>
                <c:pt idx="16">
                  <c:v>2856</c:v>
                </c:pt>
                <c:pt idx="17">
                  <c:v>947.25</c:v>
                </c:pt>
                <c:pt idx="18">
                  <c:v>893.5</c:v>
                </c:pt>
                <c:pt idx="19">
                  <c:v>0</c:v>
                </c:pt>
                <c:pt idx="20">
                  <c:v>0</c:v>
                </c:pt>
                <c:pt idx="21">
                  <c:v>97263</c:v>
                </c:pt>
                <c:pt idx="22">
                  <c:v>7631</c:v>
                </c:pt>
                <c:pt idx="23">
                  <c:v>38183.5</c:v>
                </c:pt>
                <c:pt idx="24">
                  <c:v>0</c:v>
                </c:pt>
                <c:pt idx="25">
                  <c:v>45149</c:v>
                </c:pt>
                <c:pt idx="26">
                  <c:v>4009</c:v>
                </c:pt>
                <c:pt idx="27">
                  <c:v>8378.75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39720.25</c:v>
                </c:pt>
                <c:pt idx="2">
                  <c:v>976</c:v>
                </c:pt>
                <c:pt idx="3">
                  <c:v>0</c:v>
                </c:pt>
                <c:pt idx="4">
                  <c:v>0</c:v>
                </c:pt>
                <c:pt idx="5">
                  <c:v>40921.25</c:v>
                </c:pt>
                <c:pt idx="6">
                  <c:v>18381</c:v>
                </c:pt>
                <c:pt idx="7">
                  <c:v>54846</c:v>
                </c:pt>
                <c:pt idx="8">
                  <c:v>4473.75</c:v>
                </c:pt>
                <c:pt idx="9">
                  <c:v>2363</c:v>
                </c:pt>
                <c:pt idx="10">
                  <c:v>1387.5</c:v>
                </c:pt>
                <c:pt idx="11">
                  <c:v>1340</c:v>
                </c:pt>
                <c:pt idx="12">
                  <c:v>1099</c:v>
                </c:pt>
                <c:pt idx="13">
                  <c:v>2916</c:v>
                </c:pt>
                <c:pt idx="14">
                  <c:v>21433</c:v>
                </c:pt>
                <c:pt idx="15">
                  <c:v>126614</c:v>
                </c:pt>
                <c:pt idx="16">
                  <c:v>1847</c:v>
                </c:pt>
                <c:pt idx="17">
                  <c:v>2247.5</c:v>
                </c:pt>
                <c:pt idx="18">
                  <c:v>1199.5</c:v>
                </c:pt>
                <c:pt idx="19">
                  <c:v>0</c:v>
                </c:pt>
                <c:pt idx="20">
                  <c:v>0</c:v>
                </c:pt>
                <c:pt idx="21">
                  <c:v>95757</c:v>
                </c:pt>
                <c:pt idx="22">
                  <c:v>5670.75</c:v>
                </c:pt>
                <c:pt idx="23">
                  <c:v>37043.5</c:v>
                </c:pt>
                <c:pt idx="24">
                  <c:v>0</c:v>
                </c:pt>
                <c:pt idx="25">
                  <c:v>51318</c:v>
                </c:pt>
                <c:pt idx="26">
                  <c:v>3087</c:v>
                </c:pt>
                <c:pt idx="27">
                  <c:v>6695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81658"/>
        <c:axId val="32343356"/>
      </c:barChart>
      <c:catAx>
        <c:axId val="22816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343356"/>
        <c:crosses val="autoZero"/>
        <c:auto val="1"/>
        <c:lblAlgn val="ctr"/>
        <c:lblOffset val="100"/>
        <c:noMultiLvlLbl val="0"/>
      </c:catAx>
      <c:valAx>
        <c:axId val="3234335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16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8275.5</c:v>
                </c:pt>
                <c:pt idx="2">
                  <c:v>2152</c:v>
                </c:pt>
                <c:pt idx="3">
                  <c:v>8</c:v>
                </c:pt>
                <c:pt idx="4">
                  <c:v>147128</c:v>
                </c:pt>
                <c:pt idx="5">
                  <c:v>5226.75</c:v>
                </c:pt>
                <c:pt idx="6">
                  <c:v>16</c:v>
                </c:pt>
                <c:pt idx="7">
                  <c:v>462597</c:v>
                </c:pt>
                <c:pt idx="8">
                  <c:v>90681.5</c:v>
                </c:pt>
                <c:pt idx="9">
                  <c:v>7084</c:v>
                </c:pt>
                <c:pt idx="10">
                  <c:v>18745.25</c:v>
                </c:pt>
                <c:pt idx="11">
                  <c:v>37</c:v>
                </c:pt>
                <c:pt idx="12">
                  <c:v>610.25</c:v>
                </c:pt>
                <c:pt idx="13">
                  <c:v>17214</c:v>
                </c:pt>
                <c:pt idx="14">
                  <c:v>2183</c:v>
                </c:pt>
                <c:pt idx="15">
                  <c:v>23531</c:v>
                </c:pt>
                <c:pt idx="16">
                  <c:v>15301.25</c:v>
                </c:pt>
                <c:pt idx="17">
                  <c:v>8916.5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15757</c:v>
                </c:pt>
                <c:pt idx="22">
                  <c:v>24959.25</c:v>
                </c:pt>
                <c:pt idx="23">
                  <c:v>133.5</c:v>
                </c:pt>
                <c:pt idx="24">
                  <c:v>3210</c:v>
                </c:pt>
                <c:pt idx="25">
                  <c:v>700756</c:v>
                </c:pt>
                <c:pt idx="26">
                  <c:v>59754</c:v>
                </c:pt>
                <c:pt idx="27">
                  <c:v>1907.25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8808.75</c:v>
                </c:pt>
                <c:pt idx="2">
                  <c:v>3612</c:v>
                </c:pt>
                <c:pt idx="3">
                  <c:v>0</c:v>
                </c:pt>
                <c:pt idx="4">
                  <c:v>143749</c:v>
                </c:pt>
                <c:pt idx="5">
                  <c:v>6898.25</c:v>
                </c:pt>
                <c:pt idx="6">
                  <c:v>24</c:v>
                </c:pt>
                <c:pt idx="7">
                  <c:v>495708.5</c:v>
                </c:pt>
                <c:pt idx="8">
                  <c:v>96469.5</c:v>
                </c:pt>
                <c:pt idx="9">
                  <c:v>8886</c:v>
                </c:pt>
                <c:pt idx="10">
                  <c:v>18610.5</c:v>
                </c:pt>
                <c:pt idx="11">
                  <c:v>35</c:v>
                </c:pt>
                <c:pt idx="12">
                  <c:v>2737</c:v>
                </c:pt>
                <c:pt idx="13">
                  <c:v>13845</c:v>
                </c:pt>
                <c:pt idx="14">
                  <c:v>2417.5</c:v>
                </c:pt>
                <c:pt idx="15">
                  <c:v>20525</c:v>
                </c:pt>
                <c:pt idx="16">
                  <c:v>4737.5</c:v>
                </c:pt>
                <c:pt idx="17">
                  <c:v>8272.5</c:v>
                </c:pt>
                <c:pt idx="18">
                  <c:v>0</c:v>
                </c:pt>
                <c:pt idx="19">
                  <c:v>48</c:v>
                </c:pt>
                <c:pt idx="20">
                  <c:v>0</c:v>
                </c:pt>
                <c:pt idx="21">
                  <c:v>14909</c:v>
                </c:pt>
                <c:pt idx="22">
                  <c:v>26833.5</c:v>
                </c:pt>
                <c:pt idx="23">
                  <c:v>441.25</c:v>
                </c:pt>
                <c:pt idx="24">
                  <c:v>3548</c:v>
                </c:pt>
                <c:pt idx="25">
                  <c:v>645803</c:v>
                </c:pt>
                <c:pt idx="26">
                  <c:v>60638</c:v>
                </c:pt>
                <c:pt idx="27">
                  <c:v>1104.25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54762"/>
        <c:axId val="22182455"/>
      </c:barChart>
      <c:catAx>
        <c:axId val="122547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82455"/>
        <c:crosses val="autoZero"/>
        <c:auto val="1"/>
        <c:lblAlgn val="ctr"/>
        <c:lblOffset val="100"/>
        <c:noMultiLvlLbl val="0"/>
      </c:catAx>
      <c:valAx>
        <c:axId val="221824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547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219</c:v>
                </c:pt>
                <c:pt idx="1">
                  <c:v>185</c:v>
                </c:pt>
                <c:pt idx="2">
                  <c:v>339</c:v>
                </c:pt>
                <c:pt idx="3">
                  <c:v>142</c:v>
                </c:pt>
                <c:pt idx="4">
                  <c:v>6285</c:v>
                </c:pt>
                <c:pt idx="5">
                  <c:v>399</c:v>
                </c:pt>
                <c:pt idx="6">
                  <c:v>7480</c:v>
                </c:pt>
                <c:pt idx="7">
                  <c:v>1764</c:v>
                </c:pt>
                <c:pt idx="8">
                  <c:v>589</c:v>
                </c:pt>
                <c:pt idx="9">
                  <c:v>571</c:v>
                </c:pt>
                <c:pt idx="10">
                  <c:v>319</c:v>
                </c:pt>
                <c:pt idx="11">
                  <c:v>2120</c:v>
                </c:pt>
                <c:pt idx="12">
                  <c:v>174</c:v>
                </c:pt>
                <c:pt idx="13">
                  <c:v>261</c:v>
                </c:pt>
                <c:pt idx="14">
                  <c:v>525</c:v>
                </c:pt>
                <c:pt idx="15">
                  <c:v>3783</c:v>
                </c:pt>
                <c:pt idx="16">
                  <c:v>325</c:v>
                </c:pt>
                <c:pt idx="17">
                  <c:v>155</c:v>
                </c:pt>
                <c:pt idx="18">
                  <c:v>173</c:v>
                </c:pt>
                <c:pt idx="19">
                  <c:v>112</c:v>
                </c:pt>
                <c:pt idx="20">
                  <c:v>223</c:v>
                </c:pt>
                <c:pt idx="21">
                  <c:v>4408</c:v>
                </c:pt>
                <c:pt idx="22">
                  <c:v>321</c:v>
                </c:pt>
                <c:pt idx="23">
                  <c:v>224</c:v>
                </c:pt>
                <c:pt idx="24">
                  <c:v>492</c:v>
                </c:pt>
                <c:pt idx="25">
                  <c:v>1712</c:v>
                </c:pt>
                <c:pt idx="26">
                  <c:v>416</c:v>
                </c:pt>
                <c:pt idx="27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254</c:v>
                </c:pt>
                <c:pt idx="1">
                  <c:v>186</c:v>
                </c:pt>
                <c:pt idx="2">
                  <c:v>299</c:v>
                </c:pt>
                <c:pt idx="3">
                  <c:v>189</c:v>
                </c:pt>
                <c:pt idx="4">
                  <c:v>6793</c:v>
                </c:pt>
                <c:pt idx="5">
                  <c:v>356</c:v>
                </c:pt>
                <c:pt idx="6">
                  <c:v>8851</c:v>
                </c:pt>
                <c:pt idx="7">
                  <c:v>1780</c:v>
                </c:pt>
                <c:pt idx="8">
                  <c:v>622</c:v>
                </c:pt>
                <c:pt idx="9">
                  <c:v>491</c:v>
                </c:pt>
                <c:pt idx="10">
                  <c:v>310</c:v>
                </c:pt>
                <c:pt idx="11">
                  <c:v>2450</c:v>
                </c:pt>
                <c:pt idx="12">
                  <c:v>189</c:v>
                </c:pt>
                <c:pt idx="13">
                  <c:v>273</c:v>
                </c:pt>
                <c:pt idx="14">
                  <c:v>519</c:v>
                </c:pt>
                <c:pt idx="15">
                  <c:v>3758</c:v>
                </c:pt>
                <c:pt idx="16">
                  <c:v>263</c:v>
                </c:pt>
                <c:pt idx="17">
                  <c:v>115</c:v>
                </c:pt>
                <c:pt idx="18">
                  <c:v>181</c:v>
                </c:pt>
                <c:pt idx="19">
                  <c:v>201</c:v>
                </c:pt>
                <c:pt idx="20">
                  <c:v>222</c:v>
                </c:pt>
                <c:pt idx="21">
                  <c:v>4482</c:v>
                </c:pt>
                <c:pt idx="22">
                  <c:v>365</c:v>
                </c:pt>
                <c:pt idx="23">
                  <c:v>214</c:v>
                </c:pt>
                <c:pt idx="24">
                  <c:v>505</c:v>
                </c:pt>
                <c:pt idx="25">
                  <c:v>1671</c:v>
                </c:pt>
                <c:pt idx="26">
                  <c:v>379</c:v>
                </c:pt>
                <c:pt idx="27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09411"/>
        <c:axId val="7856548"/>
      </c:barChart>
      <c:catAx>
        <c:axId val="240094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56548"/>
        <c:crosses val="autoZero"/>
        <c:auto val="1"/>
        <c:lblAlgn val="ctr"/>
        <c:lblOffset val="100"/>
        <c:noMultiLvlLbl val="0"/>
      </c:catAx>
      <c:valAx>
        <c:axId val="785654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0094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5356063</c:v>
                </c:pt>
                <c:pt idx="1">
                  <c:v>3771492</c:v>
                </c:pt>
                <c:pt idx="2">
                  <c:v>5692230</c:v>
                </c:pt>
                <c:pt idx="3">
                  <c:v>979583</c:v>
                </c:pt>
                <c:pt idx="4">
                  <c:v>115856196</c:v>
                </c:pt>
                <c:pt idx="5">
                  <c:v>6745316</c:v>
                </c:pt>
                <c:pt idx="6">
                  <c:v>41344112</c:v>
                </c:pt>
                <c:pt idx="7">
                  <c:v>75011259</c:v>
                </c:pt>
                <c:pt idx="8">
                  <c:v>12867743</c:v>
                </c:pt>
                <c:pt idx="9">
                  <c:v>11225790</c:v>
                </c:pt>
                <c:pt idx="10">
                  <c:v>4798765</c:v>
                </c:pt>
                <c:pt idx="11">
                  <c:v>16913738</c:v>
                </c:pt>
                <c:pt idx="12">
                  <c:v>3089232</c:v>
                </c:pt>
                <c:pt idx="13">
                  <c:v>3824668</c:v>
                </c:pt>
                <c:pt idx="14">
                  <c:v>9127426</c:v>
                </c:pt>
                <c:pt idx="15">
                  <c:v>94727884</c:v>
                </c:pt>
                <c:pt idx="16">
                  <c:v>15427987</c:v>
                </c:pt>
                <c:pt idx="17">
                  <c:v>1040831</c:v>
                </c:pt>
                <c:pt idx="18">
                  <c:v>4957495</c:v>
                </c:pt>
                <c:pt idx="19">
                  <c:v>1512617</c:v>
                </c:pt>
                <c:pt idx="20">
                  <c:v>1632112</c:v>
                </c:pt>
                <c:pt idx="21">
                  <c:v>69790829</c:v>
                </c:pt>
                <c:pt idx="22">
                  <c:v>5766236</c:v>
                </c:pt>
                <c:pt idx="23">
                  <c:v>1406093</c:v>
                </c:pt>
                <c:pt idx="24">
                  <c:v>9852182</c:v>
                </c:pt>
                <c:pt idx="25">
                  <c:v>69444756</c:v>
                </c:pt>
                <c:pt idx="26">
                  <c:v>9948202</c:v>
                </c:pt>
                <c:pt idx="27">
                  <c:v>937752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5280548</c:v>
                </c:pt>
                <c:pt idx="1">
                  <c:v>2387903</c:v>
                </c:pt>
                <c:pt idx="2">
                  <c:v>5315964</c:v>
                </c:pt>
                <c:pt idx="3">
                  <c:v>1396523</c:v>
                </c:pt>
                <c:pt idx="4">
                  <c:v>129397622</c:v>
                </c:pt>
                <c:pt idx="5">
                  <c:v>5780106</c:v>
                </c:pt>
                <c:pt idx="6">
                  <c:v>49326149</c:v>
                </c:pt>
                <c:pt idx="7">
                  <c:v>72078612</c:v>
                </c:pt>
                <c:pt idx="8">
                  <c:v>11956989</c:v>
                </c:pt>
                <c:pt idx="9">
                  <c:v>10671161</c:v>
                </c:pt>
                <c:pt idx="10">
                  <c:v>4764812</c:v>
                </c:pt>
                <c:pt idx="11">
                  <c:v>17547839</c:v>
                </c:pt>
                <c:pt idx="12">
                  <c:v>2975708</c:v>
                </c:pt>
                <c:pt idx="13">
                  <c:v>4182104</c:v>
                </c:pt>
                <c:pt idx="14">
                  <c:v>9148332</c:v>
                </c:pt>
                <c:pt idx="15">
                  <c:v>95371556</c:v>
                </c:pt>
                <c:pt idx="16">
                  <c:v>12080111</c:v>
                </c:pt>
                <c:pt idx="17">
                  <c:v>869018</c:v>
                </c:pt>
                <c:pt idx="18">
                  <c:v>5145324</c:v>
                </c:pt>
                <c:pt idx="19">
                  <c:v>3300188</c:v>
                </c:pt>
                <c:pt idx="20">
                  <c:v>1647830</c:v>
                </c:pt>
                <c:pt idx="21">
                  <c:v>64602162</c:v>
                </c:pt>
                <c:pt idx="22">
                  <c:v>6378965</c:v>
                </c:pt>
                <c:pt idx="23">
                  <c:v>1348965</c:v>
                </c:pt>
                <c:pt idx="24">
                  <c:v>10114483</c:v>
                </c:pt>
                <c:pt idx="25">
                  <c:v>65048193</c:v>
                </c:pt>
                <c:pt idx="26">
                  <c:v>9943197</c:v>
                </c:pt>
                <c:pt idx="27">
                  <c:v>663735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025315"/>
        <c:axId val="26690941"/>
      </c:barChart>
      <c:catAx>
        <c:axId val="270253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690941"/>
        <c:crosses val="autoZero"/>
        <c:auto val="1"/>
        <c:lblAlgn val="ctr"/>
        <c:lblOffset val="100"/>
        <c:noMultiLvlLbl val="0"/>
      </c:catAx>
      <c:valAx>
        <c:axId val="266909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253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14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43</c:v>
                </c:pt>
                <c:pt idx="6">
                  <c:v>29</c:v>
                </c:pt>
                <c:pt idx="7">
                  <c:v>106</c:v>
                </c:pt>
                <c:pt idx="8">
                  <c:v>2</c:v>
                </c:pt>
                <c:pt idx="9">
                  <c:v>15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366</c:v>
                </c:pt>
                <c:pt idx="16">
                  <c:v>41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304</c:v>
                </c:pt>
                <c:pt idx="22">
                  <c:v>2</c:v>
                </c:pt>
                <c:pt idx="23">
                  <c:v>13</c:v>
                </c:pt>
                <c:pt idx="24">
                  <c:v>1</c:v>
                </c:pt>
                <c:pt idx="25">
                  <c:v>31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13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37</c:v>
                </c:pt>
                <c:pt idx="6">
                  <c:v>47</c:v>
                </c:pt>
                <c:pt idx="7">
                  <c:v>74</c:v>
                </c:pt>
                <c:pt idx="8">
                  <c:v>2</c:v>
                </c:pt>
                <c:pt idx="9">
                  <c:v>16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341</c:v>
                </c:pt>
                <c:pt idx="16">
                  <c:v>30</c:v>
                </c:pt>
                <c:pt idx="17">
                  <c:v>0</c:v>
                </c:pt>
                <c:pt idx="18">
                  <c:v>2</c:v>
                </c:pt>
                <c:pt idx="19">
                  <c:v>3</c:v>
                </c:pt>
                <c:pt idx="20">
                  <c:v>0</c:v>
                </c:pt>
                <c:pt idx="21">
                  <c:v>276</c:v>
                </c:pt>
                <c:pt idx="22">
                  <c:v>2</c:v>
                </c:pt>
                <c:pt idx="23">
                  <c:v>7</c:v>
                </c:pt>
                <c:pt idx="24">
                  <c:v>0</c:v>
                </c:pt>
                <c:pt idx="25">
                  <c:v>27</c:v>
                </c:pt>
                <c:pt idx="26">
                  <c:v>12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798622"/>
        <c:axId val="10142372"/>
      </c:barChart>
      <c:catAx>
        <c:axId val="267986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42372"/>
        <c:crosses val="autoZero"/>
        <c:auto val="1"/>
        <c:lblAlgn val="ctr"/>
        <c:lblOffset val="100"/>
        <c:noMultiLvlLbl val="0"/>
      </c:catAx>
      <c:valAx>
        <c:axId val="101423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7986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43178</c:v>
                </c:pt>
                <c:pt idx="1">
                  <c:v>66147</c:v>
                </c:pt>
                <c:pt idx="2">
                  <c:v>84665</c:v>
                </c:pt>
                <c:pt idx="3">
                  <c:v>0</c:v>
                </c:pt>
                <c:pt idx="4">
                  <c:v>975513</c:v>
                </c:pt>
                <c:pt idx="5">
                  <c:v>69456</c:v>
                </c:pt>
                <c:pt idx="6">
                  <c:v>890593</c:v>
                </c:pt>
                <c:pt idx="7">
                  <c:v>698928</c:v>
                </c:pt>
                <c:pt idx="8">
                  <c:v>23920</c:v>
                </c:pt>
                <c:pt idx="9">
                  <c:v>24521</c:v>
                </c:pt>
                <c:pt idx="10">
                  <c:v>0</c:v>
                </c:pt>
                <c:pt idx="11">
                  <c:v>358406</c:v>
                </c:pt>
                <c:pt idx="12">
                  <c:v>0</c:v>
                </c:pt>
                <c:pt idx="13">
                  <c:v>0</c:v>
                </c:pt>
                <c:pt idx="14">
                  <c:v>8921</c:v>
                </c:pt>
                <c:pt idx="15">
                  <c:v>1342347</c:v>
                </c:pt>
                <c:pt idx="16">
                  <c:v>139238</c:v>
                </c:pt>
                <c:pt idx="17">
                  <c:v>0</c:v>
                </c:pt>
                <c:pt idx="18">
                  <c:v>112149</c:v>
                </c:pt>
                <c:pt idx="19">
                  <c:v>20306</c:v>
                </c:pt>
                <c:pt idx="20">
                  <c:v>0</c:v>
                </c:pt>
                <c:pt idx="21">
                  <c:v>2082606</c:v>
                </c:pt>
                <c:pt idx="22">
                  <c:v>20491</c:v>
                </c:pt>
                <c:pt idx="23">
                  <c:v>4215</c:v>
                </c:pt>
                <c:pt idx="24">
                  <c:v>861</c:v>
                </c:pt>
                <c:pt idx="25">
                  <c:v>207895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38468</c:v>
                </c:pt>
                <c:pt idx="1">
                  <c:v>37142</c:v>
                </c:pt>
                <c:pt idx="2">
                  <c:v>86603</c:v>
                </c:pt>
                <c:pt idx="3">
                  <c:v>0</c:v>
                </c:pt>
                <c:pt idx="4">
                  <c:v>1002193</c:v>
                </c:pt>
                <c:pt idx="5">
                  <c:v>49924</c:v>
                </c:pt>
                <c:pt idx="6">
                  <c:v>997514</c:v>
                </c:pt>
                <c:pt idx="7">
                  <c:v>564998</c:v>
                </c:pt>
                <c:pt idx="8">
                  <c:v>20980</c:v>
                </c:pt>
                <c:pt idx="9">
                  <c:v>22534</c:v>
                </c:pt>
                <c:pt idx="10">
                  <c:v>0</c:v>
                </c:pt>
                <c:pt idx="11">
                  <c:v>394443</c:v>
                </c:pt>
                <c:pt idx="12">
                  <c:v>0</c:v>
                </c:pt>
                <c:pt idx="13">
                  <c:v>0</c:v>
                </c:pt>
                <c:pt idx="14">
                  <c:v>10244</c:v>
                </c:pt>
                <c:pt idx="15">
                  <c:v>1205446</c:v>
                </c:pt>
                <c:pt idx="16">
                  <c:v>91431</c:v>
                </c:pt>
                <c:pt idx="17">
                  <c:v>0</c:v>
                </c:pt>
                <c:pt idx="18">
                  <c:v>92783</c:v>
                </c:pt>
                <c:pt idx="19">
                  <c:v>21876</c:v>
                </c:pt>
                <c:pt idx="20">
                  <c:v>3</c:v>
                </c:pt>
                <c:pt idx="21">
                  <c:v>2025291</c:v>
                </c:pt>
                <c:pt idx="22">
                  <c:v>19748</c:v>
                </c:pt>
                <c:pt idx="23">
                  <c:v>2259</c:v>
                </c:pt>
                <c:pt idx="24">
                  <c:v>0</c:v>
                </c:pt>
                <c:pt idx="25">
                  <c:v>190202</c:v>
                </c:pt>
                <c:pt idx="26">
                  <c:v>29729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727051"/>
        <c:axId val="4917698"/>
      </c:barChart>
      <c:catAx>
        <c:axId val="267270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17698"/>
        <c:crosses val="autoZero"/>
        <c:auto val="1"/>
        <c:lblAlgn val="ctr"/>
        <c:lblOffset val="100"/>
        <c:noMultiLvlLbl val="0"/>
      </c:catAx>
      <c:valAx>
        <c:axId val="49176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7270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32564</c:v>
                </c:pt>
                <c:pt idx="2">
                  <c:v>84665</c:v>
                </c:pt>
                <c:pt idx="3">
                  <c:v>0</c:v>
                </c:pt>
                <c:pt idx="4">
                  <c:v>975513</c:v>
                </c:pt>
                <c:pt idx="5">
                  <c:v>8649</c:v>
                </c:pt>
                <c:pt idx="6">
                  <c:v>812217</c:v>
                </c:pt>
                <c:pt idx="7">
                  <c:v>234152</c:v>
                </c:pt>
                <c:pt idx="8">
                  <c:v>14525</c:v>
                </c:pt>
                <c:pt idx="9">
                  <c:v>0</c:v>
                </c:pt>
                <c:pt idx="10">
                  <c:v>0</c:v>
                </c:pt>
                <c:pt idx="11">
                  <c:v>358360</c:v>
                </c:pt>
                <c:pt idx="12">
                  <c:v>0</c:v>
                </c:pt>
                <c:pt idx="13">
                  <c:v>0</c:v>
                </c:pt>
                <c:pt idx="14">
                  <c:v>8921</c:v>
                </c:pt>
                <c:pt idx="15">
                  <c:v>272739</c:v>
                </c:pt>
                <c:pt idx="16">
                  <c:v>67204</c:v>
                </c:pt>
                <c:pt idx="17">
                  <c:v>0</c:v>
                </c:pt>
                <c:pt idx="18">
                  <c:v>110210</c:v>
                </c:pt>
                <c:pt idx="19">
                  <c:v>20306</c:v>
                </c:pt>
                <c:pt idx="20">
                  <c:v>0</c:v>
                </c:pt>
                <c:pt idx="21">
                  <c:v>1277565</c:v>
                </c:pt>
                <c:pt idx="22">
                  <c:v>18514</c:v>
                </c:pt>
                <c:pt idx="23">
                  <c:v>0</c:v>
                </c:pt>
                <c:pt idx="24">
                  <c:v>19</c:v>
                </c:pt>
                <c:pt idx="25">
                  <c:v>147218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29652</c:v>
                </c:pt>
                <c:pt idx="2">
                  <c:v>86248</c:v>
                </c:pt>
                <c:pt idx="3">
                  <c:v>0</c:v>
                </c:pt>
                <c:pt idx="4">
                  <c:v>1002193</c:v>
                </c:pt>
                <c:pt idx="5">
                  <c:v>8447</c:v>
                </c:pt>
                <c:pt idx="6">
                  <c:v>846350</c:v>
                </c:pt>
                <c:pt idx="7">
                  <c:v>213694</c:v>
                </c:pt>
                <c:pt idx="8">
                  <c:v>16053</c:v>
                </c:pt>
                <c:pt idx="9">
                  <c:v>0</c:v>
                </c:pt>
                <c:pt idx="10">
                  <c:v>0</c:v>
                </c:pt>
                <c:pt idx="11">
                  <c:v>392585</c:v>
                </c:pt>
                <c:pt idx="12">
                  <c:v>0</c:v>
                </c:pt>
                <c:pt idx="13">
                  <c:v>0</c:v>
                </c:pt>
                <c:pt idx="14">
                  <c:v>8972</c:v>
                </c:pt>
                <c:pt idx="15">
                  <c:v>289089</c:v>
                </c:pt>
                <c:pt idx="16">
                  <c:v>59810</c:v>
                </c:pt>
                <c:pt idx="17">
                  <c:v>0</c:v>
                </c:pt>
                <c:pt idx="18">
                  <c:v>91927</c:v>
                </c:pt>
                <c:pt idx="19">
                  <c:v>17237</c:v>
                </c:pt>
                <c:pt idx="20">
                  <c:v>3</c:v>
                </c:pt>
                <c:pt idx="21">
                  <c:v>1315512</c:v>
                </c:pt>
                <c:pt idx="22">
                  <c:v>19748</c:v>
                </c:pt>
                <c:pt idx="23">
                  <c:v>0</c:v>
                </c:pt>
                <c:pt idx="24">
                  <c:v>0</c:v>
                </c:pt>
                <c:pt idx="25">
                  <c:v>133392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075103"/>
        <c:axId val="869787"/>
      </c:barChart>
      <c:catAx>
        <c:axId val="220751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69787"/>
        <c:crosses val="autoZero"/>
        <c:auto val="1"/>
        <c:lblAlgn val="ctr"/>
        <c:lblOffset val="100"/>
        <c:noMultiLvlLbl val="0"/>
      </c:catAx>
      <c:valAx>
        <c:axId val="86978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0751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43178</c:v>
                </c:pt>
                <c:pt idx="1">
                  <c:v>33583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60807</c:v>
                </c:pt>
                <c:pt idx="6">
                  <c:v>78376</c:v>
                </c:pt>
                <c:pt idx="7">
                  <c:v>464776</c:v>
                </c:pt>
                <c:pt idx="8">
                  <c:v>9395</c:v>
                </c:pt>
                <c:pt idx="9">
                  <c:v>24521</c:v>
                </c:pt>
                <c:pt idx="10">
                  <c:v>0</c:v>
                </c:pt>
                <c:pt idx="11">
                  <c:v>46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1069608</c:v>
                </c:pt>
                <c:pt idx="16">
                  <c:v>72034</c:v>
                </c:pt>
                <c:pt idx="17">
                  <c:v>0</c:v>
                </c:pt>
                <c:pt idx="18">
                  <c:v>1939</c:v>
                </c:pt>
                <c:pt idx="19">
                  <c:v>0</c:v>
                </c:pt>
                <c:pt idx="20">
                  <c:v>0</c:v>
                </c:pt>
                <c:pt idx="21">
                  <c:v>805041</c:v>
                </c:pt>
                <c:pt idx="22">
                  <c:v>1977</c:v>
                </c:pt>
                <c:pt idx="23">
                  <c:v>4215</c:v>
                </c:pt>
                <c:pt idx="24">
                  <c:v>842</c:v>
                </c:pt>
                <c:pt idx="25">
                  <c:v>60677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38468</c:v>
                </c:pt>
                <c:pt idx="1">
                  <c:v>7490</c:v>
                </c:pt>
                <c:pt idx="2">
                  <c:v>355</c:v>
                </c:pt>
                <c:pt idx="3">
                  <c:v>0</c:v>
                </c:pt>
                <c:pt idx="4">
                  <c:v>0</c:v>
                </c:pt>
                <c:pt idx="5">
                  <c:v>41477</c:v>
                </c:pt>
                <c:pt idx="6">
                  <c:v>151164</c:v>
                </c:pt>
                <c:pt idx="7">
                  <c:v>351304</c:v>
                </c:pt>
                <c:pt idx="8">
                  <c:v>4927</c:v>
                </c:pt>
                <c:pt idx="9">
                  <c:v>22534</c:v>
                </c:pt>
                <c:pt idx="10">
                  <c:v>0</c:v>
                </c:pt>
                <c:pt idx="11">
                  <c:v>1858</c:v>
                </c:pt>
                <c:pt idx="12">
                  <c:v>0</c:v>
                </c:pt>
                <c:pt idx="13">
                  <c:v>0</c:v>
                </c:pt>
                <c:pt idx="14">
                  <c:v>1272</c:v>
                </c:pt>
                <c:pt idx="15">
                  <c:v>916357</c:v>
                </c:pt>
                <c:pt idx="16">
                  <c:v>31621</c:v>
                </c:pt>
                <c:pt idx="17">
                  <c:v>0</c:v>
                </c:pt>
                <c:pt idx="18">
                  <c:v>856</c:v>
                </c:pt>
                <c:pt idx="19">
                  <c:v>4639</c:v>
                </c:pt>
                <c:pt idx="20">
                  <c:v>0</c:v>
                </c:pt>
                <c:pt idx="21">
                  <c:v>709779</c:v>
                </c:pt>
                <c:pt idx="22">
                  <c:v>0</c:v>
                </c:pt>
                <c:pt idx="23">
                  <c:v>2259</c:v>
                </c:pt>
                <c:pt idx="24">
                  <c:v>0</c:v>
                </c:pt>
                <c:pt idx="25">
                  <c:v>56810</c:v>
                </c:pt>
                <c:pt idx="26">
                  <c:v>29729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072829"/>
        <c:axId val="23240398"/>
      </c:barChart>
      <c:catAx>
        <c:axId val="600728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240398"/>
        <c:crosses val="autoZero"/>
        <c:auto val="1"/>
        <c:lblAlgn val="ctr"/>
        <c:lblOffset val="100"/>
        <c:noMultiLvlLbl val="0"/>
      </c:catAx>
      <c:valAx>
        <c:axId val="232403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728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16876</c:v>
                </c:pt>
                <c:pt idx="2">
                  <c:v>27885</c:v>
                </c:pt>
                <c:pt idx="3">
                  <c:v>0</c:v>
                </c:pt>
                <c:pt idx="4">
                  <c:v>218155</c:v>
                </c:pt>
                <c:pt idx="5">
                  <c:v>5300</c:v>
                </c:pt>
                <c:pt idx="6">
                  <c:v>194820</c:v>
                </c:pt>
                <c:pt idx="7">
                  <c:v>73633</c:v>
                </c:pt>
                <c:pt idx="8">
                  <c:v>6949</c:v>
                </c:pt>
                <c:pt idx="9">
                  <c:v>0</c:v>
                </c:pt>
                <c:pt idx="10">
                  <c:v>0</c:v>
                </c:pt>
                <c:pt idx="11">
                  <c:v>85473</c:v>
                </c:pt>
                <c:pt idx="12">
                  <c:v>0</c:v>
                </c:pt>
                <c:pt idx="13">
                  <c:v>0</c:v>
                </c:pt>
                <c:pt idx="14">
                  <c:v>5586</c:v>
                </c:pt>
                <c:pt idx="15">
                  <c:v>123474</c:v>
                </c:pt>
                <c:pt idx="16">
                  <c:v>15887</c:v>
                </c:pt>
                <c:pt idx="17">
                  <c:v>0</c:v>
                </c:pt>
                <c:pt idx="18">
                  <c:v>30671</c:v>
                </c:pt>
                <c:pt idx="19">
                  <c:v>6912</c:v>
                </c:pt>
                <c:pt idx="20">
                  <c:v>0</c:v>
                </c:pt>
                <c:pt idx="21">
                  <c:v>387145</c:v>
                </c:pt>
                <c:pt idx="22">
                  <c:v>9133</c:v>
                </c:pt>
                <c:pt idx="23">
                  <c:v>0</c:v>
                </c:pt>
                <c:pt idx="24">
                  <c:v>0</c:v>
                </c:pt>
                <c:pt idx="25">
                  <c:v>44844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13090</c:v>
                </c:pt>
                <c:pt idx="2">
                  <c:v>27928</c:v>
                </c:pt>
                <c:pt idx="3">
                  <c:v>0</c:v>
                </c:pt>
                <c:pt idx="4">
                  <c:v>224657</c:v>
                </c:pt>
                <c:pt idx="5">
                  <c:v>5200</c:v>
                </c:pt>
                <c:pt idx="6">
                  <c:v>199157</c:v>
                </c:pt>
                <c:pt idx="7">
                  <c:v>67991</c:v>
                </c:pt>
                <c:pt idx="8">
                  <c:v>7446</c:v>
                </c:pt>
                <c:pt idx="9">
                  <c:v>0</c:v>
                </c:pt>
                <c:pt idx="10">
                  <c:v>0</c:v>
                </c:pt>
                <c:pt idx="11">
                  <c:v>102012</c:v>
                </c:pt>
                <c:pt idx="12">
                  <c:v>0</c:v>
                </c:pt>
                <c:pt idx="13">
                  <c:v>0</c:v>
                </c:pt>
                <c:pt idx="14">
                  <c:v>5511</c:v>
                </c:pt>
                <c:pt idx="15">
                  <c:v>128874</c:v>
                </c:pt>
                <c:pt idx="16">
                  <c:v>13359</c:v>
                </c:pt>
                <c:pt idx="17">
                  <c:v>0</c:v>
                </c:pt>
                <c:pt idx="18">
                  <c:v>23613</c:v>
                </c:pt>
                <c:pt idx="19">
                  <c:v>4879</c:v>
                </c:pt>
                <c:pt idx="20">
                  <c:v>0</c:v>
                </c:pt>
                <c:pt idx="21">
                  <c:v>397143</c:v>
                </c:pt>
                <c:pt idx="22">
                  <c:v>9734</c:v>
                </c:pt>
                <c:pt idx="23">
                  <c:v>0</c:v>
                </c:pt>
                <c:pt idx="24">
                  <c:v>0</c:v>
                </c:pt>
                <c:pt idx="25">
                  <c:v>39119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81162"/>
        <c:axId val="7589397"/>
      </c:barChart>
      <c:catAx>
        <c:axId val="37811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89397"/>
        <c:crosses val="autoZero"/>
        <c:auto val="1"/>
        <c:lblAlgn val="ctr"/>
        <c:lblOffset val="100"/>
        <c:noMultiLvlLbl val="0"/>
      </c:catAx>
      <c:valAx>
        <c:axId val="75893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811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8723</c:v>
                </c:pt>
                <c:pt idx="2">
                  <c:v>1831</c:v>
                </c:pt>
                <c:pt idx="3">
                  <c:v>0</c:v>
                </c:pt>
                <c:pt idx="4">
                  <c:v>1638</c:v>
                </c:pt>
                <c:pt idx="5">
                  <c:v>7378</c:v>
                </c:pt>
                <c:pt idx="6">
                  <c:v>28186</c:v>
                </c:pt>
                <c:pt idx="7">
                  <c:v>177109</c:v>
                </c:pt>
                <c:pt idx="8">
                  <c:v>4262</c:v>
                </c:pt>
                <c:pt idx="9">
                  <c:v>143</c:v>
                </c:pt>
                <c:pt idx="10">
                  <c:v>7526</c:v>
                </c:pt>
                <c:pt idx="11">
                  <c:v>811</c:v>
                </c:pt>
                <c:pt idx="12">
                  <c:v>0</c:v>
                </c:pt>
                <c:pt idx="13">
                  <c:v>536</c:v>
                </c:pt>
                <c:pt idx="14">
                  <c:v>17025</c:v>
                </c:pt>
                <c:pt idx="15">
                  <c:v>39091</c:v>
                </c:pt>
                <c:pt idx="16">
                  <c:v>22634</c:v>
                </c:pt>
                <c:pt idx="17">
                  <c:v>280</c:v>
                </c:pt>
                <c:pt idx="18">
                  <c:v>548</c:v>
                </c:pt>
                <c:pt idx="19">
                  <c:v>1993</c:v>
                </c:pt>
                <c:pt idx="20">
                  <c:v>44321</c:v>
                </c:pt>
                <c:pt idx="21">
                  <c:v>22639</c:v>
                </c:pt>
                <c:pt idx="22">
                  <c:v>91801</c:v>
                </c:pt>
                <c:pt idx="23">
                  <c:v>2713</c:v>
                </c:pt>
                <c:pt idx="24">
                  <c:v>57283</c:v>
                </c:pt>
                <c:pt idx="25">
                  <c:v>131058</c:v>
                </c:pt>
                <c:pt idx="26">
                  <c:v>159744</c:v>
                </c:pt>
                <c:pt idx="2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2079</c:v>
                </c:pt>
                <c:pt idx="2">
                  <c:v>1565</c:v>
                </c:pt>
                <c:pt idx="3">
                  <c:v>0</c:v>
                </c:pt>
                <c:pt idx="4">
                  <c:v>1526</c:v>
                </c:pt>
                <c:pt idx="5">
                  <c:v>7105</c:v>
                </c:pt>
                <c:pt idx="6">
                  <c:v>27081</c:v>
                </c:pt>
                <c:pt idx="7">
                  <c:v>168446</c:v>
                </c:pt>
                <c:pt idx="8">
                  <c:v>4317</c:v>
                </c:pt>
                <c:pt idx="9">
                  <c:v>288</c:v>
                </c:pt>
                <c:pt idx="10">
                  <c:v>50</c:v>
                </c:pt>
                <c:pt idx="11">
                  <c:v>326</c:v>
                </c:pt>
                <c:pt idx="12">
                  <c:v>1</c:v>
                </c:pt>
                <c:pt idx="13">
                  <c:v>105</c:v>
                </c:pt>
                <c:pt idx="14">
                  <c:v>3893</c:v>
                </c:pt>
                <c:pt idx="15">
                  <c:v>36436</c:v>
                </c:pt>
                <c:pt idx="16">
                  <c:v>37232</c:v>
                </c:pt>
                <c:pt idx="17">
                  <c:v>24</c:v>
                </c:pt>
                <c:pt idx="18">
                  <c:v>514</c:v>
                </c:pt>
                <c:pt idx="19">
                  <c:v>25</c:v>
                </c:pt>
                <c:pt idx="20">
                  <c:v>49080</c:v>
                </c:pt>
                <c:pt idx="21">
                  <c:v>21550</c:v>
                </c:pt>
                <c:pt idx="22">
                  <c:v>91558</c:v>
                </c:pt>
                <c:pt idx="23">
                  <c:v>6682</c:v>
                </c:pt>
                <c:pt idx="24">
                  <c:v>66857</c:v>
                </c:pt>
                <c:pt idx="25">
                  <c:v>116216</c:v>
                </c:pt>
                <c:pt idx="26">
                  <c:v>162621</c:v>
                </c:pt>
                <c:pt idx="2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903817"/>
        <c:axId val="5011413"/>
      </c:barChart>
      <c:catAx>
        <c:axId val="589038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1413"/>
        <c:crosses val="autoZero"/>
        <c:auto val="1"/>
        <c:lblAlgn val="ctr"/>
        <c:lblOffset val="100"/>
        <c:noMultiLvlLbl val="0"/>
      </c:catAx>
      <c:valAx>
        <c:axId val="50114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038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1842455</c:v>
                </c:pt>
                <c:pt idx="1">
                  <c:v>136907</c:v>
                </c:pt>
                <c:pt idx="2">
                  <c:v>200587</c:v>
                </c:pt>
                <c:pt idx="3">
                  <c:v>495860</c:v>
                </c:pt>
                <c:pt idx="4">
                  <c:v>4212573</c:v>
                </c:pt>
                <c:pt idx="5">
                  <c:v>329017</c:v>
                </c:pt>
                <c:pt idx="6">
                  <c:v>18057</c:v>
                </c:pt>
                <c:pt idx="7">
                  <c:v>4356942</c:v>
                </c:pt>
                <c:pt idx="8">
                  <c:v>5645563</c:v>
                </c:pt>
                <c:pt idx="9">
                  <c:v>6167463</c:v>
                </c:pt>
                <c:pt idx="10">
                  <c:v>3029115</c:v>
                </c:pt>
                <c:pt idx="11">
                  <c:v>169704</c:v>
                </c:pt>
                <c:pt idx="12">
                  <c:v>1318778</c:v>
                </c:pt>
                <c:pt idx="13">
                  <c:v>1986489</c:v>
                </c:pt>
                <c:pt idx="14">
                  <c:v>3619384</c:v>
                </c:pt>
                <c:pt idx="15">
                  <c:v>525176</c:v>
                </c:pt>
                <c:pt idx="16">
                  <c:v>263826</c:v>
                </c:pt>
                <c:pt idx="17">
                  <c:v>303801</c:v>
                </c:pt>
                <c:pt idx="18">
                  <c:v>0</c:v>
                </c:pt>
                <c:pt idx="19">
                  <c:v>230852</c:v>
                </c:pt>
                <c:pt idx="20">
                  <c:v>555147</c:v>
                </c:pt>
                <c:pt idx="21">
                  <c:v>326709</c:v>
                </c:pt>
                <c:pt idx="22">
                  <c:v>724163</c:v>
                </c:pt>
                <c:pt idx="23">
                  <c:v>483295</c:v>
                </c:pt>
                <c:pt idx="24">
                  <c:v>5218683</c:v>
                </c:pt>
                <c:pt idx="25">
                  <c:v>4391891</c:v>
                </c:pt>
                <c:pt idx="26">
                  <c:v>420779</c:v>
                </c:pt>
                <c:pt idx="27">
                  <c:v>207473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CD-4682-9378-8FDC58C8769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2048223</c:v>
                </c:pt>
                <c:pt idx="1">
                  <c:v>198619</c:v>
                </c:pt>
                <c:pt idx="2">
                  <c:v>220893</c:v>
                </c:pt>
                <c:pt idx="3">
                  <c:v>483076</c:v>
                </c:pt>
                <c:pt idx="4">
                  <c:v>4443437</c:v>
                </c:pt>
                <c:pt idx="5">
                  <c:v>256241</c:v>
                </c:pt>
                <c:pt idx="6">
                  <c:v>53019</c:v>
                </c:pt>
                <c:pt idx="7">
                  <c:v>4225430</c:v>
                </c:pt>
                <c:pt idx="8">
                  <c:v>5430405</c:v>
                </c:pt>
                <c:pt idx="9">
                  <c:v>6257597</c:v>
                </c:pt>
                <c:pt idx="10">
                  <c:v>3166881</c:v>
                </c:pt>
                <c:pt idx="11">
                  <c:v>73773</c:v>
                </c:pt>
                <c:pt idx="12">
                  <c:v>972221</c:v>
                </c:pt>
                <c:pt idx="13">
                  <c:v>2936055</c:v>
                </c:pt>
                <c:pt idx="14">
                  <c:v>3775551</c:v>
                </c:pt>
                <c:pt idx="15">
                  <c:v>446250</c:v>
                </c:pt>
                <c:pt idx="16">
                  <c:v>279114</c:v>
                </c:pt>
                <c:pt idx="17">
                  <c:v>416580</c:v>
                </c:pt>
                <c:pt idx="18">
                  <c:v>0</c:v>
                </c:pt>
                <c:pt idx="19">
                  <c:v>306319</c:v>
                </c:pt>
                <c:pt idx="20">
                  <c:v>570933</c:v>
                </c:pt>
                <c:pt idx="21">
                  <c:v>276081</c:v>
                </c:pt>
                <c:pt idx="22">
                  <c:v>746673</c:v>
                </c:pt>
                <c:pt idx="23">
                  <c:v>534359</c:v>
                </c:pt>
                <c:pt idx="24">
                  <c:v>5216046</c:v>
                </c:pt>
                <c:pt idx="25">
                  <c:v>4173992</c:v>
                </c:pt>
                <c:pt idx="26">
                  <c:v>415948</c:v>
                </c:pt>
                <c:pt idx="27">
                  <c:v>183497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CD-4682-9378-8FDC58C87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956946"/>
        <c:axId val="12963276"/>
      </c:barChart>
      <c:catAx>
        <c:axId val="219569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963276"/>
        <c:crosses val="autoZero"/>
        <c:auto val="1"/>
        <c:lblAlgn val="ctr"/>
        <c:lblOffset val="100"/>
        <c:noMultiLvlLbl val="0"/>
      </c:catAx>
      <c:valAx>
        <c:axId val="129632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569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1229210</c:v>
                </c:pt>
                <c:pt idx="1">
                  <c:v>2100</c:v>
                </c:pt>
                <c:pt idx="2">
                  <c:v>22622</c:v>
                </c:pt>
                <c:pt idx="3">
                  <c:v>43280</c:v>
                </c:pt>
                <c:pt idx="4">
                  <c:v>2731771</c:v>
                </c:pt>
                <c:pt idx="5">
                  <c:v>4697</c:v>
                </c:pt>
                <c:pt idx="6">
                  <c:v>0</c:v>
                </c:pt>
                <c:pt idx="7">
                  <c:v>1823216</c:v>
                </c:pt>
                <c:pt idx="8">
                  <c:v>4139834</c:v>
                </c:pt>
                <c:pt idx="9">
                  <c:v>4868862</c:v>
                </c:pt>
                <c:pt idx="10">
                  <c:v>1516784</c:v>
                </c:pt>
                <c:pt idx="11">
                  <c:v>169294</c:v>
                </c:pt>
                <c:pt idx="12">
                  <c:v>664666</c:v>
                </c:pt>
                <c:pt idx="13">
                  <c:v>264114</c:v>
                </c:pt>
                <c:pt idx="14">
                  <c:v>3001229</c:v>
                </c:pt>
                <c:pt idx="15">
                  <c:v>329755</c:v>
                </c:pt>
                <c:pt idx="16">
                  <c:v>21648</c:v>
                </c:pt>
                <c:pt idx="17">
                  <c:v>0</c:v>
                </c:pt>
                <c:pt idx="18">
                  <c:v>0</c:v>
                </c:pt>
                <c:pt idx="19">
                  <c:v>173610</c:v>
                </c:pt>
                <c:pt idx="20">
                  <c:v>0</c:v>
                </c:pt>
                <c:pt idx="21">
                  <c:v>202937</c:v>
                </c:pt>
                <c:pt idx="22">
                  <c:v>36481</c:v>
                </c:pt>
                <c:pt idx="23">
                  <c:v>185475</c:v>
                </c:pt>
                <c:pt idx="24">
                  <c:v>3310247</c:v>
                </c:pt>
                <c:pt idx="25">
                  <c:v>868654</c:v>
                </c:pt>
                <c:pt idx="26">
                  <c:v>8266</c:v>
                </c:pt>
                <c:pt idx="27">
                  <c:v>67298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1-40A3-9134-27F37EEF676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1342949</c:v>
                </c:pt>
                <c:pt idx="1">
                  <c:v>0</c:v>
                </c:pt>
                <c:pt idx="2">
                  <c:v>12032</c:v>
                </c:pt>
                <c:pt idx="3">
                  <c:v>81801</c:v>
                </c:pt>
                <c:pt idx="4">
                  <c:v>2920941</c:v>
                </c:pt>
                <c:pt idx="5">
                  <c:v>17456</c:v>
                </c:pt>
                <c:pt idx="6">
                  <c:v>30992</c:v>
                </c:pt>
                <c:pt idx="7">
                  <c:v>1558767</c:v>
                </c:pt>
                <c:pt idx="8">
                  <c:v>3969716</c:v>
                </c:pt>
                <c:pt idx="9">
                  <c:v>4858111</c:v>
                </c:pt>
                <c:pt idx="10">
                  <c:v>1587755</c:v>
                </c:pt>
                <c:pt idx="11">
                  <c:v>73375</c:v>
                </c:pt>
                <c:pt idx="12">
                  <c:v>490776</c:v>
                </c:pt>
                <c:pt idx="13">
                  <c:v>291106</c:v>
                </c:pt>
                <c:pt idx="14">
                  <c:v>3053242</c:v>
                </c:pt>
                <c:pt idx="15">
                  <c:v>253305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179962</c:v>
                </c:pt>
                <c:pt idx="20">
                  <c:v>0</c:v>
                </c:pt>
                <c:pt idx="21">
                  <c:v>152674</c:v>
                </c:pt>
                <c:pt idx="22">
                  <c:v>51120</c:v>
                </c:pt>
                <c:pt idx="23">
                  <c:v>82461</c:v>
                </c:pt>
                <c:pt idx="24">
                  <c:v>3247848</c:v>
                </c:pt>
                <c:pt idx="25">
                  <c:v>774392</c:v>
                </c:pt>
                <c:pt idx="26">
                  <c:v>2986</c:v>
                </c:pt>
                <c:pt idx="27">
                  <c:v>68645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91-40A3-9134-27F37EEF6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648225"/>
        <c:axId val="19619498"/>
      </c:barChart>
      <c:catAx>
        <c:axId val="586482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19498"/>
        <c:crosses val="autoZero"/>
        <c:auto val="1"/>
        <c:lblAlgn val="ctr"/>
        <c:lblOffset val="100"/>
        <c:noMultiLvlLbl val="0"/>
      </c:catAx>
      <c:valAx>
        <c:axId val="196194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6482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534841</c:v>
                </c:pt>
                <c:pt idx="1">
                  <c:v>85791</c:v>
                </c:pt>
                <c:pt idx="2">
                  <c:v>43362</c:v>
                </c:pt>
                <c:pt idx="3">
                  <c:v>296570</c:v>
                </c:pt>
                <c:pt idx="4">
                  <c:v>46320</c:v>
                </c:pt>
                <c:pt idx="5">
                  <c:v>303143</c:v>
                </c:pt>
                <c:pt idx="6">
                  <c:v>14171</c:v>
                </c:pt>
                <c:pt idx="7">
                  <c:v>506412</c:v>
                </c:pt>
                <c:pt idx="8">
                  <c:v>529564</c:v>
                </c:pt>
                <c:pt idx="9">
                  <c:v>1185248</c:v>
                </c:pt>
                <c:pt idx="10">
                  <c:v>1483645</c:v>
                </c:pt>
                <c:pt idx="11">
                  <c:v>0</c:v>
                </c:pt>
                <c:pt idx="12">
                  <c:v>617795</c:v>
                </c:pt>
                <c:pt idx="13">
                  <c:v>1505252</c:v>
                </c:pt>
                <c:pt idx="14">
                  <c:v>555881</c:v>
                </c:pt>
                <c:pt idx="15">
                  <c:v>73706</c:v>
                </c:pt>
                <c:pt idx="16">
                  <c:v>185632</c:v>
                </c:pt>
                <c:pt idx="17">
                  <c:v>184142</c:v>
                </c:pt>
                <c:pt idx="18">
                  <c:v>0</c:v>
                </c:pt>
                <c:pt idx="19">
                  <c:v>43351</c:v>
                </c:pt>
                <c:pt idx="20">
                  <c:v>164831</c:v>
                </c:pt>
                <c:pt idx="21">
                  <c:v>42013</c:v>
                </c:pt>
                <c:pt idx="22">
                  <c:v>493072</c:v>
                </c:pt>
                <c:pt idx="23">
                  <c:v>281050</c:v>
                </c:pt>
                <c:pt idx="24">
                  <c:v>1647560</c:v>
                </c:pt>
                <c:pt idx="25">
                  <c:v>432794</c:v>
                </c:pt>
                <c:pt idx="26">
                  <c:v>12444</c:v>
                </c:pt>
                <c:pt idx="27">
                  <c:v>69175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9-4006-BE5B-8677867460F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638976</c:v>
                </c:pt>
                <c:pt idx="1">
                  <c:v>140703</c:v>
                </c:pt>
                <c:pt idx="2">
                  <c:v>50774</c:v>
                </c:pt>
                <c:pt idx="3">
                  <c:v>385293</c:v>
                </c:pt>
                <c:pt idx="4">
                  <c:v>40896</c:v>
                </c:pt>
                <c:pt idx="5">
                  <c:v>223769</c:v>
                </c:pt>
                <c:pt idx="6">
                  <c:v>21340</c:v>
                </c:pt>
                <c:pt idx="7">
                  <c:v>650324</c:v>
                </c:pt>
                <c:pt idx="8">
                  <c:v>520774</c:v>
                </c:pt>
                <c:pt idx="9">
                  <c:v>1277901</c:v>
                </c:pt>
                <c:pt idx="10">
                  <c:v>1556819</c:v>
                </c:pt>
                <c:pt idx="11">
                  <c:v>0</c:v>
                </c:pt>
                <c:pt idx="12">
                  <c:v>469581</c:v>
                </c:pt>
                <c:pt idx="13">
                  <c:v>2520854</c:v>
                </c:pt>
                <c:pt idx="14">
                  <c:v>711057</c:v>
                </c:pt>
                <c:pt idx="15">
                  <c:v>88606</c:v>
                </c:pt>
                <c:pt idx="16">
                  <c:v>229554</c:v>
                </c:pt>
                <c:pt idx="17">
                  <c:v>314205</c:v>
                </c:pt>
                <c:pt idx="18">
                  <c:v>0</c:v>
                </c:pt>
                <c:pt idx="19">
                  <c:v>38223</c:v>
                </c:pt>
                <c:pt idx="20">
                  <c:v>242828</c:v>
                </c:pt>
                <c:pt idx="21">
                  <c:v>41677</c:v>
                </c:pt>
                <c:pt idx="22">
                  <c:v>466514</c:v>
                </c:pt>
                <c:pt idx="23">
                  <c:v>422649</c:v>
                </c:pt>
                <c:pt idx="24">
                  <c:v>1727836</c:v>
                </c:pt>
                <c:pt idx="25">
                  <c:v>460207</c:v>
                </c:pt>
                <c:pt idx="26">
                  <c:v>13887</c:v>
                </c:pt>
                <c:pt idx="27">
                  <c:v>42229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D9-4006-BE5B-867786746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78682"/>
        <c:axId val="42119252"/>
      </c:barChart>
      <c:catAx>
        <c:axId val="240786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119252"/>
        <c:crosses val="autoZero"/>
        <c:auto val="1"/>
        <c:lblAlgn val="ctr"/>
        <c:lblOffset val="100"/>
        <c:noMultiLvlLbl val="0"/>
      </c:catAx>
      <c:valAx>
        <c:axId val="421192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0786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78404</c:v>
                </c:pt>
                <c:pt idx="1">
                  <c:v>49016</c:v>
                </c:pt>
                <c:pt idx="2">
                  <c:v>134603</c:v>
                </c:pt>
                <c:pt idx="3">
                  <c:v>156010</c:v>
                </c:pt>
                <c:pt idx="4">
                  <c:v>1434482</c:v>
                </c:pt>
                <c:pt idx="5">
                  <c:v>21177</c:v>
                </c:pt>
                <c:pt idx="6">
                  <c:v>3886</c:v>
                </c:pt>
                <c:pt idx="7">
                  <c:v>2027314</c:v>
                </c:pt>
                <c:pt idx="8">
                  <c:v>976165</c:v>
                </c:pt>
                <c:pt idx="9">
                  <c:v>113353</c:v>
                </c:pt>
                <c:pt idx="10">
                  <c:v>28686</c:v>
                </c:pt>
                <c:pt idx="11">
                  <c:v>410</c:v>
                </c:pt>
                <c:pt idx="12">
                  <c:v>36317</c:v>
                </c:pt>
                <c:pt idx="13">
                  <c:v>217123</c:v>
                </c:pt>
                <c:pt idx="14">
                  <c:v>62274</c:v>
                </c:pt>
                <c:pt idx="15">
                  <c:v>121715</c:v>
                </c:pt>
                <c:pt idx="16">
                  <c:v>56546</c:v>
                </c:pt>
                <c:pt idx="17">
                  <c:v>119659</c:v>
                </c:pt>
                <c:pt idx="18">
                  <c:v>0</c:v>
                </c:pt>
                <c:pt idx="19">
                  <c:v>13891</c:v>
                </c:pt>
                <c:pt idx="20">
                  <c:v>390316</c:v>
                </c:pt>
                <c:pt idx="21">
                  <c:v>81759</c:v>
                </c:pt>
                <c:pt idx="22">
                  <c:v>194610</c:v>
                </c:pt>
                <c:pt idx="23">
                  <c:v>16770</c:v>
                </c:pt>
                <c:pt idx="24">
                  <c:v>260876</c:v>
                </c:pt>
                <c:pt idx="25">
                  <c:v>3090443</c:v>
                </c:pt>
                <c:pt idx="26">
                  <c:v>400069</c:v>
                </c:pt>
                <c:pt idx="27">
                  <c:v>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F-4059-8761-F475D5207CF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66298</c:v>
                </c:pt>
                <c:pt idx="1">
                  <c:v>57916</c:v>
                </c:pt>
                <c:pt idx="2">
                  <c:v>158087</c:v>
                </c:pt>
                <c:pt idx="3">
                  <c:v>15982</c:v>
                </c:pt>
                <c:pt idx="4">
                  <c:v>1481600</c:v>
                </c:pt>
                <c:pt idx="5">
                  <c:v>15016</c:v>
                </c:pt>
                <c:pt idx="6">
                  <c:v>687</c:v>
                </c:pt>
                <c:pt idx="7">
                  <c:v>2016339</c:v>
                </c:pt>
                <c:pt idx="8">
                  <c:v>939915</c:v>
                </c:pt>
                <c:pt idx="9">
                  <c:v>121585</c:v>
                </c:pt>
                <c:pt idx="10">
                  <c:v>22307</c:v>
                </c:pt>
                <c:pt idx="11">
                  <c:v>398</c:v>
                </c:pt>
                <c:pt idx="12">
                  <c:v>11864</c:v>
                </c:pt>
                <c:pt idx="13">
                  <c:v>124095</c:v>
                </c:pt>
                <c:pt idx="14">
                  <c:v>11252</c:v>
                </c:pt>
                <c:pt idx="15">
                  <c:v>104339</c:v>
                </c:pt>
                <c:pt idx="16">
                  <c:v>36901</c:v>
                </c:pt>
                <c:pt idx="17">
                  <c:v>102375</c:v>
                </c:pt>
                <c:pt idx="18">
                  <c:v>0</c:v>
                </c:pt>
                <c:pt idx="19">
                  <c:v>88134</c:v>
                </c:pt>
                <c:pt idx="20">
                  <c:v>328105</c:v>
                </c:pt>
                <c:pt idx="21">
                  <c:v>81730</c:v>
                </c:pt>
                <c:pt idx="22">
                  <c:v>229039</c:v>
                </c:pt>
                <c:pt idx="23">
                  <c:v>29249</c:v>
                </c:pt>
                <c:pt idx="24">
                  <c:v>240362</c:v>
                </c:pt>
                <c:pt idx="25">
                  <c:v>2939393</c:v>
                </c:pt>
                <c:pt idx="26">
                  <c:v>399075</c:v>
                </c:pt>
                <c:pt idx="27">
                  <c:v>72623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AF-4059-8761-F475D5207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54081"/>
        <c:axId val="56379288"/>
      </c:barChart>
      <c:catAx>
        <c:axId val="582540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379288"/>
        <c:crosses val="autoZero"/>
        <c:auto val="1"/>
        <c:lblAlgn val="ctr"/>
        <c:lblOffset val="100"/>
        <c:noMultiLvlLbl val="0"/>
      </c:catAx>
      <c:valAx>
        <c:axId val="563792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540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480064</c:v>
                </c:pt>
                <c:pt idx="1">
                  <c:v>192065</c:v>
                </c:pt>
                <c:pt idx="2">
                  <c:v>1000030</c:v>
                </c:pt>
                <c:pt idx="3">
                  <c:v>338743</c:v>
                </c:pt>
                <c:pt idx="4">
                  <c:v>2065226</c:v>
                </c:pt>
                <c:pt idx="5">
                  <c:v>219613</c:v>
                </c:pt>
                <c:pt idx="6">
                  <c:v>391</c:v>
                </c:pt>
                <c:pt idx="7">
                  <c:v>2711117</c:v>
                </c:pt>
                <c:pt idx="8">
                  <c:v>1683080</c:v>
                </c:pt>
                <c:pt idx="9">
                  <c:v>1840658</c:v>
                </c:pt>
                <c:pt idx="10">
                  <c:v>830411</c:v>
                </c:pt>
                <c:pt idx="11">
                  <c:v>10608</c:v>
                </c:pt>
                <c:pt idx="12">
                  <c:v>424266</c:v>
                </c:pt>
                <c:pt idx="13">
                  <c:v>674933</c:v>
                </c:pt>
                <c:pt idx="14">
                  <c:v>982844</c:v>
                </c:pt>
                <c:pt idx="15">
                  <c:v>115367</c:v>
                </c:pt>
                <c:pt idx="16">
                  <c:v>195483</c:v>
                </c:pt>
                <c:pt idx="17">
                  <c:v>149456</c:v>
                </c:pt>
                <c:pt idx="18">
                  <c:v>0</c:v>
                </c:pt>
                <c:pt idx="19">
                  <c:v>191337</c:v>
                </c:pt>
                <c:pt idx="20">
                  <c:v>276632</c:v>
                </c:pt>
                <c:pt idx="21">
                  <c:v>45309</c:v>
                </c:pt>
                <c:pt idx="22">
                  <c:v>649570</c:v>
                </c:pt>
                <c:pt idx="23">
                  <c:v>158942</c:v>
                </c:pt>
                <c:pt idx="24">
                  <c:v>617722</c:v>
                </c:pt>
                <c:pt idx="25">
                  <c:v>3327983</c:v>
                </c:pt>
                <c:pt idx="26">
                  <c:v>452767</c:v>
                </c:pt>
                <c:pt idx="27">
                  <c:v>85329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04-477F-8AC9-0E03F53754E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594282</c:v>
                </c:pt>
                <c:pt idx="1">
                  <c:v>124716</c:v>
                </c:pt>
                <c:pt idx="2">
                  <c:v>864463</c:v>
                </c:pt>
                <c:pt idx="3">
                  <c:v>581168</c:v>
                </c:pt>
                <c:pt idx="4">
                  <c:v>2187105</c:v>
                </c:pt>
                <c:pt idx="5">
                  <c:v>264537</c:v>
                </c:pt>
                <c:pt idx="6">
                  <c:v>1066</c:v>
                </c:pt>
                <c:pt idx="7">
                  <c:v>2915978</c:v>
                </c:pt>
                <c:pt idx="8">
                  <c:v>2035834</c:v>
                </c:pt>
                <c:pt idx="9">
                  <c:v>1730113</c:v>
                </c:pt>
                <c:pt idx="10">
                  <c:v>722636</c:v>
                </c:pt>
                <c:pt idx="11">
                  <c:v>4537</c:v>
                </c:pt>
                <c:pt idx="12">
                  <c:v>386702</c:v>
                </c:pt>
                <c:pt idx="13">
                  <c:v>870008</c:v>
                </c:pt>
                <c:pt idx="14">
                  <c:v>1346008</c:v>
                </c:pt>
                <c:pt idx="15">
                  <c:v>102369</c:v>
                </c:pt>
                <c:pt idx="16">
                  <c:v>104882</c:v>
                </c:pt>
                <c:pt idx="17">
                  <c:v>143597</c:v>
                </c:pt>
                <c:pt idx="18">
                  <c:v>0</c:v>
                </c:pt>
                <c:pt idx="19">
                  <c:v>130436</c:v>
                </c:pt>
                <c:pt idx="20">
                  <c:v>267107</c:v>
                </c:pt>
                <c:pt idx="21">
                  <c:v>66493</c:v>
                </c:pt>
                <c:pt idx="22">
                  <c:v>708870</c:v>
                </c:pt>
                <c:pt idx="23">
                  <c:v>189073</c:v>
                </c:pt>
                <c:pt idx="24">
                  <c:v>838984</c:v>
                </c:pt>
                <c:pt idx="25">
                  <c:v>3698639</c:v>
                </c:pt>
                <c:pt idx="26">
                  <c:v>457951</c:v>
                </c:pt>
                <c:pt idx="27">
                  <c:v>80674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04-477F-8AC9-0E03F5375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237942"/>
        <c:axId val="3551786"/>
      </c:barChart>
      <c:catAx>
        <c:axId val="46237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1786"/>
        <c:crosses val="autoZero"/>
        <c:auto val="1"/>
        <c:lblAlgn val="ctr"/>
        <c:lblOffset val="100"/>
        <c:noMultiLvlLbl val="0"/>
      </c:catAx>
      <c:valAx>
        <c:axId val="35517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2379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306470</c:v>
                </c:pt>
                <c:pt idx="1">
                  <c:v>161</c:v>
                </c:pt>
                <c:pt idx="2">
                  <c:v>25005</c:v>
                </c:pt>
                <c:pt idx="3">
                  <c:v>48075</c:v>
                </c:pt>
                <c:pt idx="4">
                  <c:v>717951</c:v>
                </c:pt>
                <c:pt idx="5">
                  <c:v>428</c:v>
                </c:pt>
                <c:pt idx="6">
                  <c:v>0</c:v>
                </c:pt>
                <c:pt idx="7">
                  <c:v>148175</c:v>
                </c:pt>
                <c:pt idx="8">
                  <c:v>605999</c:v>
                </c:pt>
                <c:pt idx="9">
                  <c:v>1081285</c:v>
                </c:pt>
                <c:pt idx="10">
                  <c:v>418246</c:v>
                </c:pt>
                <c:pt idx="11">
                  <c:v>10608</c:v>
                </c:pt>
                <c:pt idx="12">
                  <c:v>135388</c:v>
                </c:pt>
                <c:pt idx="13">
                  <c:v>15926</c:v>
                </c:pt>
                <c:pt idx="14">
                  <c:v>615832</c:v>
                </c:pt>
                <c:pt idx="15">
                  <c:v>54201</c:v>
                </c:pt>
                <c:pt idx="16">
                  <c:v>7096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28188</c:v>
                </c:pt>
                <c:pt idx="22">
                  <c:v>0</c:v>
                </c:pt>
                <c:pt idx="23">
                  <c:v>3142</c:v>
                </c:pt>
                <c:pt idx="24">
                  <c:v>441357</c:v>
                </c:pt>
                <c:pt idx="25">
                  <c:v>76843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0-4E6E-95B3-17AD9052E28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381384</c:v>
                </c:pt>
                <c:pt idx="1">
                  <c:v>3</c:v>
                </c:pt>
                <c:pt idx="2">
                  <c:v>14231</c:v>
                </c:pt>
                <c:pt idx="3">
                  <c:v>43409</c:v>
                </c:pt>
                <c:pt idx="4">
                  <c:v>742704</c:v>
                </c:pt>
                <c:pt idx="5">
                  <c:v>4009</c:v>
                </c:pt>
                <c:pt idx="6">
                  <c:v>0</c:v>
                </c:pt>
                <c:pt idx="7">
                  <c:v>65541</c:v>
                </c:pt>
                <c:pt idx="8">
                  <c:v>742938</c:v>
                </c:pt>
                <c:pt idx="9">
                  <c:v>1126104</c:v>
                </c:pt>
                <c:pt idx="10">
                  <c:v>262777</c:v>
                </c:pt>
                <c:pt idx="11">
                  <c:v>4537</c:v>
                </c:pt>
                <c:pt idx="12">
                  <c:v>26405</c:v>
                </c:pt>
                <c:pt idx="13">
                  <c:v>17753</c:v>
                </c:pt>
                <c:pt idx="14">
                  <c:v>844511</c:v>
                </c:pt>
                <c:pt idx="15">
                  <c:v>56432</c:v>
                </c:pt>
                <c:pt idx="16">
                  <c:v>9144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48517</c:v>
                </c:pt>
                <c:pt idx="22">
                  <c:v>2304</c:v>
                </c:pt>
                <c:pt idx="23">
                  <c:v>0</c:v>
                </c:pt>
                <c:pt idx="24">
                  <c:v>642380</c:v>
                </c:pt>
                <c:pt idx="25">
                  <c:v>33786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E6E-95B3-17AD9052E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388597"/>
        <c:axId val="56091506"/>
      </c:barChart>
      <c:catAx>
        <c:axId val="233885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091506"/>
        <c:crosses val="autoZero"/>
        <c:auto val="1"/>
        <c:lblAlgn val="ctr"/>
        <c:lblOffset val="100"/>
        <c:noMultiLvlLbl val="0"/>
      </c:catAx>
      <c:valAx>
        <c:axId val="5609150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3885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138043</c:v>
                </c:pt>
                <c:pt idx="1">
                  <c:v>167218</c:v>
                </c:pt>
                <c:pt idx="2">
                  <c:v>882080</c:v>
                </c:pt>
                <c:pt idx="3">
                  <c:v>198800</c:v>
                </c:pt>
                <c:pt idx="4">
                  <c:v>6</c:v>
                </c:pt>
                <c:pt idx="5">
                  <c:v>171021</c:v>
                </c:pt>
                <c:pt idx="6">
                  <c:v>0</c:v>
                </c:pt>
                <c:pt idx="7">
                  <c:v>358190</c:v>
                </c:pt>
                <c:pt idx="8">
                  <c:v>397807</c:v>
                </c:pt>
                <c:pt idx="9">
                  <c:v>711276</c:v>
                </c:pt>
                <c:pt idx="10">
                  <c:v>236034</c:v>
                </c:pt>
                <c:pt idx="11">
                  <c:v>0</c:v>
                </c:pt>
                <c:pt idx="12">
                  <c:v>148663</c:v>
                </c:pt>
                <c:pt idx="13">
                  <c:v>456992</c:v>
                </c:pt>
                <c:pt idx="14">
                  <c:v>343441</c:v>
                </c:pt>
                <c:pt idx="15">
                  <c:v>2500</c:v>
                </c:pt>
                <c:pt idx="16">
                  <c:v>71558</c:v>
                </c:pt>
                <c:pt idx="17">
                  <c:v>0</c:v>
                </c:pt>
                <c:pt idx="18">
                  <c:v>0</c:v>
                </c:pt>
                <c:pt idx="19">
                  <c:v>188265</c:v>
                </c:pt>
                <c:pt idx="20">
                  <c:v>33109</c:v>
                </c:pt>
                <c:pt idx="21">
                  <c:v>0</c:v>
                </c:pt>
                <c:pt idx="22">
                  <c:v>289011</c:v>
                </c:pt>
                <c:pt idx="23">
                  <c:v>68953</c:v>
                </c:pt>
                <c:pt idx="24">
                  <c:v>64577</c:v>
                </c:pt>
                <c:pt idx="25">
                  <c:v>107408</c:v>
                </c:pt>
                <c:pt idx="26">
                  <c:v>108</c:v>
                </c:pt>
                <c:pt idx="27">
                  <c:v>13073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8-4DC2-A194-639F1AEE08D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193978</c:v>
                </c:pt>
                <c:pt idx="1">
                  <c:v>94768</c:v>
                </c:pt>
                <c:pt idx="2">
                  <c:v>729095</c:v>
                </c:pt>
                <c:pt idx="3">
                  <c:v>258463</c:v>
                </c:pt>
                <c:pt idx="4">
                  <c:v>5140</c:v>
                </c:pt>
                <c:pt idx="5">
                  <c:v>171001</c:v>
                </c:pt>
                <c:pt idx="6">
                  <c:v>0</c:v>
                </c:pt>
                <c:pt idx="7">
                  <c:v>315633</c:v>
                </c:pt>
                <c:pt idx="8">
                  <c:v>543710</c:v>
                </c:pt>
                <c:pt idx="9">
                  <c:v>518582</c:v>
                </c:pt>
                <c:pt idx="10">
                  <c:v>265140</c:v>
                </c:pt>
                <c:pt idx="11">
                  <c:v>0</c:v>
                </c:pt>
                <c:pt idx="12">
                  <c:v>227337</c:v>
                </c:pt>
                <c:pt idx="13">
                  <c:v>636056</c:v>
                </c:pt>
                <c:pt idx="14">
                  <c:v>443839</c:v>
                </c:pt>
                <c:pt idx="15">
                  <c:v>9</c:v>
                </c:pt>
                <c:pt idx="16">
                  <c:v>64463</c:v>
                </c:pt>
                <c:pt idx="17">
                  <c:v>2596</c:v>
                </c:pt>
                <c:pt idx="18">
                  <c:v>0</c:v>
                </c:pt>
                <c:pt idx="19">
                  <c:v>109821</c:v>
                </c:pt>
                <c:pt idx="20">
                  <c:v>33329</c:v>
                </c:pt>
                <c:pt idx="21">
                  <c:v>1869</c:v>
                </c:pt>
                <c:pt idx="22">
                  <c:v>299562</c:v>
                </c:pt>
                <c:pt idx="23">
                  <c:v>123876</c:v>
                </c:pt>
                <c:pt idx="24">
                  <c:v>12299</c:v>
                </c:pt>
                <c:pt idx="25">
                  <c:v>139990</c:v>
                </c:pt>
                <c:pt idx="26">
                  <c:v>0</c:v>
                </c:pt>
                <c:pt idx="27">
                  <c:v>14622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28-4DC2-A194-639F1AEE0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52106"/>
        <c:axId val="53467913"/>
      </c:barChart>
      <c:catAx>
        <c:axId val="50521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467913"/>
        <c:crosses val="autoZero"/>
        <c:auto val="1"/>
        <c:lblAlgn val="ctr"/>
        <c:lblOffset val="100"/>
        <c:noMultiLvlLbl val="0"/>
      </c:catAx>
      <c:valAx>
        <c:axId val="534679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521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35551</c:v>
                </c:pt>
                <c:pt idx="1">
                  <c:v>24686</c:v>
                </c:pt>
                <c:pt idx="2">
                  <c:v>92945</c:v>
                </c:pt>
                <c:pt idx="3">
                  <c:v>91868</c:v>
                </c:pt>
                <c:pt idx="4">
                  <c:v>1347269</c:v>
                </c:pt>
                <c:pt idx="5">
                  <c:v>48164</c:v>
                </c:pt>
                <c:pt idx="6">
                  <c:v>391</c:v>
                </c:pt>
                <c:pt idx="7">
                  <c:v>2204752</c:v>
                </c:pt>
                <c:pt idx="8">
                  <c:v>679274</c:v>
                </c:pt>
                <c:pt idx="9">
                  <c:v>48097</c:v>
                </c:pt>
                <c:pt idx="10">
                  <c:v>176131</c:v>
                </c:pt>
                <c:pt idx="11">
                  <c:v>0</c:v>
                </c:pt>
                <c:pt idx="12">
                  <c:v>140215</c:v>
                </c:pt>
                <c:pt idx="13">
                  <c:v>202015</c:v>
                </c:pt>
                <c:pt idx="14">
                  <c:v>23571</c:v>
                </c:pt>
                <c:pt idx="15">
                  <c:v>58666</c:v>
                </c:pt>
                <c:pt idx="16">
                  <c:v>116829</c:v>
                </c:pt>
                <c:pt idx="17">
                  <c:v>149456</c:v>
                </c:pt>
                <c:pt idx="18">
                  <c:v>0</c:v>
                </c:pt>
                <c:pt idx="19">
                  <c:v>3072</c:v>
                </c:pt>
                <c:pt idx="20">
                  <c:v>243523</c:v>
                </c:pt>
                <c:pt idx="21">
                  <c:v>17121</c:v>
                </c:pt>
                <c:pt idx="22">
                  <c:v>360559</c:v>
                </c:pt>
                <c:pt idx="23">
                  <c:v>86847</c:v>
                </c:pt>
                <c:pt idx="24">
                  <c:v>111788</c:v>
                </c:pt>
                <c:pt idx="25">
                  <c:v>3143732</c:v>
                </c:pt>
                <c:pt idx="26">
                  <c:v>452656</c:v>
                </c:pt>
                <c:pt idx="27">
                  <c:v>72256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A-4771-840E-854D04EFF66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18920</c:v>
                </c:pt>
                <c:pt idx="1">
                  <c:v>29945</c:v>
                </c:pt>
                <c:pt idx="2">
                  <c:v>121137</c:v>
                </c:pt>
                <c:pt idx="3">
                  <c:v>279296</c:v>
                </c:pt>
                <c:pt idx="4">
                  <c:v>1439261</c:v>
                </c:pt>
                <c:pt idx="5">
                  <c:v>89527</c:v>
                </c:pt>
                <c:pt idx="6">
                  <c:v>1066</c:v>
                </c:pt>
                <c:pt idx="7">
                  <c:v>2534804</c:v>
                </c:pt>
                <c:pt idx="8">
                  <c:v>749186</c:v>
                </c:pt>
                <c:pt idx="9">
                  <c:v>85427</c:v>
                </c:pt>
                <c:pt idx="10">
                  <c:v>194719</c:v>
                </c:pt>
                <c:pt idx="11">
                  <c:v>0</c:v>
                </c:pt>
                <c:pt idx="12">
                  <c:v>132960</c:v>
                </c:pt>
                <c:pt idx="13">
                  <c:v>216199</c:v>
                </c:pt>
                <c:pt idx="14">
                  <c:v>57658</c:v>
                </c:pt>
                <c:pt idx="15">
                  <c:v>45928</c:v>
                </c:pt>
                <c:pt idx="16">
                  <c:v>31275</c:v>
                </c:pt>
                <c:pt idx="17">
                  <c:v>141001</c:v>
                </c:pt>
                <c:pt idx="18">
                  <c:v>0</c:v>
                </c:pt>
                <c:pt idx="19">
                  <c:v>20615</c:v>
                </c:pt>
                <c:pt idx="20">
                  <c:v>233778</c:v>
                </c:pt>
                <c:pt idx="21">
                  <c:v>16107</c:v>
                </c:pt>
                <c:pt idx="22">
                  <c:v>407004</c:v>
                </c:pt>
                <c:pt idx="23">
                  <c:v>65197</c:v>
                </c:pt>
                <c:pt idx="24">
                  <c:v>184305</c:v>
                </c:pt>
                <c:pt idx="25">
                  <c:v>3524863</c:v>
                </c:pt>
                <c:pt idx="26">
                  <c:v>457951</c:v>
                </c:pt>
                <c:pt idx="27">
                  <c:v>66052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A-4771-840E-854D04EFF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545383"/>
        <c:axId val="13829701"/>
      </c:barChart>
      <c:catAx>
        <c:axId val="655453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29701"/>
        <c:crosses val="autoZero"/>
        <c:auto val="1"/>
        <c:lblAlgn val="ctr"/>
        <c:lblOffset val="100"/>
        <c:noMultiLvlLbl val="0"/>
      </c:catAx>
      <c:valAx>
        <c:axId val="138297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453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41219592.294999979</c:v>
              </c:pt>
              <c:pt idx="1">
                <c:v>44547434.77299998</c:v>
              </c:pt>
              <c:pt idx="2">
                <c:v>47171159.215999991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EC3-42D3-AFD2-FB050790E75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47626216.518000007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48877703.431999989</c:v>
              </c:pt>
              <c:pt idx="10">
                <c:v>46828120.156999998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EC3-42D3-AFD2-FB050790E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80871"/>
        <c:axId val="47652905"/>
      </c:lineChart>
      <c:catAx>
        <c:axId val="162808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652905"/>
        <c:crosses val="autoZero"/>
        <c:auto val="1"/>
        <c:lblAlgn val="ctr"/>
        <c:lblOffset val="100"/>
        <c:noMultiLvlLbl val="0"/>
      </c:catAx>
      <c:valAx>
        <c:axId val="47652905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808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920-4024-9378-6862FD3D790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920-4024-9378-6862FD3D7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246645"/>
        <c:axId val="66412590"/>
      </c:lineChart>
      <c:catAx>
        <c:axId val="312466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412590"/>
        <c:crosses val="autoZero"/>
        <c:auto val="1"/>
        <c:lblAlgn val="ctr"/>
        <c:lblOffset val="100"/>
        <c:noMultiLvlLbl val="0"/>
      </c:catAx>
      <c:valAx>
        <c:axId val="6641259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24664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1F-4E7B-A336-A13E45EA2EF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1F-4E7B-A336-A13E45EA2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15704"/>
        <c:axId val="57365273"/>
      </c:lineChart>
      <c:catAx>
        <c:axId val="403157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365273"/>
        <c:crosses val="autoZero"/>
        <c:auto val="1"/>
        <c:lblAlgn val="ctr"/>
        <c:lblOffset val="100"/>
        <c:noMultiLvlLbl val="0"/>
      </c:catAx>
      <c:valAx>
        <c:axId val="5736527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1570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344-483A-BE29-8B26329697EB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44-483A-BE29-8B2632969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81105"/>
        <c:axId val="29610430"/>
      </c:lineChart>
      <c:catAx>
        <c:axId val="325811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610430"/>
        <c:crosses val="autoZero"/>
        <c:auto val="1"/>
        <c:lblAlgn val="ctr"/>
        <c:lblOffset val="100"/>
        <c:noMultiLvlLbl val="0"/>
      </c:catAx>
      <c:valAx>
        <c:axId val="2961043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58110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C24-4394-83B1-E6E6055A6F8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C24-4394-83B1-E6E6055A6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77052"/>
        <c:axId val="7800712"/>
      </c:lineChart>
      <c:catAx>
        <c:axId val="129770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00712"/>
        <c:crosses val="autoZero"/>
        <c:auto val="1"/>
        <c:lblAlgn val="ctr"/>
        <c:lblOffset val="100"/>
        <c:noMultiLvlLbl val="0"/>
      </c:catAx>
      <c:valAx>
        <c:axId val="780071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97705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B8-43EE-AD53-A8CED64C037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B8-43EE-AD53-A8CED64C0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52955"/>
        <c:axId val="9370762"/>
      </c:lineChart>
      <c:catAx>
        <c:axId val="203529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70762"/>
        <c:crosses val="autoZero"/>
        <c:auto val="1"/>
        <c:lblAlgn val="ctr"/>
        <c:lblOffset val="100"/>
        <c:noMultiLvlLbl val="0"/>
      </c:catAx>
      <c:valAx>
        <c:axId val="937076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5295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  <c:pt idx="2">
                <c:v>-1.4523944822796399E-2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C2-4363-B435-53B83DB02611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-2.2550478022089648E-2</c:v>
              </c:pt>
              <c:pt idx="8">
                <c:v>-1.6650795178017149E-2</c:v>
              </c:pt>
              <c:pt idx="9">
                <c:v>-9.0635888136663123E-3</c:v>
              </c:pt>
              <c:pt idx="10">
                <c:v>-3.9597542966069987E-3</c:v>
              </c:pt>
              <c:pt idx="11">
                <c:v>-2.7773293470522149E-3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C2-4363-B435-53B83DB02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30599"/>
        <c:axId val="31684219"/>
      </c:lineChart>
      <c:catAx>
        <c:axId val="574305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684219"/>
        <c:crosses val="autoZero"/>
        <c:auto val="1"/>
        <c:lblAlgn val="ctr"/>
        <c:lblOffset val="100"/>
        <c:noMultiLvlLbl val="0"/>
      </c:catAx>
      <c:valAx>
        <c:axId val="3168421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3059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6E-497E-ABCA-A032B80BA61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6E-497E-ABCA-A032B80BA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3601"/>
        <c:axId val="25134058"/>
      </c:lineChart>
      <c:catAx>
        <c:axId val="12636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34058"/>
        <c:crosses val="autoZero"/>
        <c:auto val="1"/>
        <c:lblAlgn val="ctr"/>
        <c:lblOffset val="100"/>
        <c:noMultiLvlLbl val="0"/>
      </c:catAx>
      <c:valAx>
        <c:axId val="251340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636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88B-45A7-9E91-3594D45790B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88B-45A7-9E91-3594D457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9677"/>
        <c:axId val="65202127"/>
      </c:lineChart>
      <c:catAx>
        <c:axId val="54896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202127"/>
        <c:crosses val="autoZero"/>
        <c:auto val="1"/>
        <c:lblAlgn val="ctr"/>
        <c:lblOffset val="100"/>
        <c:noMultiLvlLbl val="0"/>
      </c:catAx>
      <c:valAx>
        <c:axId val="652021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8967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3E6-4951-A614-881A001C54C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3E6-4951-A614-881A001C5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95589"/>
        <c:axId val="4671698"/>
      </c:lineChart>
      <c:catAx>
        <c:axId val="1109558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71698"/>
        <c:crosses val="autoZero"/>
        <c:auto val="1"/>
        <c:lblAlgn val="ctr"/>
        <c:lblOffset val="100"/>
        <c:noMultiLvlLbl val="0"/>
      </c:catAx>
      <c:valAx>
        <c:axId val="46716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09558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B3F-406B-ADC6-166E2BEBAB0C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B3F-406B-ADC6-166E2BEBA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94107"/>
        <c:axId val="7506390"/>
      </c:lineChart>
      <c:catAx>
        <c:axId val="377941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06390"/>
        <c:crosses val="autoZero"/>
        <c:auto val="1"/>
        <c:lblAlgn val="ctr"/>
        <c:lblOffset val="100"/>
        <c:noMultiLvlLbl val="0"/>
      </c:catAx>
      <c:valAx>
        <c:axId val="750639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79410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C9A-40F4-A4A9-97831B62EB5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C9A-40F4-A4A9-97831B62E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371172"/>
        <c:axId val="39128306"/>
      </c:lineChart>
      <c:catAx>
        <c:axId val="5937117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128306"/>
        <c:crosses val="autoZero"/>
        <c:auto val="1"/>
        <c:lblAlgn val="ctr"/>
        <c:lblOffset val="100"/>
        <c:noMultiLvlLbl val="0"/>
      </c:catAx>
      <c:valAx>
        <c:axId val="3912830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7117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D5-49AE-8940-C378A49A85F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D5-49AE-8940-C378A49A85F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D5-49AE-8940-C378A49A85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D5-49AE-8940-C378A49A85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D5-49AE-8940-C378A49A85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D5-49AE-8940-C378A49A85F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D5-49AE-8940-C378A49A85F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D5-49AE-8940-C378A49A85F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D5-49AE-8940-C378A49A85F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D5-49AE-8940-C378A49A85F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AD5-49AE-8940-C378A49A85F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554.91948317999993</c:v>
              </c:pt>
              <c:pt idx="1">
                <c:v>551.47614262899992</c:v>
              </c:pt>
              <c:pt idx="2">
                <c:v>549.42647136599987</c:v>
              </c:pt>
              <c:pt idx="3">
                <c:v>550.78861959599976</c:v>
              </c:pt>
              <c:pt idx="4">
                <c:v>549.21188360500025</c:v>
              </c:pt>
              <c:pt idx="5">
                <c:v>550.68411108900011</c:v>
              </c:pt>
              <c:pt idx="6">
                <c:v>553.47204743700013</c:v>
              </c:pt>
              <c:pt idx="7">
                <c:v>555.6870491320002</c:v>
              </c:pt>
              <c:pt idx="8">
                <c:v>556.17027836500017</c:v>
              </c:pt>
              <c:pt idx="9">
                <c:v>554.25053249900031</c:v>
              </c:pt>
              <c:pt idx="10">
                <c:v>554.89221108300023</c:v>
              </c:pt>
              <c:pt idx="11">
                <c:v>554.21103554800027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AD5-49AE-8940-C378A49A85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846910"/>
        <c:axId val="57211736"/>
      </c:lineChart>
      <c:catAx>
        <c:axId val="228469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211736"/>
        <c:crosses val="autoZero"/>
        <c:auto val="1"/>
        <c:lblAlgn val="ctr"/>
        <c:lblOffset val="100"/>
        <c:noMultiLvlLbl val="0"/>
      </c:catAx>
      <c:valAx>
        <c:axId val="572117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469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EB-4C97-ACDE-0F53C211FFF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EB-4C97-ACDE-0F53C211FFF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EB-4C97-ACDE-0F53C211FF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EB-4C97-ACDE-0F53C211FFF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EB-4C97-ACDE-0F53C211FFF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EB-4C97-ACDE-0F53C211FFF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EB-4C97-ACDE-0F53C211FFF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EB-4C97-ACDE-0F53C211FFF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EB-4C97-ACDE-0F53C211FFF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EB-4C97-ACDE-0F53C211FFF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EB-4C97-ACDE-0F53C211FFF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177.24203900000001</c:v>
              </c:pt>
              <c:pt idx="1">
                <c:v>176.05959300000001</c:v>
              </c:pt>
              <c:pt idx="2">
                <c:v>174.46984399999999</c:v>
              </c:pt>
              <c:pt idx="3">
                <c:v>175.90338800000001</c:v>
              </c:pt>
              <c:pt idx="4">
                <c:v>175.48625000000001</c:v>
              </c:pt>
              <c:pt idx="5">
                <c:v>176.610105</c:v>
              </c:pt>
              <c:pt idx="6">
                <c:v>179.371478</c:v>
              </c:pt>
              <c:pt idx="7">
                <c:v>179.84803600000001</c:v>
              </c:pt>
              <c:pt idx="8">
                <c:v>180.92017899999999</c:v>
              </c:pt>
              <c:pt idx="9">
                <c:v>180.496804</c:v>
              </c:pt>
              <c:pt idx="10">
                <c:v>181.839305</c:v>
              </c:pt>
              <c:pt idx="11">
                <c:v>181.92267699999999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9EB-4C97-ACDE-0F53C211FF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789686"/>
        <c:axId val="36639401"/>
      </c:lineChart>
      <c:catAx>
        <c:axId val="427896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39401"/>
        <c:crosses val="autoZero"/>
        <c:auto val="1"/>
        <c:lblAlgn val="ctr"/>
        <c:lblOffset val="100"/>
        <c:noMultiLvlLbl val="0"/>
      </c:catAx>
      <c:valAx>
        <c:axId val="366394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7896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62-4C39-8074-151F0549A01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2-4C39-8074-151F0549A01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62-4C39-8074-151F0549A01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2-4C39-8074-151F0549A01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62-4C39-8074-151F0549A01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2-4C39-8074-151F0549A01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62-4C39-8074-151F0549A01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2-4C39-8074-151F0549A01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62-4C39-8074-151F0549A01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62-4C39-8074-151F0549A01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262-4C39-8074-151F0549A01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84.426248000000001</c:v>
              </c:pt>
              <c:pt idx="1">
                <c:v>83.140974</c:v>
              </c:pt>
              <c:pt idx="2">
                <c:v>82.701070999999999</c:v>
              </c:pt>
              <c:pt idx="3">
                <c:v>81.861801</c:v>
              </c:pt>
              <c:pt idx="4">
                <c:v>80.955337999999998</c:v>
              </c:pt>
              <c:pt idx="5">
                <c:v>81.284854999999993</c:v>
              </c:pt>
              <c:pt idx="6">
                <c:v>81.498364999999993</c:v>
              </c:pt>
              <c:pt idx="7">
                <c:v>82.006523000000001</c:v>
              </c:pt>
              <c:pt idx="8">
                <c:v>81.735153999999994</c:v>
              </c:pt>
              <c:pt idx="9">
                <c:v>81.815203999999994</c:v>
              </c:pt>
              <c:pt idx="10">
                <c:v>81.558797999999996</c:v>
              </c:pt>
              <c:pt idx="11">
                <c:v>80.03004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262-4C39-8074-151F0549A0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741898"/>
        <c:axId val="25981318"/>
      </c:lineChart>
      <c:catAx>
        <c:axId val="187418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981318"/>
        <c:crosses val="autoZero"/>
        <c:auto val="1"/>
        <c:lblAlgn val="ctr"/>
        <c:lblOffset val="100"/>
        <c:noMultiLvlLbl val="0"/>
      </c:catAx>
      <c:valAx>
        <c:axId val="2598131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418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54-4985-B372-266274490AC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54-4985-B372-266274490AC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54-4985-B372-266274490AC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54-4985-B372-266274490AC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54-4985-B372-266274490AC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54-4985-B372-266274490AC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54-4985-B372-266274490AC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54-4985-B372-266274490AC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154-4985-B372-266274490AC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54-4985-B372-266274490AC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154-4985-B372-266274490AC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277.70876199999998</c:v>
              </c:pt>
              <c:pt idx="1">
                <c:v>276.83361300000001</c:v>
              </c:pt>
              <c:pt idx="2">
                <c:v>276.90958699999999</c:v>
              </c:pt>
              <c:pt idx="3">
                <c:v>277.65369199999998</c:v>
              </c:pt>
              <c:pt idx="4">
                <c:v>277.44977499999999</c:v>
              </c:pt>
              <c:pt idx="5">
                <c:v>277.42059999999998</c:v>
              </c:pt>
              <c:pt idx="6">
                <c:v>277.11620900000003</c:v>
              </c:pt>
              <c:pt idx="7">
                <c:v>278.30227400000001</c:v>
              </c:pt>
              <c:pt idx="8">
                <c:v>277.95189599999998</c:v>
              </c:pt>
              <c:pt idx="9">
                <c:v>276.26572099999998</c:v>
              </c:pt>
              <c:pt idx="10">
                <c:v>276.01910500000002</c:v>
              </c:pt>
              <c:pt idx="11">
                <c:v>276.64211999999998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154-4985-B372-266274490A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886303"/>
        <c:axId val="1176037"/>
      </c:lineChart>
      <c:catAx>
        <c:axId val="128863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6037"/>
        <c:crosses val="autoZero"/>
        <c:auto val="1"/>
        <c:lblAlgn val="ctr"/>
        <c:lblOffset val="100"/>
        <c:noMultiLvlLbl val="0"/>
      </c:catAx>
      <c:valAx>
        <c:axId val="117603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8863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6D-4CEB-93F3-8ED3ED811A5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6D-4CEB-93F3-8ED3ED811A5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6D-4CEB-93F3-8ED3ED811A5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6D-4CEB-93F3-8ED3ED811A5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6D-4CEB-93F3-8ED3ED811A5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6D-4CEB-93F3-8ED3ED811A5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26D-4CEB-93F3-8ED3ED811A5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6D-4CEB-93F3-8ED3ED811A5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26D-4CEB-93F3-8ED3ED811A5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6D-4CEB-93F3-8ED3ED811A5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26D-4CEB-93F3-8ED3ED811A5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191.791459</c:v>
              </c:pt>
              <c:pt idx="1">
                <c:v>190.99995200000001</c:v>
              </c:pt>
              <c:pt idx="2">
                <c:v>190.534347</c:v>
              </c:pt>
              <c:pt idx="3">
                <c:v>190.90903</c:v>
              </c:pt>
              <c:pt idx="4">
                <c:v>190.58229700000001</c:v>
              </c:pt>
              <c:pt idx="5">
                <c:v>190.15519</c:v>
              </c:pt>
              <c:pt idx="6">
                <c:v>189.89612500000001</c:v>
              </c:pt>
              <c:pt idx="7">
                <c:v>190.87188499999999</c:v>
              </c:pt>
              <c:pt idx="8">
                <c:v>190.36686499999999</c:v>
              </c:pt>
              <c:pt idx="9">
                <c:v>189.18063100000001</c:v>
              </c:pt>
              <c:pt idx="10">
                <c:v>189.08904699999999</c:v>
              </c:pt>
              <c:pt idx="11">
                <c:v>189.57393099999999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26D-4CEB-93F3-8ED3ED811A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812400"/>
        <c:axId val="65446789"/>
      </c:lineChart>
      <c:catAx>
        <c:axId val="588124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46789"/>
        <c:crosses val="autoZero"/>
        <c:auto val="1"/>
        <c:lblAlgn val="ctr"/>
        <c:lblOffset val="100"/>
        <c:noMultiLvlLbl val="0"/>
      </c:catAx>
      <c:valAx>
        <c:axId val="6544678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8124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7E-4353-9432-BBFF5C2FC43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7E-4353-9432-BBFF5C2FC43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7E-4353-9432-BBFF5C2FC43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7E-4353-9432-BBFF5C2FC43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7E-4353-9432-BBFF5C2FC43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7E-4353-9432-BBFF5C2FC43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7E-4353-9432-BBFF5C2FC43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7E-4353-9432-BBFF5C2FC43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7E-4353-9432-BBFF5C2FC43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7E-4353-9432-BBFF5C2FC43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A7E-4353-9432-BBFF5C2FC436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18.16204025</c:v>
              </c:pt>
              <c:pt idx="1">
                <c:v>18.15981425</c:v>
              </c:pt>
              <c:pt idx="2">
                <c:v>18.187540500000001</c:v>
              </c:pt>
              <c:pt idx="3">
                <c:v>18.324714749999998</c:v>
              </c:pt>
              <c:pt idx="4">
                <c:v>18.38336425</c:v>
              </c:pt>
              <c:pt idx="5">
                <c:v>18.433508499999999</c:v>
              </c:pt>
              <c:pt idx="6">
                <c:v>18.499367249999999</c:v>
              </c:pt>
              <c:pt idx="7">
                <c:v>18.652205500000001</c:v>
              </c:pt>
              <c:pt idx="8">
                <c:v>18.63454625</c:v>
              </c:pt>
              <c:pt idx="9">
                <c:v>18.587896749999999</c:v>
              </c:pt>
              <c:pt idx="10">
                <c:v>18.631993749999999</c:v>
              </c:pt>
              <c:pt idx="11">
                <c:v>18.763273000000002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A7E-4353-9432-BBFF5C2FC4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787413"/>
        <c:axId val="29303934"/>
      </c:lineChart>
      <c:catAx>
        <c:axId val="187874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303934"/>
        <c:crosses val="autoZero"/>
        <c:auto val="1"/>
        <c:lblAlgn val="ctr"/>
        <c:lblOffset val="100"/>
        <c:noMultiLvlLbl val="0"/>
      </c:catAx>
      <c:valAx>
        <c:axId val="293039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874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F0-4DB1-B537-0102339C30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F0-4DB1-B537-0102339C30C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F0-4DB1-B537-0102339C30C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F0-4DB1-B537-0102339C30C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F0-4DB1-B537-0102339C30C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F0-4DB1-B537-0102339C30C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F0-4DB1-B537-0102339C30C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F0-4DB1-B537-0102339C30C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F0-4DB1-B537-0102339C30C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F0-4DB1-B537-0102339C30C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F0-4DB1-B537-0102339C30C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1.379183501520709E-2</c:v>
              </c:pt>
              <c:pt idx="1">
                <c:v>3.4284085492297981E-4</c:v>
              </c:pt>
              <c:pt idx="2">
                <c:v>-6.1814643110125796E-3</c:v>
              </c:pt>
              <c:pt idx="3">
                <c:v>-4.9559731894620188E-3</c:v>
              </c:pt>
              <c:pt idx="4">
                <c:v>-1.0355570827823511E-2</c:v>
              </c:pt>
              <c:pt idx="5">
                <c:v>-9.8268255076892526E-3</c:v>
              </c:pt>
              <c:pt idx="6">
                <c:v>-6.4682436667065834E-3</c:v>
              </c:pt>
              <c:pt idx="7">
                <c:v>-1.7297205328694501E-3</c:v>
              </c:pt>
              <c:pt idx="8">
                <c:v>-2.7773293470522349E-3</c:v>
              </c:pt>
              <c:pt idx="9">
                <c:v>-1.45177504912244E-3</c:v>
              </c:pt>
              <c:pt idx="10">
                <c:v>-1.827624119874863E-3</c:v>
              </c:pt>
              <c:pt idx="11">
                <c:v>-3.859611951678272E-3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1F0-4DB1-B537-0102339C30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110021"/>
        <c:axId val="2390868"/>
      </c:lineChart>
      <c:catAx>
        <c:axId val="561100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0868"/>
        <c:crosses val="autoZero"/>
        <c:auto val="1"/>
        <c:lblAlgn val="ctr"/>
        <c:lblOffset val="100"/>
        <c:noMultiLvlLbl val="0"/>
      </c:catAx>
      <c:valAx>
        <c:axId val="23908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100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E4-40FE-9922-CC4C3F4F416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E4-40FE-9922-CC4C3F4F416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E4-40FE-9922-CC4C3F4F416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E4-40FE-9922-CC4C3F4F41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E4-40FE-9922-CC4C3F4F416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E4-40FE-9922-CC4C3F4F416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E4-40FE-9922-CC4C3F4F416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E4-40FE-9922-CC4C3F4F416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EE4-40FE-9922-CC4C3F4F416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EE4-40FE-9922-CC4C3F4F416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EE4-40FE-9922-CC4C3F4F416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9.7945929141174445E-3</c:v>
              </c:pt>
              <c:pt idx="1">
                <c:v>-6.7106873618553997E-3</c:v>
              </c:pt>
              <c:pt idx="2">
                <c:v>-2.414654681890591E-2</c:v>
              </c:pt>
              <c:pt idx="3">
                <c:v>-1.6409727342620872E-2</c:v>
              </c:pt>
              <c:pt idx="4">
                <c:v>-2.2083480814792111E-2</c:v>
              </c:pt>
              <c:pt idx="5">
                <c:v>-1.546535161175462E-2</c:v>
              </c:pt>
              <c:pt idx="6">
                <c:v>2.9307568041835909E-3</c:v>
              </c:pt>
              <c:pt idx="7">
                <c:v>5.8481044500184824E-3</c:v>
              </c:pt>
              <c:pt idx="8">
                <c:v>1.007160201351311E-2</c:v>
              </c:pt>
              <c:pt idx="9">
                <c:v>1.6784645818062511E-2</c:v>
              </c:pt>
              <c:pt idx="10">
                <c:v>2.6554655335892741E-2</c:v>
              </c:pt>
              <c:pt idx="11">
                <c:v>2.603924297578834E-2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EE4-40FE-9922-CC4C3F4F41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707175"/>
        <c:axId val="5773158"/>
      </c:lineChart>
      <c:catAx>
        <c:axId val="157071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3158"/>
        <c:crosses val="autoZero"/>
        <c:auto val="1"/>
        <c:lblAlgn val="ctr"/>
        <c:lblOffset val="100"/>
        <c:noMultiLvlLbl val="0"/>
      </c:catAx>
      <c:valAx>
        <c:axId val="57731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7071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B7-4E8D-B66C-FF42D387EDC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B7-4E8D-B66C-FF42D387EDC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B7-4E8D-B66C-FF42D387ED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B7-4E8D-B66C-FF42D387ED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B7-4E8D-B66C-FF42D387EDC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B7-4E8D-B66C-FF42D387ED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B7-4E8D-B66C-FF42D387ED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B7-4E8D-B66C-FF42D387ED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B7-4E8D-B66C-FF42D387ED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B7-4E8D-B66C-FF42D387EDC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B7-4E8D-B66C-FF42D387EDC7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-2.4176903796360949E-2</c:v>
              </c:pt>
              <c:pt idx="1">
                <c:v>-4.2811718803804508E-2</c:v>
              </c:pt>
              <c:pt idx="2">
                <c:v>-3.0126609878090019E-2</c:v>
              </c:pt>
              <c:pt idx="3">
                <c:v>-3.8587089532784391E-2</c:v>
              </c:pt>
              <c:pt idx="4">
                <c:v>-4.5797160390013268E-2</c:v>
              </c:pt>
              <c:pt idx="5">
                <c:v>-4.2264867298865277E-2</c:v>
              </c:pt>
              <c:pt idx="6">
                <c:v>-3.9218451365199532E-2</c:v>
              </c:pt>
              <c:pt idx="7">
                <c:v>-3.3935841219392651E-2</c:v>
              </c:pt>
              <c:pt idx="8">
                <c:v>-3.5727994852317903E-2</c:v>
              </c:pt>
              <c:pt idx="9">
                <c:v>-1.9038024672316169E-2</c:v>
              </c:pt>
              <c:pt idx="10">
                <c:v>-2.9747181175352279E-2</c:v>
              </c:pt>
              <c:pt idx="11">
                <c:v>-5.6051120933720777E-2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EB7-4E8D-B66C-FF42D387ED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588058"/>
        <c:axId val="8859855"/>
      </c:lineChart>
      <c:catAx>
        <c:axId val="1758805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59855"/>
        <c:crosses val="autoZero"/>
        <c:auto val="1"/>
        <c:lblAlgn val="ctr"/>
        <c:lblOffset val="100"/>
        <c:noMultiLvlLbl val="0"/>
      </c:catAx>
      <c:valAx>
        <c:axId val="885985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8805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1B-455E-AE9E-7D785A9CA4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1B-455E-AE9E-7D785A9CA4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1B-455E-AE9E-7D785A9CA4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1B-455E-AE9E-7D785A9CA4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1B-455E-AE9E-7D785A9CA4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1B-455E-AE9E-7D785A9CA4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1B-455E-AE9E-7D785A9CA4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1B-455E-AE9E-7D785A9CA4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1B-455E-AE9E-7D785A9CA4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1B-455E-AE9E-7D785A9CA4E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C1B-455E-AE9E-7D785A9CA4E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3.0198853563222251E-2</c:v>
              </c:pt>
              <c:pt idx="1">
                <c:v>2.003547479597936E-2</c:v>
              </c:pt>
              <c:pt idx="2">
                <c:v>1.4598537899441251E-2</c:v>
              </c:pt>
              <c:pt idx="3">
                <c:v>1.4471776338199819E-2</c:v>
              </c:pt>
              <c:pt idx="4">
                <c:v>9.5315134313810387E-3</c:v>
              </c:pt>
              <c:pt idx="5">
                <c:v>4.9446014709753324E-3</c:v>
              </c:pt>
              <c:pt idx="6">
                <c:v>-1.4024376095638619E-3</c:v>
              </c:pt>
              <c:pt idx="7">
                <c:v>4.1998085678118316E-3</c:v>
              </c:pt>
              <c:pt idx="8">
                <c:v>-6.8192611900426187E-4</c:v>
              </c:pt>
              <c:pt idx="9">
                <c:v>-8.3553751872881277E-3</c:v>
              </c:pt>
              <c:pt idx="10">
                <c:v>-1.0830750334864371E-2</c:v>
              </c:pt>
              <c:pt idx="11">
                <c:v>-6.8022359975976323E-3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C1B-455E-AE9E-7D785A9CA4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209722"/>
        <c:axId val="53213375"/>
      </c:lineChart>
      <c:catAx>
        <c:axId val="522097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213375"/>
        <c:crosses val="autoZero"/>
        <c:auto val="1"/>
        <c:lblAlgn val="ctr"/>
        <c:lblOffset val="100"/>
        <c:noMultiLvlLbl val="0"/>
      </c:catAx>
      <c:valAx>
        <c:axId val="5321337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2097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70-4C82-865B-9792151165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70-4C82-865B-97921511658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70-4C82-865B-97921511658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70-4C82-865B-97921511658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70-4C82-865B-97921511658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70-4C82-865B-97921511658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70-4C82-865B-97921511658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70-4C82-865B-97921511658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70-4C82-865B-97921511658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70-4C82-865B-97921511658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70-4C82-865B-97921511658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3.6130003542933671E-2</c:v>
              </c:pt>
              <c:pt idx="1">
                <c:v>2.336570050543723E-2</c:v>
              </c:pt>
              <c:pt idx="2">
                <c:v>1.0424588352852831E-2</c:v>
              </c:pt>
              <c:pt idx="3">
                <c:v>8.4825588893469306E-3</c:v>
              </c:pt>
              <c:pt idx="4">
                <c:v>1.8600674456687699E-4</c:v>
              </c:pt>
              <c:pt idx="5">
                <c:v>-8.0048769666959882E-3</c:v>
              </c:pt>
              <c:pt idx="6">
                <c:v>-1.468776138515334E-2</c:v>
              </c:pt>
              <c:pt idx="7">
                <c:v>-8.1928221222227551E-3</c:v>
              </c:pt>
              <c:pt idx="8">
                <c:v>-1.359143841095291E-2</c:v>
              </c:pt>
              <c:pt idx="9">
                <c:v>-2.165619215328167E-2</c:v>
              </c:pt>
              <c:pt idx="10">
                <c:v>-2.1682803359523731E-2</c:v>
              </c:pt>
              <c:pt idx="11">
                <c:v>-1.465240792527789E-2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770-4C82-865B-9792151165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134809"/>
        <c:axId val="39547188"/>
      </c:lineChart>
      <c:catAx>
        <c:axId val="621348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47188"/>
        <c:crosses val="autoZero"/>
        <c:auto val="1"/>
        <c:lblAlgn val="ctr"/>
        <c:lblOffset val="100"/>
        <c:noMultiLvlLbl val="0"/>
      </c:catAx>
      <c:valAx>
        <c:axId val="395471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348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9C-4414-BDDB-110D4C4B26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9C-4414-BDDB-110D4C4B26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9C-4414-BDDB-110D4C4B26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9C-4414-BDDB-110D4C4B26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9C-4414-BDDB-110D4C4B26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9C-4414-BDDB-110D4C4B26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9C-4414-BDDB-110D4C4B26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9C-4414-BDDB-110D4C4B26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9C-4414-BDDB-110D4C4B26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9C-4414-BDDB-110D4C4B26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9C-4414-BDDB-110D4C4B269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6.7293869374937962E-2</c:v>
              </c:pt>
              <c:pt idx="1">
                <c:v>5.444082571864383E-2</c:v>
              </c:pt>
              <c:pt idx="2">
                <c:v>4.3538300438353959E-2</c:v>
              </c:pt>
              <c:pt idx="3">
                <c:v>4.5570360092334568E-2</c:v>
              </c:pt>
              <c:pt idx="4">
                <c:v>4.0288038579813987E-2</c:v>
              </c:pt>
              <c:pt idx="5">
                <c:v>3.3337877267338167E-2</c:v>
              </c:pt>
              <c:pt idx="6">
                <c:v>2.7936305332196341E-2</c:v>
              </c:pt>
              <c:pt idx="7">
                <c:v>3.4056089107909152E-2</c:v>
              </c:pt>
              <c:pt idx="8">
                <c:v>2.7701164027443569E-2</c:v>
              </c:pt>
              <c:pt idx="9">
                <c:v>2.132696731225928E-2</c:v>
              </c:pt>
              <c:pt idx="10">
                <c:v>2.24667273248878E-2</c:v>
              </c:pt>
              <c:pt idx="11">
                <c:v>3.2800417429584137E-2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9C-4414-BDDB-110D4C4B26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915367"/>
        <c:axId val="18664797"/>
      </c:lineChart>
      <c:catAx>
        <c:axId val="2691536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664797"/>
        <c:crosses val="autoZero"/>
        <c:auto val="1"/>
        <c:lblAlgn val="ctr"/>
        <c:lblOffset val="100"/>
        <c:noMultiLvlLbl val="0"/>
      </c:catAx>
      <c:valAx>
        <c:axId val="186647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91536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BD56317B-49F7-40BD-8A19-D5CE2AACA329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F2E0054E-E3B0-4644-A461-7EA1B828FF96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D887300B-9C8C-4439-AA55-DA9E667BE1E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C342BB0-11B4-40EF-8BE1-DB06C769EFD7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BACD6D9-18FC-4423-A6C2-4E38A5498A1E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B7F5ED71-0519-42D6-B996-ECA9CE69B4EA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6909A54A-1033-42EE-AE25-C33D865E1339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AAEEFC-E01C-4276-958A-34B0B5052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C7FA6B9-E459-4B62-9989-D81949AA5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AFDC21-7D5E-453B-96A2-04C7554D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1A41CC-717C-4C41-85C7-0BE02552D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F29901-277C-4F0E-B45A-9B7D0BBF0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09802AD-8EB4-4B9A-8925-7B9F4E21F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F7729-89EB-4E22-8829-03F1B4C3F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29C2275-823A-4193-8A18-7975FB0F5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090088-A377-48D1-B346-65887C04D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1527DF0-D75C-4908-8FA6-C585A951D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B5CB83-FA67-4ABC-8986-70BA0FB78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97B560B-E177-44C9-BA7E-ECA4B4CF1E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8A1340-0CBA-4218-9B82-8FA3306DC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C75076-0690-4E22-8779-28EA8C490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B31C62-155C-41FC-83FB-3FBAFD54D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F31D6D4-C69F-43E3-A2A2-2DDF0F51A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0EF10ED-13A0-472F-955F-04E0458B6190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1C17E1C2-412E-48C8-9ECE-BEDF1901E508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334DE83C-E3BA-4575-BD4E-12BA785C04F4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462B6D-B802-44DD-B3DE-4D7136B6062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F29841D-8AA5-4E18-BE33-00CCE521A869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F297DE8-C8A1-42EB-8397-6B2D6F58D291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A156CA10-AC72-49F3-9605-C65CD9469051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FE3024-16A0-4792-AF77-AD7F87A38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288F1B9-AF59-4711-9522-7DD9D56E6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1306676-BFE5-4B38-9CB1-8FD69E6C9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7F4B866-4547-4753-8F19-948F0BBA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D1F826B-BB3E-42C8-993E-C9594EA5B5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36DF04D-68BB-4B5C-B05F-BF676BFEC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49384E8-73E6-4BEE-B637-4A492FADA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9B1CC-4512-4E31-8A57-37E5B1B61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6FD8F1C-FBD6-4EB2-B095-65DC92FDB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0C67690-092F-4508-95BB-0E514D1D9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92E9479-A41F-41EA-9628-F99678B8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5F035DD-FCDD-4F7E-A89D-20AA9F2C33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7AE32FC-158D-47A2-B081-FE5EB97D6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13CCFAF-EE9E-441D-B3EF-38551C855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0CE6FD-CAAA-4DF3-B51B-0233CD6A9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7AC0555-6B4D-4E99-BA14-34806D31DC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AD14FBE-0A64-48F4-AEB4-6560BFAE3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9664CBF-AAAF-46AA-86D0-36D740F9A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466C41C-2C16-4673-B32D-4D17B4C54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09FFD5D-1744-446A-9100-516E58209C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311BAB6-BCE0-4262-9311-7ECCDC386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1839B35-54E8-41D3-8D9A-384BEB107126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7939C7-A085-40B1-B01E-2EF2CE336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A317DB4-6A46-4587-AC39-792EBF3BD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2499D0C-6F68-44AF-9079-F7F56454A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01C7BCD-315D-4CEA-A663-09663D5ED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5C24560-4354-4FF3-A7E5-665992D77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BC04429-FEB7-4DF9-8D7E-2937D348F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A85C6D2-6221-48B9-95B1-887DEE37A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E188-BE73-4FCF-811F-B6CA98EF0997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DE66-4284-4DFA-9B2F-4C3CFD05F6D3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238F-E315-46EF-9B71-766715EE8264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15337484</v>
      </c>
      <c r="E7" s="67">
        <v>15420856</v>
      </c>
      <c r="F7" s="67">
        <v>43271575</v>
      </c>
      <c r="G7" s="67">
        <v>44274073</v>
      </c>
      <c r="H7" s="179">
        <f>G7-F7</f>
        <v>1002498</v>
      </c>
      <c r="I7" s="156">
        <f>((G7*100/F7)-100)</f>
        <v>2.3167587498259508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7341603</v>
      </c>
      <c r="E8" s="67">
        <v>5812845</v>
      </c>
      <c r="F8" s="69">
        <v>20246015</v>
      </c>
      <c r="G8" s="67">
        <v>18540901</v>
      </c>
      <c r="H8" s="61">
        <f t="shared" ref="H8:H18" si="0">G8-F8</f>
        <v>-1705114</v>
      </c>
      <c r="I8" s="155">
        <f>((G8*100/F8)-100)</f>
        <v>-8.4219734105699331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23919228</v>
      </c>
      <c r="E9" s="80">
        <v>24542243</v>
      </c>
      <c r="F9" s="67">
        <v>67608557</v>
      </c>
      <c r="G9" s="81">
        <v>66298781</v>
      </c>
      <c r="H9" s="61">
        <f t="shared" si="0"/>
        <v>-1309776</v>
      </c>
      <c r="I9" s="156">
        <f t="shared" ref="I9:I30" si="1">((G9*100/F9)-100)</f>
        <v>-1.9372932334586039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16086335</v>
      </c>
      <c r="E10" s="70">
        <v>16571219</v>
      </c>
      <c r="F10" s="82">
        <v>46040125</v>
      </c>
      <c r="G10" s="70">
        <v>45247191</v>
      </c>
      <c r="H10" s="62">
        <f t="shared" si="0"/>
        <v>-792934</v>
      </c>
      <c r="I10" s="157">
        <f t="shared" si="1"/>
        <v>-1.7222672614377075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7832893</v>
      </c>
      <c r="E11" s="83">
        <f t="shared" ref="E11:G11" si="2">E9-E10</f>
        <v>7971024</v>
      </c>
      <c r="F11" s="84">
        <f t="shared" si="2"/>
        <v>21568432</v>
      </c>
      <c r="G11" s="85">
        <f t="shared" si="2"/>
        <v>21051590</v>
      </c>
      <c r="H11" s="62">
        <f t="shared" si="0"/>
        <v>-516842</v>
      </c>
      <c r="I11" s="158">
        <f t="shared" si="1"/>
        <v>-2.3962891692822126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46598315</v>
      </c>
      <c r="E12" s="63">
        <f>SUM(E7,E8,E9)</f>
        <v>45775944</v>
      </c>
      <c r="F12" s="63">
        <f>SUM(F7,F8,F9)</f>
        <v>131126147</v>
      </c>
      <c r="G12" s="63">
        <f>SUM(G7,G8,G9)</f>
        <v>129113755</v>
      </c>
      <c r="H12" s="64">
        <f t="shared" si="0"/>
        <v>-2012392</v>
      </c>
      <c r="I12" s="159">
        <f t="shared" si="1"/>
        <v>-1.5346992541464601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13607.751</v>
      </c>
      <c r="E13" s="66">
        <v>9841.2160000000003</v>
      </c>
      <c r="F13" s="67">
        <v>27701.101000000006</v>
      </c>
      <c r="G13" s="68">
        <v>21851.284000000007</v>
      </c>
      <c r="H13" s="67">
        <f>G13-F13</f>
        <v>-5849.8169999999991</v>
      </c>
      <c r="I13" s="160">
        <f t="shared" si="1"/>
        <v>-21.117633555431595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975721</v>
      </c>
      <c r="E14" s="67">
        <v>989559</v>
      </c>
      <c r="F14" s="67">
        <v>2757572</v>
      </c>
      <c r="G14" s="66">
        <v>2831563</v>
      </c>
      <c r="H14" s="67">
        <f>G14-F14</f>
        <v>73991</v>
      </c>
      <c r="I14" s="156">
        <f t="shared" si="1"/>
        <v>2.6831937661101932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825938</v>
      </c>
      <c r="E15" s="71">
        <v>805446</v>
      </c>
      <c r="F15" s="72">
        <v>2315110</v>
      </c>
      <c r="G15" s="72">
        <v>2313829</v>
      </c>
      <c r="H15" s="70">
        <f>G15-F15</f>
        <v>-1281</v>
      </c>
      <c r="I15" s="161">
        <f t="shared" si="1"/>
        <v>-5.5332144044996312E-2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264691</v>
      </c>
      <c r="E16" s="74">
        <v>395815</v>
      </c>
      <c r="F16" s="65">
        <v>986009</v>
      </c>
      <c r="G16" s="66">
        <v>971017</v>
      </c>
      <c r="H16" s="67">
        <f>G16-F16</f>
        <v>-14992</v>
      </c>
      <c r="I16" s="155">
        <f t="shared" si="1"/>
        <v>-1.5204729368596048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1254019.7510000002</v>
      </c>
      <c r="E17" s="172">
        <f t="shared" ref="E17:G17" si="3">SUM(E13,E14,E16)</f>
        <v>1395215.216</v>
      </c>
      <c r="F17" s="172">
        <f t="shared" si="3"/>
        <v>3771282.1009999998</v>
      </c>
      <c r="G17" s="172">
        <f t="shared" si="3"/>
        <v>3824431.284</v>
      </c>
      <c r="H17" s="173">
        <f>G17-F17</f>
        <v>53149.183000000194</v>
      </c>
      <c r="I17" s="159">
        <f t="shared" si="1"/>
        <v>1.4093133734521501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47852334.751000002</v>
      </c>
      <c r="E18" s="186">
        <f>E12+E17</f>
        <v>47171159.215999998</v>
      </c>
      <c r="F18" s="186">
        <f>F12+F17</f>
        <v>134897429.10100001</v>
      </c>
      <c r="G18" s="186">
        <f>G12+G17</f>
        <v>132938186.28399999</v>
      </c>
      <c r="H18" s="188">
        <f t="shared" si="0"/>
        <v>-1959242.8170000166</v>
      </c>
      <c r="I18" s="187">
        <f t="shared" si="1"/>
        <v>-1.4523944822796437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12324788</v>
      </c>
      <c r="E20" s="67">
        <v>12637352</v>
      </c>
      <c r="F20" s="67">
        <v>35217275</v>
      </c>
      <c r="G20" s="67">
        <v>35358871</v>
      </c>
      <c r="H20" s="75">
        <f>G20-F20</f>
        <v>141596</v>
      </c>
      <c r="I20" s="76">
        <f t="shared" si="1"/>
        <v>0.40206404385347128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9412620</v>
      </c>
      <c r="E21" s="77">
        <v>9577214</v>
      </c>
      <c r="F21" s="77">
        <v>27004601</v>
      </c>
      <c r="G21" s="77">
        <v>26683945</v>
      </c>
      <c r="H21" s="78">
        <f>G21-F21</f>
        <v>-320656</v>
      </c>
      <c r="I21" s="79">
        <f t="shared" si="1"/>
        <v>-1.1874124709341203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6650731</v>
      </c>
      <c r="E22" s="67">
        <v>6727666</v>
      </c>
      <c r="F22" s="67">
        <v>18425588</v>
      </c>
      <c r="G22" s="67">
        <v>17855644</v>
      </c>
      <c r="H22" s="75">
        <f t="shared" ref="H22:H30" si="4">G22-F22</f>
        <v>-569944</v>
      </c>
      <c r="I22" s="76">
        <f t="shared" si="1"/>
        <v>-3.0932201458102782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280632</v>
      </c>
      <c r="E23" s="77">
        <v>284878</v>
      </c>
      <c r="F23" s="77">
        <v>779049</v>
      </c>
      <c r="G23" s="77">
        <v>758170</v>
      </c>
      <c r="H23" s="78">
        <f t="shared" si="4"/>
        <v>-20879</v>
      </c>
      <c r="I23" s="79">
        <f t="shared" si="1"/>
        <v>-2.6800624864417983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1503752</v>
      </c>
      <c r="E24" s="67">
        <v>1635031.25</v>
      </c>
      <c r="F24" s="67">
        <v>4336660.25</v>
      </c>
      <c r="G24" s="67">
        <v>4465387</v>
      </c>
      <c r="H24" s="75">
        <f t="shared" si="4"/>
        <v>128726.75</v>
      </c>
      <c r="I24" s="76">
        <f t="shared" si="1"/>
        <v>2.9683383659118761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772386</v>
      </c>
      <c r="E25" s="77">
        <v>838841.25</v>
      </c>
      <c r="F25" s="77">
        <v>2226661.25</v>
      </c>
      <c r="G25" s="77">
        <v>2334996.25</v>
      </c>
      <c r="H25" s="78">
        <f t="shared" si="4"/>
        <v>108335</v>
      </c>
      <c r="I25" s="79">
        <f t="shared" si="1"/>
        <v>4.8653561470115818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177725.25</v>
      </c>
      <c r="E26" s="77">
        <v>192020</v>
      </c>
      <c r="F26" s="77">
        <v>521336</v>
      </c>
      <c r="G26" s="77">
        <v>514206.75</v>
      </c>
      <c r="H26" s="78">
        <f t="shared" si="4"/>
        <v>-7129.25</v>
      </c>
      <c r="I26" s="79">
        <f t="shared" si="1"/>
        <v>-1.3674962020654675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553640.75</v>
      </c>
      <c r="E27" s="77">
        <v>604170</v>
      </c>
      <c r="F27" s="77">
        <v>1588663</v>
      </c>
      <c r="G27" s="77">
        <v>1616184</v>
      </c>
      <c r="H27" s="78">
        <f t="shared" si="4"/>
        <v>27521</v>
      </c>
      <c r="I27" s="79">
        <f t="shared" si="1"/>
        <v>1.7323371917140378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12363</v>
      </c>
      <c r="E28" s="67">
        <v>12047</v>
      </c>
      <c r="F28" s="67">
        <v>36010</v>
      </c>
      <c r="G28" s="67">
        <v>33813</v>
      </c>
      <c r="H28" s="75">
        <f t="shared" si="4"/>
        <v>-2197</v>
      </c>
      <c r="I28" s="76">
        <f t="shared" si="1"/>
        <v>-6.1010830324909762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217312364</v>
      </c>
      <c r="E29" s="67">
        <v>218900558</v>
      </c>
      <c r="F29" s="67">
        <v>608724099</v>
      </c>
      <c r="G29" s="67">
        <v>603048589</v>
      </c>
      <c r="H29" s="75">
        <f t="shared" si="4"/>
        <v>-5675510</v>
      </c>
      <c r="I29" s="76">
        <f t="shared" si="1"/>
        <v>-0.93236164123017318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373</v>
      </c>
      <c r="E30" s="77">
        <v>392</v>
      </c>
      <c r="F30" s="77">
        <v>897</v>
      </c>
      <c r="G30" s="77">
        <v>989</v>
      </c>
      <c r="H30" s="78">
        <f t="shared" si="4"/>
        <v>92</v>
      </c>
      <c r="I30" s="79">
        <f t="shared" si="1"/>
        <v>10.256410256410263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2427901</v>
      </c>
      <c r="E31" s="67">
        <v>2709740</v>
      </c>
      <c r="F31" s="67">
        <v>6903811</v>
      </c>
      <c r="G31" s="67">
        <v>7190019</v>
      </c>
      <c r="H31" s="75">
        <f>G31-F31</f>
        <v>286208</v>
      </c>
      <c r="I31" s="76">
        <f>((G31*100/F31)-100)</f>
        <v>4.145652307109799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1517632</v>
      </c>
      <c r="E32" s="77">
        <v>1626167</v>
      </c>
      <c r="F32" s="77">
        <v>4530912</v>
      </c>
      <c r="G32" s="77">
        <v>4443341</v>
      </c>
      <c r="H32" s="78">
        <f>G32-F32</f>
        <v>-87571</v>
      </c>
      <c r="I32" s="79">
        <f>((G32*100/F32)-100)</f>
        <v>-1.9327455487990051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910269</v>
      </c>
      <c r="E33" s="77">
        <v>1083573</v>
      </c>
      <c r="F33" s="77">
        <v>2372899</v>
      </c>
      <c r="G33" s="77">
        <v>2746678</v>
      </c>
      <c r="H33" s="78">
        <f>G33-F33</f>
        <v>373779</v>
      </c>
      <c r="I33" s="79">
        <f>((G33*100/F33)-100)</f>
        <v>15.751997872644395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419679</v>
      </c>
      <c r="E34" s="67">
        <v>446373</v>
      </c>
      <c r="F34" s="67">
        <v>1269713</v>
      </c>
      <c r="G34" s="67">
        <v>1252743</v>
      </c>
      <c r="H34" s="75">
        <f>G34-F34</f>
        <v>-16970</v>
      </c>
      <c r="I34" s="76">
        <f>((G34*100/F34)-100)</f>
        <v>-1.3365225054795786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347041</v>
      </c>
      <c r="E35" s="67">
        <v>353661</v>
      </c>
      <c r="F35" s="67">
        <v>805588</v>
      </c>
      <c r="G35" s="67">
        <v>829333</v>
      </c>
      <c r="H35" s="75">
        <f>G35-F35</f>
        <v>23745</v>
      </c>
      <c r="I35" s="76">
        <f>((G35*100/F35)-100)</f>
        <v>2.9475364578419772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F86E-0D31-4233-9C92-F6BCB7DDDA10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B52E-8D8B-4CDE-9F4A-C9AB5E6FEE9C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15372921</v>
      </c>
      <c r="D8" s="198">
        <v>14337622</v>
      </c>
      <c r="E8" s="199">
        <v>-1035299</v>
      </c>
      <c r="F8" s="200">
        <v>-6.7345626768003228</v>
      </c>
      <c r="G8" s="201">
        <v>0</v>
      </c>
      <c r="H8" s="198">
        <v>0</v>
      </c>
      <c r="I8" s="199">
        <v>0</v>
      </c>
      <c r="J8" s="200" t="s">
        <v>151</v>
      </c>
      <c r="K8" s="201">
        <v>1822</v>
      </c>
      <c r="L8" s="198">
        <v>909</v>
      </c>
      <c r="M8" s="199">
        <v>-913</v>
      </c>
      <c r="N8" s="200">
        <v>-50.109769484083422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2350831</v>
      </c>
      <c r="D9" s="198">
        <v>2966885</v>
      </c>
      <c r="E9" s="199">
        <v>616054</v>
      </c>
      <c r="F9" s="200">
        <v>26.205797013906999</v>
      </c>
      <c r="G9" s="201">
        <v>0</v>
      </c>
      <c r="H9" s="198">
        <v>0</v>
      </c>
      <c r="I9" s="199">
        <v>0</v>
      </c>
      <c r="J9" s="200" t="s">
        <v>151</v>
      </c>
      <c r="K9" s="201">
        <v>126433</v>
      </c>
      <c r="L9" s="198">
        <v>103698</v>
      </c>
      <c r="M9" s="199">
        <v>-22735</v>
      </c>
      <c r="N9" s="200">
        <v>-17.981856002784081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5919475</v>
      </c>
      <c r="D10" s="198">
        <v>5932127</v>
      </c>
      <c r="E10" s="199">
        <v>12652</v>
      </c>
      <c r="F10" s="200">
        <v>0.2137351707710593</v>
      </c>
      <c r="G10" s="201">
        <v>0</v>
      </c>
      <c r="H10" s="198">
        <v>0</v>
      </c>
      <c r="I10" s="199">
        <v>0</v>
      </c>
      <c r="J10" s="200" t="s">
        <v>151</v>
      </c>
      <c r="K10" s="201">
        <v>9812</v>
      </c>
      <c r="L10" s="198">
        <v>12885</v>
      </c>
      <c r="M10" s="199">
        <v>3073</v>
      </c>
      <c r="N10" s="200">
        <v>31.318793314309001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4877755</v>
      </c>
      <c r="D11" s="198">
        <v>5260122</v>
      </c>
      <c r="E11" s="199">
        <v>382367</v>
      </c>
      <c r="F11" s="200">
        <v>7.8389956035102273</v>
      </c>
      <c r="G11" s="201">
        <v>0</v>
      </c>
      <c r="H11" s="198">
        <v>0</v>
      </c>
      <c r="I11" s="199">
        <v>0</v>
      </c>
      <c r="J11" s="200" t="s">
        <v>151</v>
      </c>
      <c r="K11" s="201">
        <v>2719</v>
      </c>
      <c r="L11" s="198">
        <v>2351</v>
      </c>
      <c r="M11" s="199">
        <v>-368</v>
      </c>
      <c r="N11" s="200">
        <v>-13.534387642515631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1342400</v>
      </c>
      <c r="D12" s="198">
        <v>1407389</v>
      </c>
      <c r="E12" s="199">
        <v>64989</v>
      </c>
      <c r="F12" s="200">
        <v>4.8412544696066817</v>
      </c>
      <c r="G12" s="201">
        <v>0</v>
      </c>
      <c r="H12" s="198">
        <v>0</v>
      </c>
      <c r="I12" s="199">
        <v>0</v>
      </c>
      <c r="J12" s="200" t="s">
        <v>151</v>
      </c>
      <c r="K12" s="201">
        <v>88139</v>
      </c>
      <c r="L12" s="198">
        <v>89900</v>
      </c>
      <c r="M12" s="199">
        <v>1761</v>
      </c>
      <c r="N12" s="200">
        <v>1.9979804626782709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624591</v>
      </c>
      <c r="D13" s="198">
        <v>512357</v>
      </c>
      <c r="E13" s="199">
        <v>-112234</v>
      </c>
      <c r="F13" s="200">
        <v>-17.969199043854299</v>
      </c>
      <c r="G13" s="201">
        <v>0</v>
      </c>
      <c r="H13" s="198">
        <v>0</v>
      </c>
      <c r="I13" s="199">
        <v>0</v>
      </c>
      <c r="J13" s="200" t="s">
        <v>151</v>
      </c>
      <c r="K13" s="201">
        <v>39773</v>
      </c>
      <c r="L13" s="198">
        <v>18780</v>
      </c>
      <c r="M13" s="199">
        <v>-20993</v>
      </c>
      <c r="N13" s="200">
        <v>-52.78203806602469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2116876</v>
      </c>
      <c r="H14" s="198">
        <v>1834204</v>
      </c>
      <c r="I14" s="199">
        <v>-282672</v>
      </c>
      <c r="J14" s="200">
        <v>-13.353262071089659</v>
      </c>
      <c r="K14" s="201">
        <v>75565</v>
      </c>
      <c r="L14" s="198">
        <v>87452</v>
      </c>
      <c r="M14" s="199">
        <v>11887</v>
      </c>
      <c r="N14" s="200">
        <v>15.73082776417654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4403008</v>
      </c>
      <c r="D15" s="198">
        <v>4852751</v>
      </c>
      <c r="E15" s="199">
        <v>449743</v>
      </c>
      <c r="F15" s="200">
        <v>10.21444884951379</v>
      </c>
      <c r="G15" s="201">
        <v>0</v>
      </c>
      <c r="H15" s="198">
        <v>0</v>
      </c>
      <c r="I15" s="199">
        <v>0</v>
      </c>
      <c r="J15" s="200" t="s">
        <v>151</v>
      </c>
      <c r="K15" s="201">
        <v>643</v>
      </c>
      <c r="L15" s="198">
        <v>1089</v>
      </c>
      <c r="M15" s="199">
        <v>446</v>
      </c>
      <c r="N15" s="200">
        <v>69.362363919129081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940424</v>
      </c>
      <c r="D16" s="198">
        <v>900751</v>
      </c>
      <c r="E16" s="199">
        <v>-39673</v>
      </c>
      <c r="F16" s="200">
        <v>-4.2186290439206147</v>
      </c>
      <c r="G16" s="201">
        <v>0</v>
      </c>
      <c r="H16" s="198">
        <v>0</v>
      </c>
      <c r="I16" s="199">
        <v>0</v>
      </c>
      <c r="J16" s="200" t="s">
        <v>151</v>
      </c>
      <c r="K16" s="201">
        <v>242716</v>
      </c>
      <c r="L16" s="198">
        <v>249864</v>
      </c>
      <c r="M16" s="199">
        <v>7148</v>
      </c>
      <c r="N16" s="200">
        <v>2.945005685657307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1998602</v>
      </c>
      <c r="H17" s="198">
        <v>1393635</v>
      </c>
      <c r="I17" s="199">
        <v>-604967</v>
      </c>
      <c r="J17" s="200">
        <v>-30.269508386362059</v>
      </c>
      <c r="K17" s="201">
        <v>18055</v>
      </c>
      <c r="L17" s="198">
        <v>16267</v>
      </c>
      <c r="M17" s="199">
        <v>-1788</v>
      </c>
      <c r="N17" s="200">
        <v>-9.9030739407366326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1365412</v>
      </c>
      <c r="H18" s="198">
        <v>1374436</v>
      </c>
      <c r="I18" s="199">
        <v>9024</v>
      </c>
      <c r="J18" s="200">
        <v>0.66089942083415565</v>
      </c>
      <c r="K18" s="201">
        <v>515827</v>
      </c>
      <c r="L18" s="198">
        <v>537712</v>
      </c>
      <c r="M18" s="199">
        <v>21885</v>
      </c>
      <c r="N18" s="200">
        <v>4.2427015258991929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412043</v>
      </c>
      <c r="H19" s="198">
        <v>402072</v>
      </c>
      <c r="I19" s="199">
        <v>-9971</v>
      </c>
      <c r="J19" s="200">
        <v>-2.4198930694126521</v>
      </c>
      <c r="K19" s="201">
        <v>337298</v>
      </c>
      <c r="L19" s="198">
        <v>399532</v>
      </c>
      <c r="M19" s="199">
        <v>62234</v>
      </c>
      <c r="N19" s="200">
        <v>18.450746817354389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122062</v>
      </c>
      <c r="H20" s="198">
        <v>111050</v>
      </c>
      <c r="I20" s="199">
        <v>-11012</v>
      </c>
      <c r="J20" s="200">
        <v>-9.0216447379200702</v>
      </c>
      <c r="K20" s="201">
        <v>3718089</v>
      </c>
      <c r="L20" s="198">
        <v>3819487</v>
      </c>
      <c r="M20" s="199">
        <v>101398</v>
      </c>
      <c r="N20" s="200">
        <v>2.7271536533956038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963699</v>
      </c>
      <c r="L21" s="198">
        <v>895966</v>
      </c>
      <c r="M21" s="199">
        <v>-67733</v>
      </c>
      <c r="N21" s="200">
        <v>-7.0284393778555341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130254</v>
      </c>
      <c r="H22" s="198">
        <v>151206</v>
      </c>
      <c r="I22" s="199">
        <v>20952</v>
      </c>
      <c r="J22" s="200">
        <v>16.085494495370579</v>
      </c>
      <c r="K22" s="201">
        <v>71006</v>
      </c>
      <c r="L22" s="198">
        <v>68900</v>
      </c>
      <c r="M22" s="199">
        <v>-2106</v>
      </c>
      <c r="N22" s="200">
        <v>-2.9659465397290319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11521</v>
      </c>
      <c r="D23" s="198">
        <v>11752</v>
      </c>
      <c r="E23" s="199">
        <v>231</v>
      </c>
      <c r="F23" s="200">
        <v>2.0050342852183012</v>
      </c>
      <c r="G23" s="201">
        <v>3720647</v>
      </c>
      <c r="H23" s="198">
        <v>3692801</v>
      </c>
      <c r="I23" s="199">
        <v>-27846</v>
      </c>
      <c r="J23" s="200">
        <v>-0.74841821865928182</v>
      </c>
      <c r="K23" s="201">
        <v>682472</v>
      </c>
      <c r="L23" s="198">
        <v>690660</v>
      </c>
      <c r="M23" s="199">
        <v>8188</v>
      </c>
      <c r="N23" s="200">
        <v>1.1997561804733441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77560</v>
      </c>
      <c r="H24" s="198">
        <v>75995</v>
      </c>
      <c r="I24" s="199">
        <v>-1565</v>
      </c>
      <c r="J24" s="200">
        <v>-2.0177926766374412</v>
      </c>
      <c r="K24" s="201">
        <v>15060</v>
      </c>
      <c r="L24" s="198">
        <v>3394</v>
      </c>
      <c r="M24" s="199">
        <v>-11666</v>
      </c>
      <c r="N24" s="200">
        <v>-77.463479415670648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133539</v>
      </c>
      <c r="H25" s="198">
        <v>180279</v>
      </c>
      <c r="I25" s="199">
        <v>46740</v>
      </c>
      <c r="J25" s="200">
        <v>35.001010940624099</v>
      </c>
      <c r="K25" s="201">
        <v>49080</v>
      </c>
      <c r="L25" s="198">
        <v>36255</v>
      </c>
      <c r="M25" s="199">
        <v>-12825</v>
      </c>
      <c r="N25" s="200">
        <v>-26.130806845965761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75608</v>
      </c>
      <c r="D26" s="198">
        <v>44314</v>
      </c>
      <c r="E26" s="199">
        <v>-31294</v>
      </c>
      <c r="F26" s="200">
        <v>-41.389800021161783</v>
      </c>
      <c r="G26" s="201">
        <v>866887</v>
      </c>
      <c r="H26" s="198">
        <v>837562</v>
      </c>
      <c r="I26" s="199">
        <v>-29325</v>
      </c>
      <c r="J26" s="200">
        <v>-3.3827938358748071</v>
      </c>
      <c r="K26" s="201">
        <v>527676</v>
      </c>
      <c r="L26" s="198">
        <v>601243</v>
      </c>
      <c r="M26" s="199">
        <v>73567</v>
      </c>
      <c r="N26" s="200">
        <v>13.94169907291595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5780080</v>
      </c>
      <c r="D27" s="198">
        <v>6103984</v>
      </c>
      <c r="E27" s="199">
        <v>323904</v>
      </c>
      <c r="F27" s="200">
        <v>5.6037978713097374</v>
      </c>
      <c r="G27" s="201">
        <v>672476</v>
      </c>
      <c r="H27" s="198">
        <v>535746</v>
      </c>
      <c r="I27" s="199">
        <v>-136730</v>
      </c>
      <c r="J27" s="200">
        <v>-20.332324127552511</v>
      </c>
      <c r="K27" s="201">
        <v>6295826</v>
      </c>
      <c r="L27" s="198">
        <v>5548938</v>
      </c>
      <c r="M27" s="199">
        <v>-746888</v>
      </c>
      <c r="N27" s="200">
        <v>-11.863224936648511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441802</v>
      </c>
      <c r="D28" s="198">
        <v>454144</v>
      </c>
      <c r="E28" s="199">
        <v>12342</v>
      </c>
      <c r="F28" s="200">
        <v>2.7935591056627231</v>
      </c>
      <c r="G28" s="201">
        <v>38680</v>
      </c>
      <c r="H28" s="198">
        <v>24235</v>
      </c>
      <c r="I28" s="199">
        <v>-14445</v>
      </c>
      <c r="J28" s="200">
        <v>-37.344881075491209</v>
      </c>
      <c r="K28" s="201">
        <v>27606</v>
      </c>
      <c r="L28" s="198">
        <v>25455</v>
      </c>
      <c r="M28" s="199">
        <v>-2151</v>
      </c>
      <c r="N28" s="200">
        <v>-7.7917843946968048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1730222</v>
      </c>
      <c r="H29" s="198">
        <v>1574805</v>
      </c>
      <c r="I29" s="199">
        <v>-155417</v>
      </c>
      <c r="J29" s="200">
        <v>-8.98248895228474</v>
      </c>
      <c r="K29" s="201">
        <v>320990</v>
      </c>
      <c r="L29" s="198">
        <v>265974</v>
      </c>
      <c r="M29" s="199">
        <v>-55016</v>
      </c>
      <c r="N29" s="200">
        <v>-17.139474749992221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328431</v>
      </c>
      <c r="H30" s="198">
        <v>441795</v>
      </c>
      <c r="I30" s="199">
        <v>113364</v>
      </c>
      <c r="J30" s="200">
        <v>34.516839153429487</v>
      </c>
      <c r="K30" s="201">
        <v>4607121</v>
      </c>
      <c r="L30" s="198">
        <v>4199754</v>
      </c>
      <c r="M30" s="199">
        <v>-407367</v>
      </c>
      <c r="N30" s="200">
        <v>-8.8421163672497443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4728873</v>
      </c>
      <c r="H31" s="198">
        <v>4092942</v>
      </c>
      <c r="I31" s="199">
        <v>-635931</v>
      </c>
      <c r="J31" s="200">
        <v>-13.44783418797671</v>
      </c>
      <c r="K31" s="201">
        <v>562397</v>
      </c>
      <c r="L31" s="198">
        <v>579706</v>
      </c>
      <c r="M31" s="199">
        <v>17309</v>
      </c>
      <c r="N31" s="200">
        <v>3.077719120123334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680689</v>
      </c>
      <c r="H32" s="198">
        <v>769367</v>
      </c>
      <c r="I32" s="199">
        <v>88678</v>
      </c>
      <c r="J32" s="200">
        <v>13.027682245489499</v>
      </c>
      <c r="K32" s="201">
        <v>41982</v>
      </c>
      <c r="L32" s="198">
        <v>25346</v>
      </c>
      <c r="M32" s="199">
        <v>-16636</v>
      </c>
      <c r="N32" s="200">
        <v>-39.626506598065838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12102</v>
      </c>
      <c r="H33" s="198">
        <v>10695</v>
      </c>
      <c r="I33" s="199">
        <v>-1407</v>
      </c>
      <c r="J33" s="200">
        <v>-11.626177491323739</v>
      </c>
      <c r="K33" s="201">
        <v>2697097</v>
      </c>
      <c r="L33" s="198">
        <v>2911494</v>
      </c>
      <c r="M33" s="199">
        <v>214397</v>
      </c>
      <c r="N33" s="200">
        <v>7.9491764664007292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29782</v>
      </c>
      <c r="D34" s="198">
        <v>33587</v>
      </c>
      <c r="E34" s="199">
        <v>3805</v>
      </c>
      <c r="F34" s="200">
        <v>12.776173527634141</v>
      </c>
      <c r="G34" s="201">
        <v>0</v>
      </c>
      <c r="H34" s="198">
        <v>0</v>
      </c>
      <c r="I34" s="199">
        <v>0</v>
      </c>
      <c r="J34" s="200" t="s">
        <v>151</v>
      </c>
      <c r="K34" s="201">
        <v>2171005</v>
      </c>
      <c r="L34" s="198">
        <v>1911724</v>
      </c>
      <c r="M34" s="199">
        <v>-259281</v>
      </c>
      <c r="N34" s="200">
        <v>-11.942902020032189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855013</v>
      </c>
      <c r="L35" s="198">
        <v>900355</v>
      </c>
      <c r="M35" s="199">
        <v>45342</v>
      </c>
      <c r="N35" s="200">
        <v>5.3030772631527299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1091505</v>
      </c>
      <c r="L36" s="198">
        <v>920840</v>
      </c>
      <c r="M36" s="199">
        <v>-170665</v>
      </c>
      <c r="N36" s="200">
        <v>-15.635750637880721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1071873</v>
      </c>
      <c r="D37" s="198">
        <v>1402242</v>
      </c>
      <c r="E37" s="199">
        <v>330369</v>
      </c>
      <c r="F37" s="200">
        <v>30.821655177432401</v>
      </c>
      <c r="G37" s="201">
        <v>0</v>
      </c>
      <c r="H37" s="198">
        <v>0</v>
      </c>
      <c r="I37" s="199">
        <v>0</v>
      </c>
      <c r="J37" s="200" t="s">
        <v>151</v>
      </c>
      <c r="K37" s="201">
        <v>698313</v>
      </c>
      <c r="L37" s="198">
        <v>755657</v>
      </c>
      <c r="M37" s="199">
        <v>57344</v>
      </c>
      <c r="N37" s="200">
        <v>8.2117904148999088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27903</v>
      </c>
      <c r="D38" s="198">
        <v>47398</v>
      </c>
      <c r="E38" s="199">
        <v>19495</v>
      </c>
      <c r="F38" s="200">
        <v>69.867039386445896</v>
      </c>
      <c r="G38" s="201">
        <v>61669</v>
      </c>
      <c r="H38" s="198">
        <v>36196</v>
      </c>
      <c r="I38" s="199">
        <v>-25473</v>
      </c>
      <c r="J38" s="200">
        <v>-41.306004637662362</v>
      </c>
      <c r="K38" s="201">
        <v>5076214</v>
      </c>
      <c r="L38" s="198">
        <v>5315693</v>
      </c>
      <c r="M38" s="199">
        <v>239479</v>
      </c>
      <c r="N38" s="200">
        <v>4.7176695072351151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0</v>
      </c>
      <c r="H39" s="198">
        <v>0</v>
      </c>
      <c r="I39" s="199">
        <v>0</v>
      </c>
      <c r="J39" s="200" t="s">
        <v>151</v>
      </c>
      <c r="K39" s="201">
        <v>818657</v>
      </c>
      <c r="L39" s="198">
        <v>960289</v>
      </c>
      <c r="M39" s="199">
        <v>141632</v>
      </c>
      <c r="N39" s="200">
        <v>17.30053001440163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0</v>
      </c>
      <c r="D40" s="198">
        <v>6296</v>
      </c>
      <c r="E40" s="199">
        <v>6296</v>
      </c>
      <c r="F40" s="200" t="s">
        <v>151</v>
      </c>
      <c r="G40" s="201">
        <v>884911</v>
      </c>
      <c r="H40" s="198">
        <v>885876</v>
      </c>
      <c r="I40" s="199">
        <v>965</v>
      </c>
      <c r="J40" s="200">
        <v>0.10905051468452601</v>
      </c>
      <c r="K40" s="201">
        <v>1215232</v>
      </c>
      <c r="L40" s="198">
        <v>964063</v>
      </c>
      <c r="M40" s="199">
        <v>-251169</v>
      </c>
      <c r="N40" s="200">
        <v>-20.66839912049716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146549</v>
      </c>
      <c r="H41" s="198">
        <v>82871</v>
      </c>
      <c r="I41" s="199">
        <v>-63678</v>
      </c>
      <c r="J41" s="200">
        <v>-43.451678278255052</v>
      </c>
      <c r="K41" s="201">
        <v>1259503</v>
      </c>
      <c r="L41" s="198">
        <v>1327245</v>
      </c>
      <c r="M41" s="199">
        <v>67742</v>
      </c>
      <c r="N41" s="200">
        <v>5.3784707142420416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2727213</v>
      </c>
      <c r="L42" s="198">
        <v>2435645</v>
      </c>
      <c r="M42" s="199">
        <v>-291568</v>
      </c>
      <c r="N42" s="200">
        <v>-10.6910608008982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0</v>
      </c>
      <c r="I43" s="199">
        <v>0</v>
      </c>
      <c r="J43" s="200" t="s">
        <v>151</v>
      </c>
      <c r="K43" s="201">
        <v>3380427</v>
      </c>
      <c r="L43" s="198">
        <v>3196895</v>
      </c>
      <c r="M43" s="199">
        <v>-183532</v>
      </c>
      <c r="N43" s="200">
        <v>-5.4292549432364581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1601</v>
      </c>
      <c r="D44" s="198">
        <v>352</v>
      </c>
      <c r="E44" s="199">
        <v>-1249</v>
      </c>
      <c r="F44" s="200">
        <v>-78.013741411617744</v>
      </c>
      <c r="G44" s="201">
        <v>17531</v>
      </c>
      <c r="H44" s="198">
        <v>33133</v>
      </c>
      <c r="I44" s="199">
        <v>15602</v>
      </c>
      <c r="J44" s="200">
        <v>88.996634533112768</v>
      </c>
      <c r="K44" s="201">
        <v>7470607</v>
      </c>
      <c r="L44" s="198">
        <v>7291593</v>
      </c>
      <c r="M44" s="199">
        <v>-179014</v>
      </c>
      <c r="N44" s="200">
        <v>-2.3962443747877562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2432551</v>
      </c>
      <c r="L45" s="198">
        <v>2629280</v>
      </c>
      <c r="M45" s="199">
        <v>196729</v>
      </c>
      <c r="N45" s="200">
        <v>8.0873535642212602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7411013</v>
      </c>
      <c r="L46" s="198">
        <v>7297936</v>
      </c>
      <c r="M46" s="199">
        <v>-113077</v>
      </c>
      <c r="N46" s="200">
        <v>-1.5257968107733719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8962401</v>
      </c>
      <c r="L47" s="198">
        <v>9198555</v>
      </c>
      <c r="M47" s="199">
        <v>236154</v>
      </c>
      <c r="N47" s="200">
        <v>2.6349412395182981</v>
      </c>
      <c r="O47" s="166"/>
    </row>
    <row r="48" spans="1:15" ht="19.5" customHeight="1">
      <c r="A48" s="208" t="s">
        <v>162</v>
      </c>
      <c r="B48" s="208"/>
      <c r="C48" s="189">
        <f>SUM(C8:C47)</f>
        <v>43271575</v>
      </c>
      <c r="D48" s="189">
        <f>SUM(D8:D47)</f>
        <v>44274073</v>
      </c>
      <c r="E48" s="189">
        <f>D48-C48</f>
        <v>1002498</v>
      </c>
      <c r="F48" s="190">
        <f t="shared" ref="F48" si="0">((D48*100/C48)-100)</f>
        <v>2.3167587498259508</v>
      </c>
      <c r="G48" s="189">
        <f>SUM(G8:G47)</f>
        <v>20246015</v>
      </c>
      <c r="H48" s="189">
        <f>SUM(H8:H47)</f>
        <v>18540901</v>
      </c>
      <c r="I48" s="189">
        <f>H48-G48</f>
        <v>-1705114</v>
      </c>
      <c r="J48" s="190">
        <f t="shared" ref="J48" si="1">((H48*100/G48)-100)</f>
        <v>-8.4219734105699331</v>
      </c>
      <c r="K48" s="189">
        <f>SUM(K8:K47)</f>
        <v>67608557</v>
      </c>
      <c r="L48" s="189">
        <f>SUM(L8:L47)</f>
        <v>66298781</v>
      </c>
      <c r="M48" s="189">
        <f>L48-K48</f>
        <v>-1309776</v>
      </c>
      <c r="N48" s="190">
        <f t="shared" ref="N48" si="2">((L48*100/K48)-100)</f>
        <v>-1.9372932334586039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CCDC-8BA5-461A-9271-93CA5FAB8E7B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1261031.1429999999</v>
      </c>
      <c r="C7" s="203">
        <v>844949.44099999999</v>
      </c>
      <c r="D7" s="203">
        <v>3262721.1949999998</v>
      </c>
      <c r="E7" s="203">
        <v>2780116.0120000001</v>
      </c>
      <c r="F7" s="204">
        <v>-14.791493178748301</v>
      </c>
      <c r="G7" s="51"/>
    </row>
    <row r="8" spans="1:27" ht="15.6" customHeight="1">
      <c r="A8" s="202" t="s">
        <v>11</v>
      </c>
      <c r="B8" s="203">
        <v>259782</v>
      </c>
      <c r="C8" s="203">
        <v>350446</v>
      </c>
      <c r="D8" s="203">
        <v>685367</v>
      </c>
      <c r="E8" s="203">
        <v>745920</v>
      </c>
      <c r="F8" s="204">
        <v>8.8351204537131167</v>
      </c>
      <c r="G8" s="20"/>
    </row>
    <row r="9" spans="1:27" ht="15.6" customHeight="1">
      <c r="A9" s="202" t="s">
        <v>8</v>
      </c>
      <c r="B9" s="203">
        <v>419976.30599999998</v>
      </c>
      <c r="C9" s="203">
        <v>569897.995</v>
      </c>
      <c r="D9" s="203">
        <v>1374548.344</v>
      </c>
      <c r="E9" s="203">
        <v>1586620.024</v>
      </c>
      <c r="F9" s="204">
        <v>15.42846280567052</v>
      </c>
      <c r="G9" s="20"/>
    </row>
    <row r="10" spans="1:27" ht="15.6" customHeight="1">
      <c r="A10" s="202" t="s">
        <v>10</v>
      </c>
      <c r="B10" s="203">
        <v>348803.90100000001</v>
      </c>
      <c r="C10" s="203">
        <v>219833.23199999999</v>
      </c>
      <c r="D10" s="203">
        <v>1140248.929</v>
      </c>
      <c r="E10" s="203">
        <v>913715.53599999996</v>
      </c>
      <c r="F10" s="204">
        <v>-19.86701212678798</v>
      </c>
    </row>
    <row r="11" spans="1:27" ht="15.6" customHeight="1">
      <c r="A11" s="202" t="s">
        <v>9</v>
      </c>
      <c r="B11" s="203">
        <v>8669841.9010000005</v>
      </c>
      <c r="C11" s="203">
        <v>9164866.7650000006</v>
      </c>
      <c r="D11" s="203">
        <v>25172273.857000001</v>
      </c>
      <c r="E11" s="203">
        <v>23261829.046</v>
      </c>
      <c r="F11" s="204">
        <v>-7.5894804809965128</v>
      </c>
    </row>
    <row r="12" spans="1:27" ht="15.6" customHeight="1">
      <c r="A12" s="202" t="s">
        <v>6</v>
      </c>
      <c r="B12" s="203">
        <v>389839.587</v>
      </c>
      <c r="C12" s="203">
        <v>465610.87900000002</v>
      </c>
      <c r="D12" s="203">
        <v>1286991.4240000001</v>
      </c>
      <c r="E12" s="203">
        <v>1363948.2490000001</v>
      </c>
      <c r="F12" s="204">
        <v>5.9795911274075459</v>
      </c>
    </row>
    <row r="13" spans="1:27" ht="15.6" customHeight="1">
      <c r="A13" s="202" t="s">
        <v>175</v>
      </c>
      <c r="B13" s="203">
        <v>1465539.132</v>
      </c>
      <c r="C13" s="203">
        <v>1397753.8959999999</v>
      </c>
      <c r="D13" s="203">
        <v>3977913.2439999999</v>
      </c>
      <c r="E13" s="203">
        <v>3665750.4419999998</v>
      </c>
      <c r="F13" s="204">
        <v>-7.8474009575458723</v>
      </c>
    </row>
    <row r="14" spans="1:27" ht="15.6" customHeight="1">
      <c r="A14" s="202" t="s">
        <v>148</v>
      </c>
      <c r="B14" s="203">
        <v>6476430.8250000002</v>
      </c>
      <c r="C14" s="203">
        <v>6017560.7539999997</v>
      </c>
      <c r="D14" s="203">
        <v>16586612.493000001</v>
      </c>
      <c r="E14" s="203">
        <v>17169772.502999999</v>
      </c>
      <c r="F14" s="204">
        <v>3.515847556251217</v>
      </c>
    </row>
    <row r="15" spans="1:27" ht="15.6" customHeight="1">
      <c r="A15" s="202" t="s">
        <v>145</v>
      </c>
      <c r="B15" s="203">
        <v>2882569</v>
      </c>
      <c r="C15" s="203">
        <v>3128441</v>
      </c>
      <c r="D15" s="203">
        <v>8159550</v>
      </c>
      <c r="E15" s="203">
        <v>8353687</v>
      </c>
      <c r="F15" s="204">
        <v>2.3792611112132391</v>
      </c>
    </row>
    <row r="16" spans="1:27" ht="15.6" customHeight="1">
      <c r="A16" s="202" t="s">
        <v>144</v>
      </c>
      <c r="B16" s="203">
        <v>3114049.585</v>
      </c>
      <c r="C16" s="203">
        <v>3024687.8190000001</v>
      </c>
      <c r="D16" s="203">
        <v>8679724.1239999998</v>
      </c>
      <c r="E16" s="203">
        <v>9091092.8990000002</v>
      </c>
      <c r="F16" s="204">
        <v>4.739422234199111</v>
      </c>
      <c r="G16" s="15"/>
    </row>
    <row r="17" spans="1:7" ht="15.6" customHeight="1">
      <c r="A17" s="202" t="s">
        <v>150</v>
      </c>
      <c r="B17" s="203">
        <v>1507553.919</v>
      </c>
      <c r="C17" s="203">
        <v>1361712.9920000001</v>
      </c>
      <c r="D17" s="203">
        <v>4425676.6969999997</v>
      </c>
      <c r="E17" s="203">
        <v>4609503.92</v>
      </c>
      <c r="F17" s="204">
        <v>4.153652324504634</v>
      </c>
      <c r="G17" s="16"/>
    </row>
    <row r="18" spans="1:7" ht="15.6" customHeight="1">
      <c r="A18" s="202" t="s">
        <v>147</v>
      </c>
      <c r="B18" s="203">
        <v>166917</v>
      </c>
      <c r="C18" s="203">
        <v>199001</v>
      </c>
      <c r="D18" s="203">
        <v>511059</v>
      </c>
      <c r="E18" s="203">
        <v>487595</v>
      </c>
      <c r="F18" s="204">
        <v>-4.5912507166491574</v>
      </c>
    </row>
    <row r="19" spans="1:7" ht="15.6" customHeight="1">
      <c r="A19" s="202" t="s">
        <v>143</v>
      </c>
      <c r="B19" s="203">
        <v>594681.77399999998</v>
      </c>
      <c r="C19" s="203">
        <v>494398.23300000001</v>
      </c>
      <c r="D19" s="203">
        <v>1450489.1089999999</v>
      </c>
      <c r="E19" s="203">
        <v>1802147.8559999999</v>
      </c>
      <c r="F19" s="204">
        <v>24.244149426426361</v>
      </c>
    </row>
    <row r="20" spans="1:7" ht="15.6" customHeight="1">
      <c r="A20" s="202" t="s">
        <v>142</v>
      </c>
      <c r="B20" s="203">
        <v>1561759.8119999999</v>
      </c>
      <c r="C20" s="203">
        <v>1032804.552</v>
      </c>
      <c r="D20" s="203">
        <v>4126673.591</v>
      </c>
      <c r="E20" s="203">
        <v>3127125.17</v>
      </c>
      <c r="F20" s="204">
        <v>-24.221649688503319</v>
      </c>
    </row>
    <row r="21" spans="1:7" ht="15.6" customHeight="1">
      <c r="A21" s="202" t="s">
        <v>149</v>
      </c>
      <c r="B21" s="203">
        <v>2236931.2390000001</v>
      </c>
      <c r="C21" s="203">
        <v>1992929.8</v>
      </c>
      <c r="D21" s="203">
        <v>7110837.2860000003</v>
      </c>
      <c r="E21" s="203">
        <v>7073906.057</v>
      </c>
      <c r="F21" s="204">
        <v>-0.51936540683769294</v>
      </c>
    </row>
    <row r="22" spans="1:7" ht="15.6" customHeight="1">
      <c r="A22" s="202" t="s">
        <v>146</v>
      </c>
      <c r="B22" s="203">
        <v>3141466.1860000002</v>
      </c>
      <c r="C22" s="203">
        <v>3266006.9509999999</v>
      </c>
      <c r="D22" s="203">
        <v>8541919.0390000008</v>
      </c>
      <c r="E22" s="203">
        <v>8892661.5559999999</v>
      </c>
      <c r="F22" s="204">
        <v>4.1061325376488327</v>
      </c>
    </row>
    <row r="23" spans="1:7" ht="15.6" customHeight="1">
      <c r="A23" s="202" t="s">
        <v>165</v>
      </c>
      <c r="B23" s="203">
        <v>544198.89500000002</v>
      </c>
      <c r="C23" s="203">
        <v>527178.30599999998</v>
      </c>
      <c r="D23" s="203">
        <v>1289229.8640000001</v>
      </c>
      <c r="E23" s="203">
        <v>1666295.0490000001</v>
      </c>
      <c r="F23" s="204">
        <v>29.24732008845243</v>
      </c>
    </row>
    <row r="24" spans="1:7" ht="15.6" customHeight="1">
      <c r="A24" s="202" t="s">
        <v>141</v>
      </c>
      <c r="B24" s="203">
        <v>182295.62599999999</v>
      </c>
      <c r="C24" s="203">
        <v>181178.82699999999</v>
      </c>
      <c r="D24" s="203">
        <v>589512.38800000004</v>
      </c>
      <c r="E24" s="203">
        <v>482152.80599999998</v>
      </c>
      <c r="F24" s="204">
        <v>-18.211590491631881</v>
      </c>
    </row>
    <row r="25" spans="1:7" ht="15.6" customHeight="1">
      <c r="A25" s="202" t="s">
        <v>140</v>
      </c>
      <c r="B25" s="203">
        <v>42770</v>
      </c>
      <c r="C25" s="203">
        <v>45417</v>
      </c>
      <c r="D25" s="203">
        <v>131896</v>
      </c>
      <c r="E25" s="203">
        <v>137192</v>
      </c>
      <c r="F25" s="204">
        <v>4.0152847698186491</v>
      </c>
    </row>
    <row r="26" spans="1:7" ht="15.6" customHeight="1">
      <c r="A26" s="202" t="s">
        <v>152</v>
      </c>
      <c r="B26" s="203">
        <v>281523.12</v>
      </c>
      <c r="C26" s="203">
        <v>220009.834</v>
      </c>
      <c r="D26" s="203">
        <v>659556.44200000004</v>
      </c>
      <c r="E26" s="203">
        <v>631682.89</v>
      </c>
      <c r="F26" s="204">
        <v>-4.2261056408573552</v>
      </c>
    </row>
    <row r="27" spans="1:7" ht="15.6" customHeight="1">
      <c r="A27" s="202" t="s">
        <v>173</v>
      </c>
      <c r="B27" s="203">
        <v>326224.25400000002</v>
      </c>
      <c r="C27" s="203">
        <v>346479.33399999997</v>
      </c>
      <c r="D27" s="203">
        <v>870091.56299999997</v>
      </c>
      <c r="E27" s="203">
        <v>876317.255</v>
      </c>
      <c r="F27" s="204">
        <v>0.71552147667475197</v>
      </c>
    </row>
    <row r="28" spans="1:7" ht="15.6" customHeight="1">
      <c r="A28" s="202" t="s">
        <v>177</v>
      </c>
      <c r="B28" s="203">
        <v>1274957.3500000001</v>
      </c>
      <c r="C28" s="203">
        <v>1307816.541</v>
      </c>
      <c r="D28" s="203">
        <v>3810011.7549999999</v>
      </c>
      <c r="E28" s="203">
        <v>3682328.4410000001</v>
      </c>
      <c r="F28" s="204">
        <v>-3.3512577443478189</v>
      </c>
    </row>
    <row r="29" spans="1:7" ht="15.6" customHeight="1">
      <c r="A29" s="202" t="s">
        <v>178</v>
      </c>
      <c r="B29" s="203">
        <v>748005.16700000002</v>
      </c>
      <c r="C29" s="203">
        <v>597200.88</v>
      </c>
      <c r="D29" s="203">
        <v>1751804.477</v>
      </c>
      <c r="E29" s="203">
        <v>1712572.5160000001</v>
      </c>
      <c r="F29" s="204">
        <v>-2.2395171102191398</v>
      </c>
    </row>
    <row r="30" spans="1:7" ht="15.6" customHeight="1">
      <c r="A30" s="202" t="s">
        <v>179</v>
      </c>
      <c r="B30" s="203">
        <v>374631</v>
      </c>
      <c r="C30" s="203">
        <v>394095</v>
      </c>
      <c r="D30" s="203">
        <v>1089864</v>
      </c>
      <c r="E30" s="203">
        <v>1034150</v>
      </c>
      <c r="F30" s="204">
        <v>-5.112013976055735</v>
      </c>
    </row>
    <row r="31" spans="1:7" ht="15.6" customHeight="1">
      <c r="A31" s="202" t="s">
        <v>180</v>
      </c>
      <c r="B31" s="203">
        <v>2273321.1370000001</v>
      </c>
      <c r="C31" s="203">
        <v>2329806.4330000002</v>
      </c>
      <c r="D31" s="203">
        <v>7175851.3700000001</v>
      </c>
      <c r="E31" s="203">
        <v>7392740.5920000002</v>
      </c>
      <c r="F31" s="204">
        <v>3.0224876577955091</v>
      </c>
    </row>
    <row r="32" spans="1:7" ht="15.6" customHeight="1">
      <c r="A32" s="202" t="s">
        <v>181</v>
      </c>
      <c r="B32" s="203">
        <v>6714847.8849999998</v>
      </c>
      <c r="C32" s="203">
        <v>7087299.8049999997</v>
      </c>
      <c r="D32" s="203">
        <v>19443701.942000002</v>
      </c>
      <c r="E32" s="203">
        <v>18760797.191</v>
      </c>
      <c r="F32" s="204">
        <v>-3.5122156934779549</v>
      </c>
    </row>
    <row r="33" spans="1:6" ht="15.6" customHeight="1">
      <c r="A33" s="202" t="s">
        <v>182</v>
      </c>
      <c r="B33" s="203">
        <v>482319.00699999998</v>
      </c>
      <c r="C33" s="203">
        <v>465132.94699999999</v>
      </c>
      <c r="D33" s="203">
        <v>1234876.9680000001</v>
      </c>
      <c r="E33" s="203">
        <v>1239214.274</v>
      </c>
      <c r="F33" s="204">
        <v>0.35123385668327961</v>
      </c>
    </row>
    <row r="34" spans="1:6" ht="15.6" customHeight="1">
      <c r="A34" s="202" t="s">
        <v>183</v>
      </c>
      <c r="B34" s="203">
        <v>110068</v>
      </c>
      <c r="C34" s="203">
        <v>138643</v>
      </c>
      <c r="D34" s="203">
        <v>358427</v>
      </c>
      <c r="E34" s="203">
        <v>397352</v>
      </c>
      <c r="F34" s="204">
        <v>10.859951956744331</v>
      </c>
    </row>
    <row r="35" spans="1:6" ht="15.6" customHeight="1">
      <c r="A35" s="193" t="s">
        <v>153</v>
      </c>
      <c r="B35" s="192">
        <f>SUM(B7:B34)</f>
        <v>47852334.751000002</v>
      </c>
      <c r="C35" s="91">
        <f>SUM(C7:C34)</f>
        <v>47171159.215999998</v>
      </c>
      <c r="D35" s="90">
        <f>SUM(D7:D34)</f>
        <v>134897429.10100001</v>
      </c>
      <c r="E35" s="92">
        <f>SUM(E7:E34)</f>
        <v>132938186.28399998</v>
      </c>
      <c r="F35" s="191">
        <f>E35*100/D35-100</f>
        <v>-1.452394482279658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1ABD-7F18-468C-9C7E-56F315599C45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1249467</v>
      </c>
      <c r="C7" s="203">
        <v>839828</v>
      </c>
      <c r="D7" s="203">
        <v>3242685</v>
      </c>
      <c r="E7" s="203">
        <v>2768047</v>
      </c>
      <c r="F7" s="204">
        <v>-14.637191093183571</v>
      </c>
      <c r="G7" s="27"/>
    </row>
    <row r="8" spans="1:14" ht="15.6" customHeight="1">
      <c r="A8" s="202" t="s">
        <v>11</v>
      </c>
      <c r="B8" s="203">
        <v>258913</v>
      </c>
      <c r="C8" s="203">
        <v>347986</v>
      </c>
      <c r="D8" s="203">
        <v>683205</v>
      </c>
      <c r="E8" s="203">
        <v>739210</v>
      </c>
      <c r="F8" s="204">
        <v>8.1973931689609998</v>
      </c>
      <c r="G8" s="20"/>
    </row>
    <row r="9" spans="1:14" ht="15.6" customHeight="1">
      <c r="A9" s="202" t="s">
        <v>8</v>
      </c>
      <c r="B9" s="203">
        <v>415304</v>
      </c>
      <c r="C9" s="203">
        <v>564314</v>
      </c>
      <c r="D9" s="203">
        <v>1358999</v>
      </c>
      <c r="E9" s="203">
        <v>1570617</v>
      </c>
      <c r="F9" s="204">
        <v>15.571608220462259</v>
      </c>
      <c r="G9" s="20"/>
    </row>
    <row r="10" spans="1:14" ht="15.6" customHeight="1">
      <c r="A10" s="202" t="s">
        <v>10</v>
      </c>
      <c r="B10" s="203">
        <v>343704</v>
      </c>
      <c r="C10" s="203">
        <v>215890</v>
      </c>
      <c r="D10" s="203">
        <v>1112639</v>
      </c>
      <c r="E10" s="203">
        <v>903032</v>
      </c>
      <c r="F10" s="204">
        <v>-18.838724869432038</v>
      </c>
    </row>
    <row r="11" spans="1:14" ht="15.6" customHeight="1">
      <c r="A11" s="202" t="s">
        <v>9</v>
      </c>
      <c r="B11" s="203">
        <v>8165354</v>
      </c>
      <c r="C11" s="203">
        <v>8530868</v>
      </c>
      <c r="D11" s="203">
        <v>23525958</v>
      </c>
      <c r="E11" s="203">
        <v>21664921</v>
      </c>
      <c r="F11" s="204">
        <v>-7.9105684027829994</v>
      </c>
    </row>
    <row r="12" spans="1:14" ht="15.6" customHeight="1">
      <c r="A12" s="202" t="s">
        <v>6</v>
      </c>
      <c r="B12" s="203">
        <v>377957</v>
      </c>
      <c r="C12" s="203">
        <v>450919</v>
      </c>
      <c r="D12" s="203">
        <v>1258798</v>
      </c>
      <c r="E12" s="203">
        <v>1330341</v>
      </c>
      <c r="F12" s="204">
        <v>5.6834376921475922</v>
      </c>
    </row>
    <row r="13" spans="1:14" ht="15.6" customHeight="1">
      <c r="A13" s="202" t="s">
        <v>175</v>
      </c>
      <c r="B13" s="203">
        <v>1457836</v>
      </c>
      <c r="C13" s="203">
        <v>1391382</v>
      </c>
      <c r="D13" s="203">
        <v>3955471</v>
      </c>
      <c r="E13" s="203">
        <v>3652425</v>
      </c>
      <c r="F13" s="204">
        <v>-7.6614390549191276</v>
      </c>
    </row>
    <row r="14" spans="1:14" ht="15.6" customHeight="1">
      <c r="A14" s="202" t="s">
        <v>148</v>
      </c>
      <c r="B14" s="203">
        <v>6334809</v>
      </c>
      <c r="C14" s="203">
        <v>5881621</v>
      </c>
      <c r="D14" s="203">
        <v>16211563</v>
      </c>
      <c r="E14" s="203">
        <v>16797604</v>
      </c>
      <c r="F14" s="204">
        <v>3.6149568058305031</v>
      </c>
    </row>
    <row r="15" spans="1:14" ht="15.6" customHeight="1">
      <c r="A15" s="202" t="s">
        <v>145</v>
      </c>
      <c r="B15" s="203">
        <v>2880477</v>
      </c>
      <c r="C15" s="203">
        <v>3126529</v>
      </c>
      <c r="D15" s="203">
        <v>8153955</v>
      </c>
      <c r="E15" s="203">
        <v>8348632</v>
      </c>
      <c r="F15" s="204">
        <v>2.3875162421180822</v>
      </c>
    </row>
    <row r="16" spans="1:14" ht="15.6" customHeight="1">
      <c r="A16" s="202" t="s">
        <v>144</v>
      </c>
      <c r="B16" s="203">
        <v>3096083</v>
      </c>
      <c r="C16" s="203">
        <v>2998831</v>
      </c>
      <c r="D16" s="203">
        <v>8621071</v>
      </c>
      <c r="E16" s="203">
        <v>9019119</v>
      </c>
      <c r="F16" s="204">
        <v>4.6171525556395494</v>
      </c>
      <c r="G16" s="15"/>
    </row>
    <row r="17" spans="1:7" ht="15.6" customHeight="1">
      <c r="A17" s="202" t="s">
        <v>150</v>
      </c>
      <c r="B17" s="203">
        <v>1506002</v>
      </c>
      <c r="C17" s="203">
        <v>1359299</v>
      </c>
      <c r="D17" s="203">
        <v>4421142</v>
      </c>
      <c r="E17" s="203">
        <v>4601611</v>
      </c>
      <c r="F17" s="204">
        <v>4.081954390969571</v>
      </c>
      <c r="G17" s="16"/>
    </row>
    <row r="18" spans="1:7" ht="15.6" customHeight="1">
      <c r="A18" s="202" t="s">
        <v>147</v>
      </c>
      <c r="B18" s="203">
        <v>101039</v>
      </c>
      <c r="C18" s="203">
        <v>142482</v>
      </c>
      <c r="D18" s="203">
        <v>323679</v>
      </c>
      <c r="E18" s="203">
        <v>336930</v>
      </c>
      <c r="F18" s="204">
        <v>4.0938707793832796</v>
      </c>
    </row>
    <row r="19" spans="1:7" ht="15.6" customHeight="1">
      <c r="A19" s="202" t="s">
        <v>143</v>
      </c>
      <c r="B19" s="203">
        <v>593489</v>
      </c>
      <c r="C19" s="203">
        <v>488037</v>
      </c>
      <c r="D19" s="203">
        <v>1447701</v>
      </c>
      <c r="E19" s="203">
        <v>1793797</v>
      </c>
      <c r="F19" s="204">
        <v>23.90659397209782</v>
      </c>
    </row>
    <row r="20" spans="1:7" ht="15.6" customHeight="1">
      <c r="A20" s="202" t="s">
        <v>142</v>
      </c>
      <c r="B20" s="203">
        <v>1559583</v>
      </c>
      <c r="C20" s="203">
        <v>1032213</v>
      </c>
      <c r="D20" s="203">
        <v>4117498</v>
      </c>
      <c r="E20" s="203">
        <v>3120927</v>
      </c>
      <c r="F20" s="204">
        <v>-24.203314731421859</v>
      </c>
    </row>
    <row r="21" spans="1:7" ht="15.6" customHeight="1">
      <c r="A21" s="202" t="s">
        <v>149</v>
      </c>
      <c r="B21" s="203">
        <v>2216713</v>
      </c>
      <c r="C21" s="203">
        <v>1966523</v>
      </c>
      <c r="D21" s="203">
        <v>7015046</v>
      </c>
      <c r="E21" s="203">
        <v>6951542</v>
      </c>
      <c r="F21" s="204">
        <v>-0.90525422071358719</v>
      </c>
    </row>
    <row r="22" spans="1:7" ht="15.6" customHeight="1">
      <c r="A22" s="202" t="s">
        <v>146</v>
      </c>
      <c r="B22" s="203">
        <v>2866205</v>
      </c>
      <c r="C22" s="203">
        <v>3018772</v>
      </c>
      <c r="D22" s="203">
        <v>7806588</v>
      </c>
      <c r="E22" s="203">
        <v>8142696</v>
      </c>
      <c r="F22" s="204">
        <v>4.3054404818084464</v>
      </c>
    </row>
    <row r="23" spans="1:7" ht="15.6" customHeight="1">
      <c r="A23" s="202" t="s">
        <v>165</v>
      </c>
      <c r="B23" s="203">
        <v>537730</v>
      </c>
      <c r="C23" s="203">
        <v>516831</v>
      </c>
      <c r="D23" s="203">
        <v>1277790</v>
      </c>
      <c r="E23" s="203">
        <v>1629722</v>
      </c>
      <c r="F23" s="204">
        <v>27.542240900304439</v>
      </c>
    </row>
    <row r="24" spans="1:7" ht="15.6" customHeight="1">
      <c r="A24" s="202" t="s">
        <v>141</v>
      </c>
      <c r="B24" s="203">
        <v>181105</v>
      </c>
      <c r="C24" s="203">
        <v>179197</v>
      </c>
      <c r="D24" s="203">
        <v>582701</v>
      </c>
      <c r="E24" s="203">
        <v>476496</v>
      </c>
      <c r="F24" s="204">
        <v>-18.226328768956979</v>
      </c>
    </row>
    <row r="25" spans="1:7" ht="15.6" customHeight="1">
      <c r="A25" s="202" t="s">
        <v>140</v>
      </c>
      <c r="B25" s="203">
        <v>42609</v>
      </c>
      <c r="C25" s="203">
        <v>45417</v>
      </c>
      <c r="D25" s="203">
        <v>130897</v>
      </c>
      <c r="E25" s="203">
        <v>136085</v>
      </c>
      <c r="F25" s="204">
        <v>3.9634216215803231</v>
      </c>
    </row>
    <row r="26" spans="1:7" ht="15.6" customHeight="1">
      <c r="A26" s="202" t="s">
        <v>152</v>
      </c>
      <c r="B26" s="203">
        <v>280028</v>
      </c>
      <c r="C26" s="203">
        <v>218907</v>
      </c>
      <c r="D26" s="203">
        <v>654558</v>
      </c>
      <c r="E26" s="203">
        <v>627795</v>
      </c>
      <c r="F26" s="204">
        <v>-4.0887132996617623</v>
      </c>
    </row>
    <row r="27" spans="1:7" ht="15.6" customHeight="1">
      <c r="A27" s="202" t="s">
        <v>173</v>
      </c>
      <c r="B27" s="203">
        <v>318187</v>
      </c>
      <c r="C27" s="203">
        <v>341138</v>
      </c>
      <c r="D27" s="203">
        <v>854759</v>
      </c>
      <c r="E27" s="203">
        <v>863432</v>
      </c>
      <c r="F27" s="204">
        <v>1.014671971865752</v>
      </c>
    </row>
    <row r="28" spans="1:7" ht="15.6" customHeight="1">
      <c r="A28" s="202" t="s">
        <v>177</v>
      </c>
      <c r="B28" s="203">
        <v>1190987</v>
      </c>
      <c r="C28" s="203">
        <v>1199618</v>
      </c>
      <c r="D28" s="203">
        <v>3594326</v>
      </c>
      <c r="E28" s="203">
        <v>3368208</v>
      </c>
      <c r="F28" s="204">
        <v>-6.2909708245718434</v>
      </c>
    </row>
    <row r="29" spans="1:7" ht="15.6" customHeight="1">
      <c r="A29" s="202" t="s">
        <v>178</v>
      </c>
      <c r="B29" s="203">
        <v>741996</v>
      </c>
      <c r="C29" s="203">
        <v>593817</v>
      </c>
      <c r="D29" s="203">
        <v>1737381</v>
      </c>
      <c r="E29" s="203">
        <v>1701260</v>
      </c>
      <c r="F29" s="204">
        <v>-2.079048867231776</v>
      </c>
    </row>
    <row r="30" spans="1:7" ht="15.6" customHeight="1">
      <c r="A30" s="202" t="s">
        <v>179</v>
      </c>
      <c r="B30" s="203">
        <v>371238</v>
      </c>
      <c r="C30" s="203">
        <v>394095</v>
      </c>
      <c r="D30" s="203">
        <v>1081956</v>
      </c>
      <c r="E30" s="203">
        <v>1018862</v>
      </c>
      <c r="F30" s="204">
        <v>-5.8314755868075991</v>
      </c>
    </row>
    <row r="31" spans="1:7" ht="15.6" customHeight="1">
      <c r="A31" s="202" t="s">
        <v>180</v>
      </c>
      <c r="B31" s="203">
        <v>2264724</v>
      </c>
      <c r="C31" s="203">
        <v>2318206</v>
      </c>
      <c r="D31" s="203">
        <v>7081492</v>
      </c>
      <c r="E31" s="203">
        <v>7355057</v>
      </c>
      <c r="F31" s="204">
        <v>3.8630983414229689</v>
      </c>
    </row>
    <row r="32" spans="1:7" ht="15.6" customHeight="1">
      <c r="A32" s="202" t="s">
        <v>181</v>
      </c>
      <c r="B32" s="203">
        <v>6668339</v>
      </c>
      <c r="C32" s="203">
        <v>7020047</v>
      </c>
      <c r="D32" s="203">
        <v>19315294</v>
      </c>
      <c r="E32" s="203">
        <v>18593902</v>
      </c>
      <c r="F32" s="204">
        <v>-3.734822778260579</v>
      </c>
    </row>
    <row r="33" spans="1:6" ht="15.6" customHeight="1">
      <c r="A33" s="202" t="s">
        <v>182</v>
      </c>
      <c r="B33" s="203">
        <v>468956</v>
      </c>
      <c r="C33" s="203">
        <v>454977</v>
      </c>
      <c r="D33" s="203">
        <v>1202363</v>
      </c>
      <c r="E33" s="203">
        <v>1206442</v>
      </c>
      <c r="F33" s="204">
        <v>0.33924862957360352</v>
      </c>
    </row>
    <row r="34" spans="1:6" ht="15.6" customHeight="1">
      <c r="A34" s="202" t="s">
        <v>183</v>
      </c>
      <c r="B34" s="203">
        <v>109481</v>
      </c>
      <c r="C34" s="203">
        <v>138200</v>
      </c>
      <c r="D34" s="203">
        <v>356632</v>
      </c>
      <c r="E34" s="203">
        <v>395043</v>
      </c>
      <c r="F34" s="204">
        <v>10.770486103322201</v>
      </c>
    </row>
    <row r="35" spans="1:6" ht="15.6" customHeight="1">
      <c r="A35" s="170" t="s">
        <v>153</v>
      </c>
      <c r="B35" s="192">
        <f>SUM(B7:B34)</f>
        <v>46598315</v>
      </c>
      <c r="C35" s="192">
        <f>SUM(C7:C34)</f>
        <v>45775944</v>
      </c>
      <c r="D35" s="90">
        <f>SUM(D7:D34)</f>
        <v>131126147</v>
      </c>
      <c r="E35" s="92">
        <f>SUM(E7:E34)</f>
        <v>129113755</v>
      </c>
      <c r="F35" s="154">
        <f>E35*100/D35-100</f>
        <v>-1.5346992541464601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1E82-0612-45E1-AF75-00A4F642FF18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853395</v>
      </c>
      <c r="C7" s="203">
        <v>634732</v>
      </c>
      <c r="D7" s="203">
        <v>2172114</v>
      </c>
      <c r="E7" s="203">
        <v>1930950</v>
      </c>
      <c r="F7" s="204">
        <v>-11.102732177040441</v>
      </c>
      <c r="G7" s="51"/>
    </row>
    <row r="8" spans="1:14" ht="15.6" customHeight="1">
      <c r="A8" s="202" t="s">
        <v>11</v>
      </c>
      <c r="B8" s="203">
        <v>3003</v>
      </c>
      <c r="C8" s="203">
        <v>7551</v>
      </c>
      <c r="D8" s="203">
        <v>9534</v>
      </c>
      <c r="E8" s="203">
        <v>19756</v>
      </c>
      <c r="F8" s="204">
        <v>107.21627858191739</v>
      </c>
      <c r="G8" s="20"/>
    </row>
    <row r="9" spans="1:14" ht="15.6" customHeight="1">
      <c r="A9" s="202" t="s">
        <v>8</v>
      </c>
      <c r="B9" s="203">
        <v>13172</v>
      </c>
      <c r="C9" s="203">
        <v>14723</v>
      </c>
      <c r="D9" s="203">
        <v>26263</v>
      </c>
      <c r="E9" s="203">
        <v>47627</v>
      </c>
      <c r="F9" s="204">
        <v>81.346380839964979</v>
      </c>
      <c r="G9" s="20"/>
    </row>
    <row r="10" spans="1:14" ht="15.6" customHeight="1">
      <c r="A10" s="202" t="s">
        <v>10</v>
      </c>
      <c r="B10" s="203">
        <v>47691</v>
      </c>
      <c r="C10" s="203">
        <v>27804</v>
      </c>
      <c r="D10" s="203">
        <v>142812</v>
      </c>
      <c r="E10" s="203">
        <v>126187</v>
      </c>
      <c r="F10" s="204">
        <v>-11.641178612441539</v>
      </c>
    </row>
    <row r="11" spans="1:14" ht="15.6" customHeight="1">
      <c r="A11" s="202" t="s">
        <v>9</v>
      </c>
      <c r="B11" s="203">
        <v>2541346</v>
      </c>
      <c r="C11" s="203">
        <v>2632047</v>
      </c>
      <c r="D11" s="203">
        <v>7253929</v>
      </c>
      <c r="E11" s="203">
        <v>6203087</v>
      </c>
      <c r="F11" s="204">
        <v>-14.48652171809236</v>
      </c>
    </row>
    <row r="12" spans="1:14" ht="15.6" customHeight="1">
      <c r="A12" s="202" t="s">
        <v>6</v>
      </c>
      <c r="B12" s="203">
        <v>41755</v>
      </c>
      <c r="C12" s="203">
        <v>27179</v>
      </c>
      <c r="D12" s="203">
        <v>151411</v>
      </c>
      <c r="E12" s="203">
        <v>187260</v>
      </c>
      <c r="F12" s="204">
        <v>23.676615305360912</v>
      </c>
    </row>
    <row r="13" spans="1:14" ht="15.6" customHeight="1">
      <c r="A13" s="202" t="s">
        <v>175</v>
      </c>
      <c r="B13" s="203">
        <v>121707</v>
      </c>
      <c r="C13" s="203">
        <v>69738</v>
      </c>
      <c r="D13" s="203">
        <v>332546</v>
      </c>
      <c r="E13" s="203">
        <v>195855</v>
      </c>
      <c r="F13" s="204">
        <v>-41.104388565792412</v>
      </c>
    </row>
    <row r="14" spans="1:14" ht="15.6" customHeight="1">
      <c r="A14" s="202" t="s">
        <v>148</v>
      </c>
      <c r="B14" s="203">
        <v>1410453</v>
      </c>
      <c r="C14" s="203">
        <v>1583798</v>
      </c>
      <c r="D14" s="203">
        <v>3192667</v>
      </c>
      <c r="E14" s="203">
        <v>4086620</v>
      </c>
      <c r="F14" s="204">
        <v>28.00019544788103</v>
      </c>
    </row>
    <row r="15" spans="1:14" ht="15.6" customHeight="1">
      <c r="A15" s="202" t="s">
        <v>145</v>
      </c>
      <c r="B15" s="203">
        <v>1695583</v>
      </c>
      <c r="C15" s="203">
        <v>2077578</v>
      </c>
      <c r="D15" s="203">
        <v>5049340</v>
      </c>
      <c r="E15" s="203">
        <v>5376723</v>
      </c>
      <c r="F15" s="204">
        <v>6.4836790550844228</v>
      </c>
    </row>
    <row r="16" spans="1:14" ht="15.6" customHeight="1">
      <c r="A16" s="202" t="s">
        <v>144</v>
      </c>
      <c r="B16" s="203">
        <v>2277434</v>
      </c>
      <c r="C16" s="203">
        <v>2236551</v>
      </c>
      <c r="D16" s="203">
        <v>6527807</v>
      </c>
      <c r="E16" s="203">
        <v>6774351</v>
      </c>
      <c r="F16" s="204">
        <v>3.7768273479899079</v>
      </c>
      <c r="G16" s="15"/>
    </row>
    <row r="17" spans="1:7" ht="15.6" customHeight="1">
      <c r="A17" s="202" t="s">
        <v>150</v>
      </c>
      <c r="B17" s="203">
        <v>734455</v>
      </c>
      <c r="C17" s="203">
        <v>634381</v>
      </c>
      <c r="D17" s="203">
        <v>2257580</v>
      </c>
      <c r="E17" s="203">
        <v>2294456</v>
      </c>
      <c r="F17" s="204">
        <v>1.6334304875131811</v>
      </c>
      <c r="G17" s="16"/>
    </row>
    <row r="18" spans="1:7" ht="15.6" customHeight="1">
      <c r="A18" s="202" t="s">
        <v>147</v>
      </c>
      <c r="B18" s="203">
        <v>51764</v>
      </c>
      <c r="C18" s="203">
        <v>88907</v>
      </c>
      <c r="D18" s="203">
        <v>174311</v>
      </c>
      <c r="E18" s="203">
        <v>192643</v>
      </c>
      <c r="F18" s="204">
        <v>10.516834852648429</v>
      </c>
    </row>
    <row r="19" spans="1:7" ht="15.6" customHeight="1">
      <c r="A19" s="202" t="s">
        <v>143</v>
      </c>
      <c r="B19" s="203">
        <v>243545</v>
      </c>
      <c r="C19" s="203">
        <v>213525</v>
      </c>
      <c r="D19" s="203">
        <v>530569</v>
      </c>
      <c r="E19" s="203">
        <v>806251</v>
      </c>
      <c r="F19" s="204">
        <v>51.959688560771554</v>
      </c>
    </row>
    <row r="20" spans="1:7" ht="15.6" customHeight="1">
      <c r="A20" s="202" t="s">
        <v>142</v>
      </c>
      <c r="B20" s="203">
        <v>153595</v>
      </c>
      <c r="C20" s="203">
        <v>161218</v>
      </c>
      <c r="D20" s="203">
        <v>397505</v>
      </c>
      <c r="E20" s="203">
        <v>411037</v>
      </c>
      <c r="F20" s="204">
        <v>3.4042339090074312</v>
      </c>
    </row>
    <row r="21" spans="1:7" ht="15.6" customHeight="1">
      <c r="A21" s="202" t="s">
        <v>149</v>
      </c>
      <c r="B21" s="203">
        <v>1700729</v>
      </c>
      <c r="C21" s="203">
        <v>1354775</v>
      </c>
      <c r="D21" s="203">
        <v>5357097</v>
      </c>
      <c r="E21" s="203">
        <v>5321519</v>
      </c>
      <c r="F21" s="204">
        <v>-0.66412835160535622</v>
      </c>
    </row>
    <row r="22" spans="1:7" ht="15.6" customHeight="1">
      <c r="A22" s="202" t="s">
        <v>146</v>
      </c>
      <c r="B22" s="203">
        <v>1042526</v>
      </c>
      <c r="C22" s="203">
        <v>1044876</v>
      </c>
      <c r="D22" s="203">
        <v>2540241</v>
      </c>
      <c r="E22" s="203">
        <v>2789443</v>
      </c>
      <c r="F22" s="204">
        <v>9.8101715545887203</v>
      </c>
    </row>
    <row r="23" spans="1:7" ht="15.6" customHeight="1">
      <c r="A23" s="202" t="s">
        <v>165</v>
      </c>
      <c r="B23" s="203">
        <v>15218</v>
      </c>
      <c r="C23" s="203">
        <v>4878</v>
      </c>
      <c r="D23" s="203">
        <v>34388</v>
      </c>
      <c r="E23" s="203">
        <v>28744</v>
      </c>
      <c r="F23" s="204">
        <v>-16.412702105385609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3723</v>
      </c>
      <c r="C25" s="203">
        <v>5342</v>
      </c>
      <c r="D25" s="203">
        <v>14534</v>
      </c>
      <c r="E25" s="203">
        <v>18365</v>
      </c>
      <c r="F25" s="204">
        <v>26.358882620063302</v>
      </c>
    </row>
    <row r="26" spans="1:7" ht="15.6" customHeight="1">
      <c r="A26" s="202" t="s">
        <v>152</v>
      </c>
      <c r="B26" s="203">
        <v>136324</v>
      </c>
      <c r="C26" s="203">
        <v>120329</v>
      </c>
      <c r="D26" s="203">
        <v>311685</v>
      </c>
      <c r="E26" s="203">
        <v>361468</v>
      </c>
      <c r="F26" s="204">
        <v>15.97221553812342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339270</v>
      </c>
      <c r="C28" s="203">
        <v>347297</v>
      </c>
      <c r="D28" s="203">
        <v>1087274</v>
      </c>
      <c r="E28" s="203">
        <v>1013183</v>
      </c>
      <c r="F28" s="204">
        <v>-6.8143816554060956</v>
      </c>
    </row>
    <row r="29" spans="1:7" ht="15.6" customHeight="1">
      <c r="A29" s="202" t="s">
        <v>178</v>
      </c>
      <c r="B29" s="203">
        <v>16228</v>
      </c>
      <c r="C29" s="203">
        <v>15472</v>
      </c>
      <c r="D29" s="203">
        <v>55464</v>
      </c>
      <c r="E29" s="203">
        <v>39175</v>
      </c>
      <c r="F29" s="204">
        <v>-29.368599451896731</v>
      </c>
    </row>
    <row r="30" spans="1:7" ht="15.6" customHeight="1">
      <c r="A30" s="202" t="s">
        <v>179</v>
      </c>
      <c r="B30" s="203">
        <v>31202</v>
      </c>
      <c r="C30" s="203">
        <v>92081</v>
      </c>
      <c r="D30" s="203">
        <v>93921</v>
      </c>
      <c r="E30" s="203">
        <v>195210</v>
      </c>
      <c r="F30" s="204">
        <v>107.8448909189638</v>
      </c>
    </row>
    <row r="31" spans="1:7" ht="15.6" customHeight="1">
      <c r="A31" s="202" t="s">
        <v>180</v>
      </c>
      <c r="B31" s="203">
        <v>1377359</v>
      </c>
      <c r="C31" s="203">
        <v>1542507</v>
      </c>
      <c r="D31" s="203">
        <v>4459954</v>
      </c>
      <c r="E31" s="203">
        <v>4606141</v>
      </c>
      <c r="F31" s="204">
        <v>3.2777692325974641</v>
      </c>
    </row>
    <row r="32" spans="1:7" ht="15.6" customHeight="1">
      <c r="A32" s="202" t="s">
        <v>181</v>
      </c>
      <c r="B32" s="203">
        <v>471200</v>
      </c>
      <c r="C32" s="203">
        <v>464223</v>
      </c>
      <c r="D32" s="203">
        <v>1026998</v>
      </c>
      <c r="E32" s="203">
        <v>1172455</v>
      </c>
      <c r="F32" s="204">
        <v>14.163318721165959</v>
      </c>
    </row>
    <row r="33" spans="1:6" ht="15.6" customHeight="1">
      <c r="A33" s="202" t="s">
        <v>182</v>
      </c>
      <c r="B33" s="203">
        <v>0</v>
      </c>
      <c r="C33" s="203">
        <v>2367</v>
      </c>
      <c r="D33" s="203">
        <v>2986</v>
      </c>
      <c r="E33" s="203">
        <v>8269</v>
      </c>
      <c r="F33" s="204">
        <v>176.9256530475553</v>
      </c>
    </row>
    <row r="34" spans="1:6" ht="15.6" customHeight="1">
      <c r="A34" s="202" t="s">
        <v>183</v>
      </c>
      <c r="B34" s="203">
        <v>14807</v>
      </c>
      <c r="C34" s="203">
        <v>16977</v>
      </c>
      <c r="D34" s="203">
        <v>68645</v>
      </c>
      <c r="E34" s="203">
        <v>67298</v>
      </c>
      <c r="F34" s="204">
        <v>-1.96226964818996</v>
      </c>
    </row>
    <row r="35" spans="1:6" ht="15.6" customHeight="1">
      <c r="A35" s="170" t="s">
        <v>153</v>
      </c>
      <c r="B35" s="90">
        <f>SUM(B7:B34)</f>
        <v>15337484</v>
      </c>
      <c r="C35" s="91">
        <f>SUM(C7:C34)</f>
        <v>15420856</v>
      </c>
      <c r="D35" s="90">
        <f>SUM(D7:D34)</f>
        <v>43271575</v>
      </c>
      <c r="E35" s="92">
        <f>SUM(E7:E34)</f>
        <v>44274073</v>
      </c>
      <c r="F35" s="154">
        <f>E35*100/D35-100</f>
        <v>2.3167587498259508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CF070-69E7-4BE1-BCC7-82F4D443C12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343483</v>
      </c>
      <c r="C7" s="203">
        <v>163372</v>
      </c>
      <c r="D7" s="203">
        <v>982466</v>
      </c>
      <c r="E7" s="203">
        <v>718127</v>
      </c>
      <c r="F7" s="204">
        <v>-26.905663911015751</v>
      </c>
      <c r="G7" s="51"/>
    </row>
    <row r="8" spans="1:14" ht="15.6" customHeight="1">
      <c r="A8" s="202" t="s">
        <v>11</v>
      </c>
      <c r="B8" s="203">
        <v>132315</v>
      </c>
      <c r="C8" s="203">
        <v>102307</v>
      </c>
      <c r="D8" s="203">
        <v>317889</v>
      </c>
      <c r="E8" s="203">
        <v>258884</v>
      </c>
      <c r="F8" s="204">
        <v>-18.561510464344479</v>
      </c>
      <c r="G8" s="20"/>
    </row>
    <row r="9" spans="1:14" ht="15.6" customHeight="1">
      <c r="A9" s="202" t="s">
        <v>8</v>
      </c>
      <c r="B9" s="203">
        <v>256862</v>
      </c>
      <c r="C9" s="203">
        <v>413373</v>
      </c>
      <c r="D9" s="203">
        <v>915405</v>
      </c>
      <c r="E9" s="203">
        <v>1136085</v>
      </c>
      <c r="F9" s="204">
        <v>24.107362315040891</v>
      </c>
      <c r="G9" s="20"/>
    </row>
    <row r="10" spans="1:14" ht="15.6" customHeight="1">
      <c r="A10" s="202" t="s">
        <v>10</v>
      </c>
      <c r="B10" s="203">
        <v>220546</v>
      </c>
      <c r="C10" s="203">
        <v>141564</v>
      </c>
      <c r="D10" s="203">
        <v>668814</v>
      </c>
      <c r="E10" s="203">
        <v>528951</v>
      </c>
      <c r="F10" s="204">
        <v>-20.912092151181039</v>
      </c>
    </row>
    <row r="11" spans="1:14" ht="15.6" customHeight="1">
      <c r="A11" s="202" t="s">
        <v>9</v>
      </c>
      <c r="B11" s="203">
        <v>20762</v>
      </c>
      <c r="C11" s="203">
        <v>24362</v>
      </c>
      <c r="D11" s="203">
        <v>90941</v>
      </c>
      <c r="E11" s="203">
        <v>59350</v>
      </c>
      <c r="F11" s="204">
        <v>-34.737906994644867</v>
      </c>
    </row>
    <row r="12" spans="1:14" ht="15.6" customHeight="1">
      <c r="A12" s="202" t="s">
        <v>6</v>
      </c>
      <c r="B12" s="203">
        <v>105001</v>
      </c>
      <c r="C12" s="203">
        <v>198592</v>
      </c>
      <c r="D12" s="203">
        <v>471691</v>
      </c>
      <c r="E12" s="203">
        <v>533722</v>
      </c>
      <c r="F12" s="204">
        <v>13.150770313616331</v>
      </c>
    </row>
    <row r="13" spans="1:14" ht="15.6" customHeight="1">
      <c r="A13" s="202" t="s">
        <v>175</v>
      </c>
      <c r="B13" s="203">
        <v>38473</v>
      </c>
      <c r="C13" s="203">
        <v>29973</v>
      </c>
      <c r="D13" s="203">
        <v>95205</v>
      </c>
      <c r="E13" s="203">
        <v>75386</v>
      </c>
      <c r="F13" s="204">
        <v>-20.817183971430069</v>
      </c>
    </row>
    <row r="14" spans="1:14" ht="15.6" customHeight="1">
      <c r="A14" s="202" t="s">
        <v>148</v>
      </c>
      <c r="B14" s="203">
        <v>480679</v>
      </c>
      <c r="C14" s="203">
        <v>318653</v>
      </c>
      <c r="D14" s="203">
        <v>990789</v>
      </c>
      <c r="E14" s="203">
        <v>916329</v>
      </c>
      <c r="F14" s="204">
        <v>-7.5152227164411443</v>
      </c>
    </row>
    <row r="15" spans="1:14" ht="15.6" customHeight="1">
      <c r="A15" s="202" t="s">
        <v>145</v>
      </c>
      <c r="B15" s="203">
        <v>478373</v>
      </c>
      <c r="C15" s="203">
        <v>245539</v>
      </c>
      <c r="D15" s="203">
        <v>1096080</v>
      </c>
      <c r="E15" s="203">
        <v>946697</v>
      </c>
      <c r="F15" s="204">
        <v>-13.628840960513831</v>
      </c>
    </row>
    <row r="16" spans="1:14" ht="15.6" customHeight="1">
      <c r="A16" s="202" t="s">
        <v>144</v>
      </c>
      <c r="B16" s="203">
        <v>735289</v>
      </c>
      <c r="C16" s="203">
        <v>672343</v>
      </c>
      <c r="D16" s="203">
        <v>1858758</v>
      </c>
      <c r="E16" s="203">
        <v>2053293</v>
      </c>
      <c r="F16" s="204">
        <v>10.46585946099492</v>
      </c>
      <c r="G16" s="15"/>
    </row>
    <row r="17" spans="1:7" ht="15.6" customHeight="1">
      <c r="A17" s="202" t="s">
        <v>150</v>
      </c>
      <c r="B17" s="203">
        <v>658047</v>
      </c>
      <c r="C17" s="203">
        <v>498617</v>
      </c>
      <c r="D17" s="203">
        <v>1864052</v>
      </c>
      <c r="E17" s="203">
        <v>1814150</v>
      </c>
      <c r="F17" s="204">
        <v>-2.6770712405018742</v>
      </c>
      <c r="G17" s="16"/>
    </row>
    <row r="18" spans="1:7" ht="15.6" customHeight="1">
      <c r="A18" s="202" t="s">
        <v>147</v>
      </c>
      <c r="B18" s="203">
        <v>1400</v>
      </c>
      <c r="C18" s="203">
        <v>1614</v>
      </c>
      <c r="D18" s="203">
        <v>2700</v>
      </c>
      <c r="E18" s="203">
        <v>2386</v>
      </c>
      <c r="F18" s="204">
        <v>-11.62962962962963</v>
      </c>
    </row>
    <row r="19" spans="1:7" ht="15.6" customHeight="1">
      <c r="A19" s="202" t="s">
        <v>143</v>
      </c>
      <c r="B19" s="203">
        <v>292023</v>
      </c>
      <c r="C19" s="203">
        <v>202182</v>
      </c>
      <c r="D19" s="203">
        <v>756933</v>
      </c>
      <c r="E19" s="203">
        <v>774613</v>
      </c>
      <c r="F19" s="204">
        <v>2.3357417367191</v>
      </c>
    </row>
    <row r="20" spans="1:7" ht="15.6" customHeight="1">
      <c r="A20" s="202" t="s">
        <v>142</v>
      </c>
      <c r="B20" s="203">
        <v>1257258</v>
      </c>
      <c r="C20" s="203">
        <v>681715</v>
      </c>
      <c r="D20" s="203">
        <v>3338953</v>
      </c>
      <c r="E20" s="203">
        <v>2241664</v>
      </c>
      <c r="F20" s="204">
        <v>-32.863265820153799</v>
      </c>
    </row>
    <row r="21" spans="1:7" ht="15.6" customHeight="1">
      <c r="A21" s="202" t="s">
        <v>149</v>
      </c>
      <c r="B21" s="203">
        <v>382030</v>
      </c>
      <c r="C21" s="203">
        <v>401313</v>
      </c>
      <c r="D21" s="203">
        <v>1288635</v>
      </c>
      <c r="E21" s="203">
        <v>1143061</v>
      </c>
      <c r="F21" s="204">
        <v>-11.29675974965758</v>
      </c>
    </row>
    <row r="22" spans="1:7" ht="15.6" customHeight="1">
      <c r="A22" s="202" t="s">
        <v>146</v>
      </c>
      <c r="B22" s="203">
        <v>49933</v>
      </c>
      <c r="C22" s="203">
        <v>33765</v>
      </c>
      <c r="D22" s="203">
        <v>111392</v>
      </c>
      <c r="E22" s="203">
        <v>114530</v>
      </c>
      <c r="F22" s="204">
        <v>2.817078425739723</v>
      </c>
    </row>
    <row r="23" spans="1:7" ht="15.6" customHeight="1">
      <c r="A23" s="202" t="s">
        <v>165</v>
      </c>
      <c r="B23" s="203">
        <v>82579</v>
      </c>
      <c r="C23" s="203">
        <v>98104</v>
      </c>
      <c r="D23" s="203">
        <v>297517</v>
      </c>
      <c r="E23" s="203">
        <v>262590</v>
      </c>
      <c r="F23" s="204">
        <v>-11.739497238813239</v>
      </c>
    </row>
    <row r="24" spans="1:7" ht="15.6" customHeight="1">
      <c r="A24" s="202" t="s">
        <v>141</v>
      </c>
      <c r="B24" s="203">
        <v>88332</v>
      </c>
      <c r="C24" s="203">
        <v>75074</v>
      </c>
      <c r="D24" s="203">
        <v>316801</v>
      </c>
      <c r="E24" s="203">
        <v>184142</v>
      </c>
      <c r="F24" s="204">
        <v>-41.8745521636611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6281</v>
      </c>
      <c r="F25" s="204" t="s">
        <v>151</v>
      </c>
    </row>
    <row r="26" spans="1:7" ht="15.6" customHeight="1">
      <c r="A26" s="202" t="s">
        <v>152</v>
      </c>
      <c r="B26" s="203">
        <v>73162</v>
      </c>
      <c r="C26" s="203">
        <v>89934</v>
      </c>
      <c r="D26" s="203">
        <v>148044</v>
      </c>
      <c r="E26" s="203">
        <v>239416</v>
      </c>
      <c r="F26" s="204">
        <v>61.719488800626827</v>
      </c>
    </row>
    <row r="27" spans="1:7" ht="15.6" customHeight="1">
      <c r="A27" s="202" t="s">
        <v>173</v>
      </c>
      <c r="B27" s="203">
        <v>105403</v>
      </c>
      <c r="C27" s="203">
        <v>72386</v>
      </c>
      <c r="D27" s="203">
        <v>276157</v>
      </c>
      <c r="E27" s="203">
        <v>201914</v>
      </c>
      <c r="F27" s="204">
        <v>-26.88434477489254</v>
      </c>
    </row>
    <row r="28" spans="1:7" ht="15.6" customHeight="1">
      <c r="A28" s="202" t="s">
        <v>177</v>
      </c>
      <c r="B28" s="203">
        <v>33638</v>
      </c>
      <c r="C28" s="203">
        <v>45867</v>
      </c>
      <c r="D28" s="203">
        <v>114934</v>
      </c>
      <c r="E28" s="203">
        <v>95788</v>
      </c>
      <c r="F28" s="204">
        <v>-16.658256042598371</v>
      </c>
    </row>
    <row r="29" spans="1:7" ht="15.6" customHeight="1">
      <c r="A29" s="202" t="s">
        <v>178</v>
      </c>
      <c r="B29" s="203">
        <v>349222</v>
      </c>
      <c r="C29" s="203">
        <v>267102</v>
      </c>
      <c r="D29" s="203">
        <v>766076</v>
      </c>
      <c r="E29" s="203">
        <v>794898</v>
      </c>
      <c r="F29" s="204">
        <v>3.7622899033516291</v>
      </c>
    </row>
    <row r="30" spans="1:7" ht="15.6" customHeight="1">
      <c r="A30" s="202" t="s">
        <v>179</v>
      </c>
      <c r="B30" s="203">
        <v>205698</v>
      </c>
      <c r="C30" s="203">
        <v>146823</v>
      </c>
      <c r="D30" s="203">
        <v>581046</v>
      </c>
      <c r="E30" s="203">
        <v>413586</v>
      </c>
      <c r="F30" s="204">
        <v>-28.82043762455984</v>
      </c>
    </row>
    <row r="31" spans="1:7" ht="15.6" customHeight="1">
      <c r="A31" s="202" t="s">
        <v>180</v>
      </c>
      <c r="B31" s="203">
        <v>700267</v>
      </c>
      <c r="C31" s="203">
        <v>600758</v>
      </c>
      <c r="D31" s="203">
        <v>2126767</v>
      </c>
      <c r="E31" s="203">
        <v>2330142</v>
      </c>
      <c r="F31" s="204">
        <v>9.5626366216891654</v>
      </c>
    </row>
    <row r="32" spans="1:7" ht="15.6" customHeight="1">
      <c r="A32" s="202" t="s">
        <v>181</v>
      </c>
      <c r="B32" s="203">
        <v>194458</v>
      </c>
      <c r="C32" s="203">
        <v>220009</v>
      </c>
      <c r="D32" s="203">
        <v>609603</v>
      </c>
      <c r="E32" s="203">
        <v>544832</v>
      </c>
      <c r="F32" s="204">
        <v>-10.62511175305896</v>
      </c>
    </row>
    <row r="33" spans="1:6" ht="15.6" customHeight="1">
      <c r="A33" s="202" t="s">
        <v>182</v>
      </c>
      <c r="B33" s="203">
        <v>29123</v>
      </c>
      <c r="C33" s="203">
        <v>26136</v>
      </c>
      <c r="D33" s="203">
        <v>65755</v>
      </c>
      <c r="E33" s="203">
        <v>52643</v>
      </c>
      <c r="F33" s="204">
        <v>-19.940688920994599</v>
      </c>
    </row>
    <row r="34" spans="1:6" ht="15.6" customHeight="1">
      <c r="A34" s="202" t="s">
        <v>183</v>
      </c>
      <c r="B34" s="203">
        <v>27247</v>
      </c>
      <c r="C34" s="203">
        <v>41368</v>
      </c>
      <c r="D34" s="203">
        <v>92612</v>
      </c>
      <c r="E34" s="203">
        <v>97441</v>
      </c>
      <c r="F34" s="204">
        <v>5.214227098000265</v>
      </c>
    </row>
    <row r="35" spans="1:6" ht="15.6" customHeight="1">
      <c r="A35" s="170" t="s">
        <v>153</v>
      </c>
      <c r="B35" s="90">
        <f>SUM(B7:B34)</f>
        <v>7341603</v>
      </c>
      <c r="C35" s="91">
        <f>SUM(C7:C34)</f>
        <v>5812845</v>
      </c>
      <c r="D35" s="90">
        <f>SUM(D7:D34)</f>
        <v>20246015</v>
      </c>
      <c r="E35" s="92">
        <f>SUM(E7:E34)</f>
        <v>18540901</v>
      </c>
      <c r="F35" s="154">
        <f>E35*100/D35-100</f>
        <v>-8.4219734105699331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3229-3663-42D0-B5E5-3335680AF901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52589</v>
      </c>
      <c r="C7" s="203">
        <v>41724</v>
      </c>
      <c r="D7" s="203">
        <v>88105</v>
      </c>
      <c r="E7" s="203">
        <v>118970</v>
      </c>
      <c r="F7" s="204">
        <v>35.032064014528117</v>
      </c>
      <c r="G7" s="27"/>
    </row>
    <row r="8" spans="1:14" ht="15.6" customHeight="1">
      <c r="A8" s="202" t="s">
        <v>11</v>
      </c>
      <c r="B8" s="203">
        <v>123595</v>
      </c>
      <c r="C8" s="203">
        <v>238128</v>
      </c>
      <c r="D8" s="203">
        <v>355782</v>
      </c>
      <c r="E8" s="203">
        <v>460570</v>
      </c>
      <c r="F8" s="204">
        <v>29.45286720519869</v>
      </c>
      <c r="G8" s="20"/>
    </row>
    <row r="9" spans="1:14" ht="15.6" customHeight="1">
      <c r="A9" s="202" t="s">
        <v>8</v>
      </c>
      <c r="B9" s="203">
        <v>145270</v>
      </c>
      <c r="C9" s="203">
        <v>136218</v>
      </c>
      <c r="D9" s="203">
        <v>417331</v>
      </c>
      <c r="E9" s="203">
        <v>386905</v>
      </c>
      <c r="F9" s="204">
        <v>-7.2906158421013609</v>
      </c>
      <c r="G9" s="20"/>
    </row>
    <row r="10" spans="1:14" ht="15.6" customHeight="1">
      <c r="A10" s="202" t="s">
        <v>10</v>
      </c>
      <c r="B10" s="203">
        <v>75467</v>
      </c>
      <c r="C10" s="203">
        <v>46522</v>
      </c>
      <c r="D10" s="203">
        <v>301013</v>
      </c>
      <c r="E10" s="203">
        <v>247894</v>
      </c>
      <c r="F10" s="204">
        <v>-17.646746153820601</v>
      </c>
    </row>
    <row r="11" spans="1:14" ht="15.6" customHeight="1">
      <c r="A11" s="202" t="s">
        <v>9</v>
      </c>
      <c r="B11" s="203">
        <v>5603246</v>
      </c>
      <c r="C11" s="203">
        <v>5874459</v>
      </c>
      <c r="D11" s="203">
        <v>16181088</v>
      </c>
      <c r="E11" s="203">
        <v>15402484</v>
      </c>
      <c r="F11" s="204">
        <v>-4.811814879197243</v>
      </c>
    </row>
    <row r="12" spans="1:14" ht="15.6" customHeight="1">
      <c r="A12" s="202" t="s">
        <v>6</v>
      </c>
      <c r="B12" s="203">
        <v>231201</v>
      </c>
      <c r="C12" s="203">
        <v>225148</v>
      </c>
      <c r="D12" s="203">
        <v>635696</v>
      </c>
      <c r="E12" s="203">
        <v>609359</v>
      </c>
      <c r="F12" s="204">
        <v>-4.1430180463617887</v>
      </c>
    </row>
    <row r="13" spans="1:14" ht="15.6" customHeight="1">
      <c r="A13" s="202" t="s">
        <v>175</v>
      </c>
      <c r="B13" s="203">
        <v>1297656</v>
      </c>
      <c r="C13" s="203">
        <v>1291671</v>
      </c>
      <c r="D13" s="203">
        <v>3527720</v>
      </c>
      <c r="E13" s="203">
        <v>3381184</v>
      </c>
      <c r="F13" s="204">
        <v>-4.1538444094202447</v>
      </c>
    </row>
    <row r="14" spans="1:14" ht="15.6" customHeight="1">
      <c r="A14" s="202" t="s">
        <v>148</v>
      </c>
      <c r="B14" s="203">
        <v>4443677</v>
      </c>
      <c r="C14" s="203">
        <v>3979170</v>
      </c>
      <c r="D14" s="203">
        <v>12028107</v>
      </c>
      <c r="E14" s="203">
        <v>11794655</v>
      </c>
      <c r="F14" s="204">
        <v>-1.940887290078152</v>
      </c>
    </row>
    <row r="15" spans="1:14" ht="15.6" customHeight="1">
      <c r="A15" s="202" t="s">
        <v>145</v>
      </c>
      <c r="B15" s="203">
        <v>706521</v>
      </c>
      <c r="C15" s="203">
        <v>803412</v>
      </c>
      <c r="D15" s="203">
        <v>2008535</v>
      </c>
      <c r="E15" s="203">
        <v>2025212</v>
      </c>
      <c r="F15" s="204">
        <v>0.83030666630155281</v>
      </c>
    </row>
    <row r="16" spans="1:14" ht="15.6" customHeight="1">
      <c r="A16" s="202" t="s">
        <v>144</v>
      </c>
      <c r="B16" s="203">
        <v>83360</v>
      </c>
      <c r="C16" s="203">
        <v>89937</v>
      </c>
      <c r="D16" s="203">
        <v>234506</v>
      </c>
      <c r="E16" s="203">
        <v>191475</v>
      </c>
      <c r="F16" s="204">
        <v>-18.349637109498261</v>
      </c>
      <c r="G16" s="15"/>
    </row>
    <row r="17" spans="1:7" ht="15.6" customHeight="1">
      <c r="A17" s="202" t="s">
        <v>150</v>
      </c>
      <c r="B17" s="203">
        <v>113500</v>
      </c>
      <c r="C17" s="203">
        <v>226301</v>
      </c>
      <c r="D17" s="203">
        <v>299510</v>
      </c>
      <c r="E17" s="203">
        <v>493005</v>
      </c>
      <c r="F17" s="204">
        <v>64.603852959834398</v>
      </c>
      <c r="G17" s="16"/>
    </row>
    <row r="18" spans="1:7" ht="15.6" customHeight="1">
      <c r="A18" s="202" t="s">
        <v>147</v>
      </c>
      <c r="B18" s="203">
        <v>47875</v>
      </c>
      <c r="C18" s="203">
        <v>51961</v>
      </c>
      <c r="D18" s="203">
        <v>146668</v>
      </c>
      <c r="E18" s="203">
        <v>141901</v>
      </c>
      <c r="F18" s="204">
        <v>-3.2501977254752181</v>
      </c>
    </row>
    <row r="19" spans="1:7" ht="15.6" customHeight="1">
      <c r="A19" s="202" t="s">
        <v>143</v>
      </c>
      <c r="B19" s="203">
        <v>57921</v>
      </c>
      <c r="C19" s="203">
        <v>72330</v>
      </c>
      <c r="D19" s="203">
        <v>160199</v>
      </c>
      <c r="E19" s="203">
        <v>212933</v>
      </c>
      <c r="F19" s="204">
        <v>32.917808475708341</v>
      </c>
    </row>
    <row r="20" spans="1:7" ht="15.6" customHeight="1">
      <c r="A20" s="202" t="s">
        <v>142</v>
      </c>
      <c r="B20" s="203">
        <v>148730</v>
      </c>
      <c r="C20" s="203">
        <v>189280</v>
      </c>
      <c r="D20" s="203">
        <v>381040</v>
      </c>
      <c r="E20" s="203">
        <v>468226</v>
      </c>
      <c r="F20" s="204">
        <v>22.881062355658202</v>
      </c>
    </row>
    <row r="21" spans="1:7" ht="15.6" customHeight="1">
      <c r="A21" s="202" t="s">
        <v>149</v>
      </c>
      <c r="B21" s="203">
        <v>133954</v>
      </c>
      <c r="C21" s="203">
        <v>210435</v>
      </c>
      <c r="D21" s="203">
        <v>369314</v>
      </c>
      <c r="E21" s="203">
        <v>486962</v>
      </c>
      <c r="F21" s="204">
        <v>31.855819167429331</v>
      </c>
    </row>
    <row r="22" spans="1:7" ht="15.6" customHeight="1">
      <c r="A22" s="202" t="s">
        <v>146</v>
      </c>
      <c r="B22" s="203">
        <v>1773746</v>
      </c>
      <c r="C22" s="203">
        <v>1940131</v>
      </c>
      <c r="D22" s="203">
        <v>5154955</v>
      </c>
      <c r="E22" s="203">
        <v>5238723</v>
      </c>
      <c r="F22" s="204">
        <v>1.624999636272292</v>
      </c>
    </row>
    <row r="23" spans="1:7" ht="15.6" customHeight="1">
      <c r="A23" s="202" t="s">
        <v>165</v>
      </c>
      <c r="B23" s="203">
        <v>439933</v>
      </c>
      <c r="C23" s="203">
        <v>413849</v>
      </c>
      <c r="D23" s="203">
        <v>945885</v>
      </c>
      <c r="E23" s="203">
        <v>1338388</v>
      </c>
      <c r="F23" s="204">
        <v>41.495847803908497</v>
      </c>
    </row>
    <row r="24" spans="1:7" ht="15.6" customHeight="1">
      <c r="A24" s="202" t="s">
        <v>141</v>
      </c>
      <c r="B24" s="203">
        <v>92773</v>
      </c>
      <c r="C24" s="203">
        <v>104123</v>
      </c>
      <c r="D24" s="203">
        <v>265900</v>
      </c>
      <c r="E24" s="203">
        <v>292354</v>
      </c>
      <c r="F24" s="204">
        <v>9.9488529522376865</v>
      </c>
    </row>
    <row r="25" spans="1:7" ht="15.6" customHeight="1">
      <c r="A25" s="202" t="s">
        <v>140</v>
      </c>
      <c r="B25" s="203">
        <v>38886</v>
      </c>
      <c r="C25" s="203">
        <v>40075</v>
      </c>
      <c r="D25" s="203">
        <v>116363</v>
      </c>
      <c r="E25" s="203">
        <v>111439</v>
      </c>
      <c r="F25" s="204">
        <v>-4.2315856414839743</v>
      </c>
    </row>
    <row r="26" spans="1:7" ht="15.6" customHeight="1">
      <c r="A26" s="202" t="s">
        <v>152</v>
      </c>
      <c r="B26" s="203">
        <v>70542</v>
      </c>
      <c r="C26" s="203">
        <v>8644</v>
      </c>
      <c r="D26" s="203">
        <v>194829</v>
      </c>
      <c r="E26" s="203">
        <v>26911</v>
      </c>
      <c r="F26" s="204">
        <v>-86.187374569494267</v>
      </c>
    </row>
    <row r="27" spans="1:7" ht="15.6" customHeight="1">
      <c r="A27" s="202" t="s">
        <v>173</v>
      </c>
      <c r="B27" s="203">
        <v>212784</v>
      </c>
      <c r="C27" s="203">
        <v>268752</v>
      </c>
      <c r="D27" s="203">
        <v>578602</v>
      </c>
      <c r="E27" s="203">
        <v>661518</v>
      </c>
      <c r="F27" s="204">
        <v>14.33040328239446</v>
      </c>
    </row>
    <row r="28" spans="1:7" ht="15.6" customHeight="1">
      <c r="A28" s="202" t="s">
        <v>177</v>
      </c>
      <c r="B28" s="203">
        <v>818079</v>
      </c>
      <c r="C28" s="203">
        <v>806454</v>
      </c>
      <c r="D28" s="203">
        <v>2392118</v>
      </c>
      <c r="E28" s="203">
        <v>2259237</v>
      </c>
      <c r="F28" s="204">
        <v>-5.5549517206090968</v>
      </c>
    </row>
    <row r="29" spans="1:7" ht="15.6" customHeight="1">
      <c r="A29" s="202" t="s">
        <v>178</v>
      </c>
      <c r="B29" s="203">
        <v>376546</v>
      </c>
      <c r="C29" s="203">
        <v>311243</v>
      </c>
      <c r="D29" s="203">
        <v>915841</v>
      </c>
      <c r="E29" s="203">
        <v>867187</v>
      </c>
      <c r="F29" s="204">
        <v>-5.3124941993206249</v>
      </c>
    </row>
    <row r="30" spans="1:7" ht="15.6" customHeight="1">
      <c r="A30" s="202" t="s">
        <v>179</v>
      </c>
      <c r="B30" s="203">
        <v>134338</v>
      </c>
      <c r="C30" s="203">
        <v>155191</v>
      </c>
      <c r="D30" s="203">
        <v>406989</v>
      </c>
      <c r="E30" s="203">
        <v>410066</v>
      </c>
      <c r="F30" s="204">
        <v>0.75604008953558832</v>
      </c>
    </row>
    <row r="31" spans="1:7" ht="15.6" customHeight="1">
      <c r="A31" s="202" t="s">
        <v>180</v>
      </c>
      <c r="B31" s="203">
        <v>187098</v>
      </c>
      <c r="C31" s="203">
        <v>174941</v>
      </c>
      <c r="D31" s="203">
        <v>494771</v>
      </c>
      <c r="E31" s="203">
        <v>418774</v>
      </c>
      <c r="F31" s="204">
        <v>-15.360035248630171</v>
      </c>
    </row>
    <row r="32" spans="1:7" ht="15.6" customHeight="1">
      <c r="A32" s="202" t="s">
        <v>181</v>
      </c>
      <c r="B32" s="203">
        <v>6002681</v>
      </c>
      <c r="C32" s="203">
        <v>6335815</v>
      </c>
      <c r="D32" s="203">
        <v>17678693</v>
      </c>
      <c r="E32" s="203">
        <v>16876615</v>
      </c>
      <c r="F32" s="204">
        <v>-4.5369756689592444</v>
      </c>
    </row>
    <row r="33" spans="1:6" ht="15.6" customHeight="1">
      <c r="A33" s="202" t="s">
        <v>182</v>
      </c>
      <c r="B33" s="203">
        <v>439833</v>
      </c>
      <c r="C33" s="203">
        <v>426474</v>
      </c>
      <c r="D33" s="203">
        <v>1133622</v>
      </c>
      <c r="E33" s="203">
        <v>1145530</v>
      </c>
      <c r="F33" s="204">
        <v>1.05043832953136</v>
      </c>
    </row>
    <row r="34" spans="1:6" ht="15.6" customHeight="1">
      <c r="A34" s="202" t="s">
        <v>183</v>
      </c>
      <c r="B34" s="203">
        <v>67427</v>
      </c>
      <c r="C34" s="203">
        <v>79855</v>
      </c>
      <c r="D34" s="203">
        <v>195375</v>
      </c>
      <c r="E34" s="203">
        <v>230304</v>
      </c>
      <c r="F34" s="204">
        <v>17.87792706333973</v>
      </c>
    </row>
    <row r="35" spans="1:6" ht="15.6" customHeight="1">
      <c r="A35" s="170" t="s">
        <v>153</v>
      </c>
      <c r="B35" s="90">
        <f>SUM(B7:B34)</f>
        <v>23919228</v>
      </c>
      <c r="C35" s="91">
        <f>SUM(C7:C34)</f>
        <v>24542243</v>
      </c>
      <c r="D35" s="90">
        <f>SUM(D7:D34)</f>
        <v>67608557</v>
      </c>
      <c r="E35" s="92">
        <f>SUM(E7:E34)</f>
        <v>66298781</v>
      </c>
      <c r="F35" s="191">
        <f>E35*100/D35-100</f>
        <v>-1.9372932334586039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AF80-2B07-49AF-A316-CEF801F22BE5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111135</v>
      </c>
      <c r="C8" s="203">
        <v>223601</v>
      </c>
      <c r="D8" s="203">
        <v>322020</v>
      </c>
      <c r="E8" s="203">
        <v>429505</v>
      </c>
      <c r="F8" s="204">
        <v>33.378361592447668</v>
      </c>
      <c r="G8" s="20"/>
    </row>
    <row r="9" spans="1:14" ht="15.6" customHeight="1">
      <c r="A9" s="202" t="s">
        <v>8</v>
      </c>
      <c r="B9" s="203">
        <v>21620</v>
      </c>
      <c r="C9" s="203">
        <v>12449</v>
      </c>
      <c r="D9" s="203">
        <v>69679</v>
      </c>
      <c r="E9" s="203">
        <v>37477</v>
      </c>
      <c r="F9" s="204">
        <v>-46.214784942378621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4328295</v>
      </c>
      <c r="C11" s="203">
        <v>4599064</v>
      </c>
      <c r="D11" s="203">
        <v>12630343</v>
      </c>
      <c r="E11" s="203">
        <v>11959742</v>
      </c>
      <c r="F11" s="204">
        <v>-5.3094440903148836</v>
      </c>
    </row>
    <row r="12" spans="1:14" ht="15.6" customHeight="1">
      <c r="A12" s="202" t="s">
        <v>6</v>
      </c>
      <c r="B12" s="203">
        <v>129692</v>
      </c>
      <c r="C12" s="203">
        <v>149472</v>
      </c>
      <c r="D12" s="203">
        <v>390760</v>
      </c>
      <c r="E12" s="203">
        <v>387979</v>
      </c>
      <c r="F12" s="204">
        <v>-0.71169003992220325</v>
      </c>
    </row>
    <row r="13" spans="1:14" ht="15.6" customHeight="1">
      <c r="A13" s="202" t="s">
        <v>175</v>
      </c>
      <c r="B13" s="203">
        <v>21097</v>
      </c>
      <c r="C13" s="203">
        <v>23247</v>
      </c>
      <c r="D13" s="203">
        <v>63732</v>
      </c>
      <c r="E13" s="203">
        <v>59331</v>
      </c>
      <c r="F13" s="204">
        <v>-6.9054791941254052</v>
      </c>
    </row>
    <row r="14" spans="1:14" ht="15.6" customHeight="1">
      <c r="A14" s="202" t="s">
        <v>148</v>
      </c>
      <c r="B14" s="203">
        <v>3389572</v>
      </c>
      <c r="C14" s="203">
        <v>2859340</v>
      </c>
      <c r="D14" s="203">
        <v>9260237</v>
      </c>
      <c r="E14" s="203">
        <v>9043832</v>
      </c>
      <c r="F14" s="204">
        <v>-2.336927229832241</v>
      </c>
    </row>
    <row r="15" spans="1:14" ht="15.6" customHeight="1">
      <c r="A15" s="202" t="s">
        <v>145</v>
      </c>
      <c r="B15" s="203">
        <v>392989</v>
      </c>
      <c r="C15" s="203">
        <v>465168</v>
      </c>
      <c r="D15" s="203">
        <v>1133105</v>
      </c>
      <c r="E15" s="203">
        <v>1170854</v>
      </c>
      <c r="F15" s="204">
        <v>3.3314653099227338</v>
      </c>
    </row>
    <row r="16" spans="1:14" ht="15.6" customHeight="1">
      <c r="A16" s="202" t="s">
        <v>144</v>
      </c>
      <c r="B16" s="203">
        <v>51789</v>
      </c>
      <c r="C16" s="203">
        <v>56692</v>
      </c>
      <c r="D16" s="203">
        <v>141788</v>
      </c>
      <c r="E16" s="203">
        <v>124604</v>
      </c>
      <c r="F16" s="204">
        <v>-12.119502355629541</v>
      </c>
      <c r="G16" s="15"/>
    </row>
    <row r="17" spans="1:7" ht="15.6" customHeight="1">
      <c r="A17" s="202" t="s">
        <v>150</v>
      </c>
      <c r="B17" s="203">
        <v>112819</v>
      </c>
      <c r="C17" s="203">
        <v>222731</v>
      </c>
      <c r="D17" s="203">
        <v>298046</v>
      </c>
      <c r="E17" s="203">
        <v>481223</v>
      </c>
      <c r="F17" s="204">
        <v>61.459304939505977</v>
      </c>
      <c r="G17" s="16"/>
    </row>
    <row r="18" spans="1:7" ht="15.6" customHeight="1">
      <c r="A18" s="202" t="s">
        <v>147</v>
      </c>
      <c r="B18" s="203">
        <v>5754</v>
      </c>
      <c r="C18" s="203">
        <v>6580</v>
      </c>
      <c r="D18" s="203">
        <v>16724</v>
      </c>
      <c r="E18" s="203">
        <v>18288</v>
      </c>
      <c r="F18" s="204">
        <v>9.3518297058120083</v>
      </c>
    </row>
    <row r="19" spans="1:7" ht="15.6" customHeight="1">
      <c r="A19" s="202" t="s">
        <v>143</v>
      </c>
      <c r="B19" s="203">
        <v>17220</v>
      </c>
      <c r="C19" s="203">
        <v>1133</v>
      </c>
      <c r="D19" s="203">
        <v>38952</v>
      </c>
      <c r="E19" s="203">
        <v>32165</v>
      </c>
      <c r="F19" s="204">
        <v>-17.424009036763199</v>
      </c>
    </row>
    <row r="20" spans="1:7" ht="15.6" customHeight="1">
      <c r="A20" s="202" t="s">
        <v>142</v>
      </c>
      <c r="B20" s="203">
        <v>87353</v>
      </c>
      <c r="C20" s="203">
        <v>101876</v>
      </c>
      <c r="D20" s="203">
        <v>249891</v>
      </c>
      <c r="E20" s="203">
        <v>267739</v>
      </c>
      <c r="F20" s="204">
        <v>7.1423140489253294</v>
      </c>
    </row>
    <row r="21" spans="1:7" ht="15.6" customHeight="1">
      <c r="A21" s="202" t="s">
        <v>149</v>
      </c>
      <c r="B21" s="203">
        <v>61813</v>
      </c>
      <c r="C21" s="203">
        <v>133305</v>
      </c>
      <c r="D21" s="203">
        <v>187448</v>
      </c>
      <c r="E21" s="203">
        <v>263516</v>
      </c>
      <c r="F21" s="204">
        <v>40.580854423626818</v>
      </c>
    </row>
    <row r="22" spans="1:7" ht="15.6" customHeight="1">
      <c r="A22" s="202" t="s">
        <v>146</v>
      </c>
      <c r="B22" s="203">
        <v>1318189</v>
      </c>
      <c r="C22" s="203">
        <v>1411089</v>
      </c>
      <c r="D22" s="203">
        <v>3801738</v>
      </c>
      <c r="E22" s="203">
        <v>3779240</v>
      </c>
      <c r="F22" s="204">
        <v>-0.59178196919408776</v>
      </c>
    </row>
    <row r="23" spans="1:7" ht="15.6" customHeight="1">
      <c r="A23" s="202" t="s">
        <v>165</v>
      </c>
      <c r="B23" s="203">
        <v>402381</v>
      </c>
      <c r="C23" s="203">
        <v>368624</v>
      </c>
      <c r="D23" s="203">
        <v>839919</v>
      </c>
      <c r="E23" s="203">
        <v>1213954</v>
      </c>
      <c r="F23" s="204">
        <v>44.532270373690807</v>
      </c>
    </row>
    <row r="24" spans="1:7" ht="15.6" customHeight="1">
      <c r="A24" s="202" t="s">
        <v>141</v>
      </c>
      <c r="B24" s="203">
        <v>35005</v>
      </c>
      <c r="C24" s="203">
        <v>40933</v>
      </c>
      <c r="D24" s="203">
        <v>107201</v>
      </c>
      <c r="E24" s="203">
        <v>112592</v>
      </c>
      <c r="F24" s="204">
        <v>5.0288709993376983</v>
      </c>
    </row>
    <row r="25" spans="1:7" ht="15.6" customHeight="1">
      <c r="A25" s="202" t="s">
        <v>140</v>
      </c>
      <c r="B25" s="203">
        <v>2580</v>
      </c>
      <c r="C25" s="203">
        <v>2295</v>
      </c>
      <c r="D25" s="203">
        <v>8211</v>
      </c>
      <c r="E25" s="203">
        <v>6160</v>
      </c>
      <c r="F25" s="204">
        <v>-24.978687127024731</v>
      </c>
    </row>
    <row r="26" spans="1:7" ht="15.6" customHeight="1">
      <c r="A26" s="202" t="s">
        <v>152</v>
      </c>
      <c r="B26" s="203">
        <v>246</v>
      </c>
      <c r="C26" s="203">
        <v>0</v>
      </c>
      <c r="D26" s="203">
        <v>282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432774</v>
      </c>
      <c r="C28" s="203">
        <v>390236</v>
      </c>
      <c r="D28" s="203">
        <v>1251709</v>
      </c>
      <c r="E28" s="203">
        <v>1101776</v>
      </c>
      <c r="F28" s="204">
        <v>-11.9782633183911</v>
      </c>
    </row>
    <row r="29" spans="1:7" ht="15.6" customHeight="1">
      <c r="A29" s="202" t="s">
        <v>178</v>
      </c>
      <c r="B29" s="203">
        <v>136808</v>
      </c>
      <c r="C29" s="203">
        <v>141557</v>
      </c>
      <c r="D29" s="203">
        <v>345258</v>
      </c>
      <c r="E29" s="203">
        <v>380582</v>
      </c>
      <c r="F29" s="204">
        <v>10.23118942935427</v>
      </c>
    </row>
    <row r="30" spans="1:7" ht="15.6" customHeight="1">
      <c r="A30" s="202" t="s">
        <v>179</v>
      </c>
      <c r="B30" s="203">
        <v>87960</v>
      </c>
      <c r="C30" s="203">
        <v>103145</v>
      </c>
      <c r="D30" s="203">
        <v>269682</v>
      </c>
      <c r="E30" s="203">
        <v>265090</v>
      </c>
      <c r="F30" s="204">
        <v>-1.7027461973732021</v>
      </c>
    </row>
    <row r="31" spans="1:7" ht="15.6" customHeight="1">
      <c r="A31" s="202" t="s">
        <v>180</v>
      </c>
      <c r="B31" s="203">
        <v>14222</v>
      </c>
      <c r="C31" s="203">
        <v>13194</v>
      </c>
      <c r="D31" s="203">
        <v>35928</v>
      </c>
      <c r="E31" s="203">
        <v>34335</v>
      </c>
      <c r="F31" s="204">
        <v>-4.4338677354709404</v>
      </c>
    </row>
    <row r="32" spans="1:7" ht="15.6" customHeight="1">
      <c r="A32" s="202" t="s">
        <v>181</v>
      </c>
      <c r="B32" s="203">
        <v>4660846</v>
      </c>
      <c r="C32" s="203">
        <v>4950944</v>
      </c>
      <c r="D32" s="203">
        <v>13837023</v>
      </c>
      <c r="E32" s="203">
        <v>13253885</v>
      </c>
      <c r="F32" s="204">
        <v>-4.2143313630395767</v>
      </c>
    </row>
    <row r="33" spans="1:6" ht="15.6" customHeight="1">
      <c r="A33" s="202" t="s">
        <v>182</v>
      </c>
      <c r="B33" s="203">
        <v>240325</v>
      </c>
      <c r="C33" s="203">
        <v>262368</v>
      </c>
      <c r="D33" s="203">
        <v>675028</v>
      </c>
      <c r="E33" s="203">
        <v>735855</v>
      </c>
      <c r="F33" s="204">
        <v>9.0110336163833153</v>
      </c>
    </row>
    <row r="34" spans="1:6" ht="15.6" customHeight="1">
      <c r="A34" s="202" t="s">
        <v>183</v>
      </c>
      <c r="B34" s="203">
        <v>23851</v>
      </c>
      <c r="C34" s="203">
        <v>32176</v>
      </c>
      <c r="D34" s="203">
        <v>65408</v>
      </c>
      <c r="E34" s="203">
        <v>87393</v>
      </c>
      <c r="F34" s="204">
        <v>33.612096379647738</v>
      </c>
    </row>
    <row r="35" spans="1:6" ht="15.6" customHeight="1">
      <c r="A35" s="170" t="s">
        <v>153</v>
      </c>
      <c r="B35" s="90">
        <f>SUM(B7:B34)</f>
        <v>16086335</v>
      </c>
      <c r="C35" s="91">
        <f>SUM(C7:C34)</f>
        <v>16571219</v>
      </c>
      <c r="D35" s="192">
        <f>SUM(D7:D34)</f>
        <v>46040125</v>
      </c>
      <c r="E35" s="92">
        <f>SUM(E7:E34)</f>
        <v>45247191</v>
      </c>
      <c r="F35" s="154">
        <f>E35*100/D35-100</f>
        <v>-1.7222672614377075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1693-DA6B-4C04-B28B-C0F2D289DB36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1448.143</v>
      </c>
      <c r="C7" s="203">
        <v>1602.441</v>
      </c>
      <c r="D7" s="203">
        <v>3770.1950000000011</v>
      </c>
      <c r="E7" s="203">
        <v>3390.0120000000002</v>
      </c>
      <c r="F7" s="204">
        <v>-10.083908126767991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97.306000000000012</v>
      </c>
      <c r="C9" s="203">
        <v>86.995000000000005</v>
      </c>
      <c r="D9" s="203">
        <v>481.34400000000011</v>
      </c>
      <c r="E9" s="203">
        <v>362.02400000000011</v>
      </c>
      <c r="F9" s="204">
        <v>-24.788924345166858</v>
      </c>
      <c r="G9" s="20"/>
    </row>
    <row r="10" spans="1:14" ht="15.6" customHeight="1">
      <c r="A10" s="202" t="s">
        <v>10</v>
      </c>
      <c r="B10" s="203">
        <v>1293.9010000000001</v>
      </c>
      <c r="C10" s="203">
        <v>813.23199999999997</v>
      </c>
      <c r="D10" s="203">
        <v>2120.9290000000001</v>
      </c>
      <c r="E10" s="203">
        <v>1644.5360000000001</v>
      </c>
      <c r="F10" s="204">
        <v>-22.461525114702098</v>
      </c>
    </row>
    <row r="11" spans="1:14" ht="15.6" customHeight="1">
      <c r="A11" s="202" t="s">
        <v>9</v>
      </c>
      <c r="B11" s="203">
        <v>43.901000000000003</v>
      </c>
      <c r="C11" s="203">
        <v>64.765000000000001</v>
      </c>
      <c r="D11" s="203">
        <v>243.857</v>
      </c>
      <c r="E11" s="203">
        <v>174.04599999999999</v>
      </c>
      <c r="F11" s="204">
        <v>-28.62784336721931</v>
      </c>
    </row>
    <row r="12" spans="1:14" ht="15.6" customHeight="1">
      <c r="A12" s="202" t="s">
        <v>6</v>
      </c>
      <c r="B12" s="203">
        <v>891.58699999999999</v>
      </c>
      <c r="C12" s="203">
        <v>804.87900000000002</v>
      </c>
      <c r="D12" s="203">
        <v>2413.424</v>
      </c>
      <c r="E12" s="203">
        <v>1933.249</v>
      </c>
      <c r="F12" s="204">
        <v>-19.896006669362709</v>
      </c>
    </row>
    <row r="13" spans="1:14" ht="15.6" customHeight="1">
      <c r="A13" s="202" t="s">
        <v>175</v>
      </c>
      <c r="B13" s="203">
        <v>151.13200000000001</v>
      </c>
      <c r="C13" s="203">
        <v>93.895999999999972</v>
      </c>
      <c r="D13" s="203">
        <v>365.2440000000002</v>
      </c>
      <c r="E13" s="203">
        <v>216.44200000000009</v>
      </c>
      <c r="F13" s="204">
        <v>-40.740436530100439</v>
      </c>
    </row>
    <row r="14" spans="1:14" ht="15.6" customHeight="1">
      <c r="A14" s="202" t="s">
        <v>148</v>
      </c>
      <c r="B14" s="203">
        <v>104.825</v>
      </c>
      <c r="C14" s="203">
        <v>101.754</v>
      </c>
      <c r="D14" s="203">
        <v>342.49300000000011</v>
      </c>
      <c r="E14" s="203">
        <v>307.50299999999999</v>
      </c>
      <c r="F14" s="204">
        <v>-10.21626719378207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17.585000000000001</v>
      </c>
      <c r="C16" s="203">
        <v>22.818999999999999</v>
      </c>
      <c r="D16" s="203">
        <v>47.124000000000009</v>
      </c>
      <c r="E16" s="203">
        <v>30.899000000000001</v>
      </c>
      <c r="F16" s="204">
        <v>-34.430438842203557</v>
      </c>
      <c r="G16" s="15"/>
    </row>
    <row r="17" spans="1:7" ht="15.6" customHeight="1">
      <c r="A17" s="202" t="s">
        <v>150</v>
      </c>
      <c r="B17" s="203">
        <v>177.91900000000001</v>
      </c>
      <c r="C17" s="203">
        <v>203.99199999999999</v>
      </c>
      <c r="D17" s="203">
        <v>488.697</v>
      </c>
      <c r="E17" s="203">
        <v>756.92000000000007</v>
      </c>
      <c r="F17" s="204">
        <v>54.885337949690687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9.7740000000000009</v>
      </c>
      <c r="C19" s="203">
        <v>12.233000000000001</v>
      </c>
      <c r="D19" s="203">
        <v>52.108999999999988</v>
      </c>
      <c r="E19" s="203">
        <v>24.856000000000002</v>
      </c>
      <c r="F19" s="204">
        <v>-52.299986566619957</v>
      </c>
    </row>
    <row r="20" spans="1:7" ht="15.6" customHeight="1">
      <c r="A20" s="202" t="s">
        <v>142</v>
      </c>
      <c r="B20" s="203">
        <v>2176.8119999999999</v>
      </c>
      <c r="C20" s="203">
        <v>591.55199999999991</v>
      </c>
      <c r="D20" s="203">
        <v>2344.5909999999999</v>
      </c>
      <c r="E20" s="203">
        <v>803.17</v>
      </c>
      <c r="F20" s="204">
        <v>-65.743705405335092</v>
      </c>
    </row>
    <row r="21" spans="1:7" ht="15.6" customHeight="1">
      <c r="A21" s="202" t="s">
        <v>149</v>
      </c>
      <c r="B21" s="203">
        <v>7.2390000000000017</v>
      </c>
      <c r="C21" s="203">
        <v>12.8</v>
      </c>
      <c r="D21" s="203">
        <v>28.286000000000001</v>
      </c>
      <c r="E21" s="203">
        <v>31.056999999999999</v>
      </c>
      <c r="F21" s="204">
        <v>9.796365693275817</v>
      </c>
    </row>
    <row r="22" spans="1:7" ht="15.6" customHeight="1">
      <c r="A22" s="202" t="s">
        <v>146</v>
      </c>
      <c r="B22" s="203">
        <v>14.186</v>
      </c>
      <c r="C22" s="203">
        <v>8.9510000000000005</v>
      </c>
      <c r="D22" s="203">
        <v>56.039000000000001</v>
      </c>
      <c r="E22" s="203">
        <v>38.556000000000012</v>
      </c>
      <c r="F22" s="204">
        <v>-31.197915737254391</v>
      </c>
    </row>
    <row r="23" spans="1:7" ht="15.6" customHeight="1">
      <c r="A23" s="202" t="s">
        <v>165</v>
      </c>
      <c r="B23" s="203">
        <v>1.895</v>
      </c>
      <c r="C23" s="203">
        <v>2.306</v>
      </c>
      <c r="D23" s="203">
        <v>3.8639999999999999</v>
      </c>
      <c r="E23" s="203">
        <v>7.0490000000000013</v>
      </c>
      <c r="F23" s="204">
        <v>82.427536231884091</v>
      </c>
    </row>
    <row r="24" spans="1:7" ht="15.6" customHeight="1">
      <c r="A24" s="202" t="s">
        <v>141</v>
      </c>
      <c r="B24" s="203">
        <v>153.626</v>
      </c>
      <c r="C24" s="203">
        <v>345.827</v>
      </c>
      <c r="D24" s="203">
        <v>478.38799999999998</v>
      </c>
      <c r="E24" s="203">
        <v>584.80600000000004</v>
      </c>
      <c r="F24" s="204">
        <v>22.2451232054316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48.12</v>
      </c>
      <c r="C26" s="203">
        <v>70.834000000000003</v>
      </c>
      <c r="D26" s="203">
        <v>159.44200000000001</v>
      </c>
      <c r="E26" s="203">
        <v>117.89</v>
      </c>
      <c r="F26" s="204">
        <v>-26.060887344614361</v>
      </c>
    </row>
    <row r="27" spans="1:7" ht="15.6" customHeight="1">
      <c r="A27" s="202" t="s">
        <v>173</v>
      </c>
      <c r="B27" s="203">
        <v>3566.2539999999999</v>
      </c>
      <c r="C27" s="203">
        <v>2178.3339999999998</v>
      </c>
      <c r="D27" s="203">
        <v>5837.5630000000001</v>
      </c>
      <c r="E27" s="203">
        <v>4248.2550000000001</v>
      </c>
      <c r="F27" s="204">
        <v>-27.22553915049825</v>
      </c>
    </row>
    <row r="28" spans="1:7" ht="15.6" customHeight="1">
      <c r="A28" s="202" t="s">
        <v>177</v>
      </c>
      <c r="B28" s="203">
        <v>78.349999999999994</v>
      </c>
      <c r="C28" s="203">
        <v>108.541</v>
      </c>
      <c r="D28" s="203">
        <v>327.755</v>
      </c>
      <c r="E28" s="203">
        <v>415.44099999999997</v>
      </c>
      <c r="F28" s="204">
        <v>26.753520159875539</v>
      </c>
    </row>
    <row r="29" spans="1:7" ht="15.6" customHeight="1">
      <c r="A29" s="202" t="s">
        <v>178</v>
      </c>
      <c r="B29" s="203">
        <v>560.16700000000003</v>
      </c>
      <c r="C29" s="203">
        <v>142.88</v>
      </c>
      <c r="D29" s="203">
        <v>932.47699999999998</v>
      </c>
      <c r="E29" s="203">
        <v>357.51600000000008</v>
      </c>
      <c r="F29" s="204">
        <v>-61.659536910829956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68.137</v>
      </c>
      <c r="C31" s="203">
        <v>148.43299999999999</v>
      </c>
      <c r="D31" s="203">
        <v>239.37</v>
      </c>
      <c r="E31" s="203">
        <v>339.59199999999998</v>
      </c>
      <c r="F31" s="204">
        <v>41.86907298324769</v>
      </c>
    </row>
    <row r="32" spans="1:7" ht="15.6" customHeight="1">
      <c r="A32" s="202" t="s">
        <v>181</v>
      </c>
      <c r="B32" s="203">
        <v>45.885000000000012</v>
      </c>
      <c r="C32" s="203">
        <v>88.805000000000007</v>
      </c>
      <c r="D32" s="203">
        <v>341.94200000000001</v>
      </c>
      <c r="E32" s="203">
        <v>484.19099999999997</v>
      </c>
      <c r="F32" s="204">
        <v>41.600329880506052</v>
      </c>
    </row>
    <row r="33" spans="1:6" ht="15.6" customHeight="1">
      <c r="A33" s="202" t="s">
        <v>182</v>
      </c>
      <c r="B33" s="203">
        <v>2651.0070000000001</v>
      </c>
      <c r="C33" s="203">
        <v>2334.9470000000001</v>
      </c>
      <c r="D33" s="203">
        <v>6625.9679999999998</v>
      </c>
      <c r="E33" s="203">
        <v>5583.2740000000003</v>
      </c>
      <c r="F33" s="204">
        <v>-15.736478051206999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13607.751</v>
      </c>
      <c r="C35" s="91">
        <f>SUM(C7:C34)</f>
        <v>9841.2160000000003</v>
      </c>
      <c r="D35" s="90">
        <f>SUM(D7:D34)</f>
        <v>27701.101000000006</v>
      </c>
      <c r="E35" s="92">
        <f>SUM(E7:E34)</f>
        <v>21851.284000000007</v>
      </c>
      <c r="F35" s="154">
        <f>E35*100/D35-100</f>
        <v>-21.117633555431595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4F98-8733-4D48-82AC-C8912DEBAE9B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10116</v>
      </c>
      <c r="C7" s="203">
        <v>3519</v>
      </c>
      <c r="D7" s="203">
        <v>16266</v>
      </c>
      <c r="E7" s="203">
        <v>8679</v>
      </c>
      <c r="F7" s="204">
        <v>-46.643305053485797</v>
      </c>
      <c r="G7" s="51"/>
    </row>
    <row r="8" spans="1:14" ht="15.6" customHeight="1">
      <c r="A8" s="202" t="s">
        <v>11</v>
      </c>
      <c r="B8" s="203">
        <v>869</v>
      </c>
      <c r="C8" s="203">
        <v>2460</v>
      </c>
      <c r="D8" s="203">
        <v>2162</v>
      </c>
      <c r="E8" s="203">
        <v>6710</v>
      </c>
      <c r="F8" s="204">
        <v>210.36077705827941</v>
      </c>
      <c r="G8" s="20"/>
    </row>
    <row r="9" spans="1:14" ht="15.6" customHeight="1">
      <c r="A9" s="202" t="s">
        <v>8</v>
      </c>
      <c r="B9" s="203">
        <v>4575</v>
      </c>
      <c r="C9" s="203">
        <v>5497</v>
      </c>
      <c r="D9" s="203">
        <v>15068</v>
      </c>
      <c r="E9" s="203">
        <v>15641</v>
      </c>
      <c r="F9" s="204">
        <v>3.802760817626762</v>
      </c>
      <c r="G9" s="20"/>
    </row>
    <row r="10" spans="1:14" ht="15.6" customHeight="1">
      <c r="A10" s="202" t="s">
        <v>10</v>
      </c>
      <c r="B10" s="203">
        <v>3806</v>
      </c>
      <c r="C10" s="203">
        <v>3130</v>
      </c>
      <c r="D10" s="203">
        <v>10789</v>
      </c>
      <c r="E10" s="203">
        <v>9039</v>
      </c>
      <c r="F10" s="204">
        <v>-16.220224302530351</v>
      </c>
    </row>
    <row r="11" spans="1:14" ht="15.6" customHeight="1">
      <c r="A11" s="202" t="s">
        <v>9</v>
      </c>
      <c r="B11" s="203">
        <v>250162</v>
      </c>
      <c r="C11" s="203">
        <v>259762</v>
      </c>
      <c r="D11" s="203">
        <v>791339</v>
      </c>
      <c r="E11" s="203">
        <v>723798</v>
      </c>
      <c r="F11" s="204">
        <v>-8.5350273397368284</v>
      </c>
    </row>
    <row r="12" spans="1:14" ht="15.6" customHeight="1">
      <c r="A12" s="202" t="s">
        <v>6</v>
      </c>
      <c r="B12" s="203">
        <v>10991</v>
      </c>
      <c r="C12" s="203">
        <v>13887</v>
      </c>
      <c r="D12" s="203">
        <v>25780</v>
      </c>
      <c r="E12" s="203">
        <v>31674</v>
      </c>
      <c r="F12" s="204">
        <v>22.862684251357631</v>
      </c>
    </row>
    <row r="13" spans="1:14" ht="15.6" customHeight="1">
      <c r="A13" s="202" t="s">
        <v>175</v>
      </c>
      <c r="B13" s="203">
        <v>7552</v>
      </c>
      <c r="C13" s="203">
        <v>6254</v>
      </c>
      <c r="D13" s="203">
        <v>22077</v>
      </c>
      <c r="E13" s="203">
        <v>13085</v>
      </c>
      <c r="F13" s="204">
        <v>-40.730171671875709</v>
      </c>
    </row>
    <row r="14" spans="1:14" ht="15.6" customHeight="1">
      <c r="A14" s="202" t="s">
        <v>148</v>
      </c>
      <c r="B14" s="203">
        <v>141517</v>
      </c>
      <c r="C14" s="203">
        <v>135838</v>
      </c>
      <c r="D14" s="203">
        <v>374707</v>
      </c>
      <c r="E14" s="203">
        <v>371861</v>
      </c>
      <c r="F14" s="204">
        <v>-0.75952677692170312</v>
      </c>
    </row>
    <row r="15" spans="1:14" ht="15.6" customHeight="1">
      <c r="A15" s="202" t="s">
        <v>145</v>
      </c>
      <c r="B15" s="203">
        <v>2092</v>
      </c>
      <c r="C15" s="203">
        <v>1912</v>
      </c>
      <c r="D15" s="203">
        <v>5595</v>
      </c>
      <c r="E15" s="203">
        <v>5055</v>
      </c>
      <c r="F15" s="204">
        <v>-9.651474530831095</v>
      </c>
    </row>
    <row r="16" spans="1:14" ht="15.6" customHeight="1">
      <c r="A16" s="202" t="s">
        <v>144</v>
      </c>
      <c r="B16" s="203">
        <v>17949</v>
      </c>
      <c r="C16" s="203">
        <v>25834</v>
      </c>
      <c r="D16" s="203">
        <v>58606</v>
      </c>
      <c r="E16" s="203">
        <v>67001</v>
      </c>
      <c r="F16" s="204">
        <v>14.32447189707538</v>
      </c>
      <c r="G16" s="15"/>
    </row>
    <row r="17" spans="1:7" ht="15.6" customHeight="1">
      <c r="A17" s="202" t="s">
        <v>150</v>
      </c>
      <c r="B17" s="203">
        <v>1374</v>
      </c>
      <c r="C17" s="203">
        <v>2210</v>
      </c>
      <c r="D17" s="203">
        <v>4046</v>
      </c>
      <c r="E17" s="203">
        <v>7136</v>
      </c>
      <c r="F17" s="204">
        <v>76.371725160652488</v>
      </c>
      <c r="G17" s="16"/>
    </row>
    <row r="18" spans="1:7" ht="15.6" customHeight="1">
      <c r="A18" s="202" t="s">
        <v>147</v>
      </c>
      <c r="B18" s="203">
        <v>65878</v>
      </c>
      <c r="C18" s="203">
        <v>56519</v>
      </c>
      <c r="D18" s="203">
        <v>187380</v>
      </c>
      <c r="E18" s="203">
        <v>150665</v>
      </c>
      <c r="F18" s="204">
        <v>-19.593873412317219</v>
      </c>
    </row>
    <row r="19" spans="1:7" ht="15.6" customHeight="1">
      <c r="A19" s="202" t="s">
        <v>143</v>
      </c>
      <c r="B19" s="203">
        <v>1183</v>
      </c>
      <c r="C19" s="203">
        <v>750</v>
      </c>
      <c r="D19" s="203">
        <v>2736</v>
      </c>
      <c r="E19" s="203">
        <v>2727</v>
      </c>
      <c r="F19" s="204">
        <v>-0.32894736842105488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9980</v>
      </c>
      <c r="C21" s="203">
        <v>12850</v>
      </c>
      <c r="D21" s="203">
        <v>48393</v>
      </c>
      <c r="E21" s="203">
        <v>37490</v>
      </c>
      <c r="F21" s="204">
        <v>-22.530117992271609</v>
      </c>
    </row>
    <row r="22" spans="1:7" ht="15.6" customHeight="1">
      <c r="A22" s="202" t="s">
        <v>146</v>
      </c>
      <c r="B22" s="203">
        <v>275247</v>
      </c>
      <c r="C22" s="203">
        <v>247226</v>
      </c>
      <c r="D22" s="203">
        <v>735275</v>
      </c>
      <c r="E22" s="203">
        <v>749927</v>
      </c>
      <c r="F22" s="204">
        <v>1.9927238108190859</v>
      </c>
    </row>
    <row r="23" spans="1:7" ht="15.6" customHeight="1">
      <c r="A23" s="202" t="s">
        <v>165</v>
      </c>
      <c r="B23" s="203">
        <v>6467</v>
      </c>
      <c r="C23" s="203">
        <v>10345</v>
      </c>
      <c r="D23" s="203">
        <v>11436</v>
      </c>
      <c r="E23" s="203">
        <v>36566</v>
      </c>
      <c r="F23" s="204">
        <v>219.74466596712139</v>
      </c>
    </row>
    <row r="24" spans="1:7" ht="15.6" customHeight="1">
      <c r="A24" s="202" t="s">
        <v>141</v>
      </c>
      <c r="B24" s="203">
        <v>1037</v>
      </c>
      <c r="C24" s="203">
        <v>1636</v>
      </c>
      <c r="D24" s="203">
        <v>6333</v>
      </c>
      <c r="E24" s="203">
        <v>5072</v>
      </c>
      <c r="F24" s="204">
        <v>-19.911574293383861</v>
      </c>
    </row>
    <row r="25" spans="1:7" ht="15.6" customHeight="1">
      <c r="A25" s="202" t="s">
        <v>140</v>
      </c>
      <c r="B25" s="203">
        <v>161</v>
      </c>
      <c r="C25" s="203">
        <v>0</v>
      </c>
      <c r="D25" s="203">
        <v>999</v>
      </c>
      <c r="E25" s="203">
        <v>1107</v>
      </c>
      <c r="F25" s="204">
        <v>10.810810810810811</v>
      </c>
    </row>
    <row r="26" spans="1:7" ht="15.6" customHeight="1">
      <c r="A26" s="202" t="s">
        <v>152</v>
      </c>
      <c r="B26" s="203">
        <v>1447</v>
      </c>
      <c r="C26" s="203">
        <v>1032</v>
      </c>
      <c r="D26" s="203">
        <v>4839</v>
      </c>
      <c r="E26" s="203">
        <v>3770</v>
      </c>
      <c r="F26" s="204">
        <v>-22.091341186195489</v>
      </c>
    </row>
    <row r="27" spans="1:7" ht="15.6" customHeight="1">
      <c r="A27" s="202" t="s">
        <v>173</v>
      </c>
      <c r="B27" s="203">
        <v>4471</v>
      </c>
      <c r="C27" s="203">
        <v>3163</v>
      </c>
      <c r="D27" s="203">
        <v>9495</v>
      </c>
      <c r="E27" s="203">
        <v>8637</v>
      </c>
      <c r="F27" s="204">
        <v>-9.0363349131121709</v>
      </c>
    </row>
    <row r="28" spans="1:7" ht="15.6" customHeight="1">
      <c r="A28" s="202" t="s">
        <v>177</v>
      </c>
      <c r="B28" s="203">
        <v>83714</v>
      </c>
      <c r="C28" s="203">
        <v>108013</v>
      </c>
      <c r="D28" s="203">
        <v>214856</v>
      </c>
      <c r="E28" s="203">
        <v>313432</v>
      </c>
      <c r="F28" s="204">
        <v>45.880031276762111</v>
      </c>
    </row>
    <row r="29" spans="1:7" ht="15.6" customHeight="1">
      <c r="A29" s="202" t="s">
        <v>178</v>
      </c>
      <c r="B29" s="203">
        <v>5449</v>
      </c>
      <c r="C29" s="203">
        <v>3241</v>
      </c>
      <c r="D29" s="203">
        <v>13491</v>
      </c>
      <c r="E29" s="203">
        <v>10954</v>
      </c>
      <c r="F29" s="204">
        <v>-18.80512934548959</v>
      </c>
    </row>
    <row r="30" spans="1:7" ht="15.6" customHeight="1">
      <c r="A30" s="202" t="s">
        <v>179</v>
      </c>
      <c r="B30" s="203">
        <v>3393</v>
      </c>
      <c r="C30" s="203">
        <v>0</v>
      </c>
      <c r="D30" s="203">
        <v>7908</v>
      </c>
      <c r="E30" s="203">
        <v>15288</v>
      </c>
      <c r="F30" s="204">
        <v>93.323216995447638</v>
      </c>
    </row>
    <row r="31" spans="1:7" ht="15.6" customHeight="1">
      <c r="A31" s="202" t="s">
        <v>180</v>
      </c>
      <c r="B31" s="203">
        <v>8529</v>
      </c>
      <c r="C31" s="203">
        <v>9053</v>
      </c>
      <c r="D31" s="203">
        <v>25500</v>
      </c>
      <c r="E31" s="203">
        <v>34945</v>
      </c>
      <c r="F31" s="204">
        <v>37.039215686274503</v>
      </c>
    </row>
    <row r="32" spans="1:7" ht="15.6" customHeight="1">
      <c r="A32" s="202" t="s">
        <v>181</v>
      </c>
      <c r="B32" s="203">
        <v>46463</v>
      </c>
      <c r="C32" s="203">
        <v>67164</v>
      </c>
      <c r="D32" s="203">
        <v>128066</v>
      </c>
      <c r="E32" s="203">
        <v>166411</v>
      </c>
      <c r="F32" s="204">
        <v>29.941592616307219</v>
      </c>
    </row>
    <row r="33" spans="1:6" ht="15.6" customHeight="1">
      <c r="A33" s="202" t="s">
        <v>182</v>
      </c>
      <c r="B33" s="203">
        <v>10712</v>
      </c>
      <c r="C33" s="203">
        <v>7821</v>
      </c>
      <c r="D33" s="203">
        <v>25804</v>
      </c>
      <c r="E33" s="203">
        <v>27189</v>
      </c>
      <c r="F33" s="204">
        <v>5.367384901565643</v>
      </c>
    </row>
    <row r="34" spans="1:6" ht="15.6" customHeight="1">
      <c r="A34" s="202" t="s">
        <v>183</v>
      </c>
      <c r="B34" s="203">
        <v>587</v>
      </c>
      <c r="C34" s="203">
        <v>443</v>
      </c>
      <c r="D34" s="203">
        <v>1795</v>
      </c>
      <c r="E34" s="203">
        <v>2309</v>
      </c>
      <c r="F34" s="204">
        <v>28.635097493036199</v>
      </c>
    </row>
    <row r="35" spans="1:6" ht="15.6" customHeight="1">
      <c r="A35" s="170" t="s">
        <v>153</v>
      </c>
      <c r="B35" s="90">
        <f>SUM(B7:B34)</f>
        <v>975721</v>
      </c>
      <c r="C35" s="91">
        <f>SUM(C7:C34)</f>
        <v>989559</v>
      </c>
      <c r="D35" s="192">
        <f>SUM(D7:D34)</f>
        <v>2757572</v>
      </c>
      <c r="E35" s="192">
        <f>SUM(E7:E34)</f>
        <v>2831563</v>
      </c>
      <c r="F35" s="154">
        <f>E35*100/D35-100</f>
        <v>2.6831937661101932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4AE2-94FA-4091-A795-E1090B226753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3763</v>
      </c>
      <c r="C7" s="203">
        <v>1526</v>
      </c>
      <c r="D7" s="203">
        <v>8023</v>
      </c>
      <c r="E7" s="203">
        <v>5287</v>
      </c>
      <c r="F7" s="204">
        <v>-34.101956873987291</v>
      </c>
      <c r="G7" s="51"/>
    </row>
    <row r="8" spans="1:14" ht="15.6" customHeight="1">
      <c r="A8" s="202" t="s">
        <v>11</v>
      </c>
      <c r="B8" s="203">
        <v>77</v>
      </c>
      <c r="C8" s="203">
        <v>114</v>
      </c>
      <c r="D8" s="203">
        <v>248</v>
      </c>
      <c r="E8" s="203">
        <v>468</v>
      </c>
      <c r="F8" s="204">
        <v>88.709677419354847</v>
      </c>
      <c r="G8" s="20"/>
    </row>
    <row r="9" spans="1:14" ht="15.6" customHeight="1">
      <c r="A9" s="202" t="s">
        <v>8</v>
      </c>
      <c r="B9" s="203">
        <v>1376</v>
      </c>
      <c r="C9" s="203">
        <v>1956</v>
      </c>
      <c r="D9" s="203">
        <v>5638</v>
      </c>
      <c r="E9" s="203">
        <v>6593</v>
      </c>
      <c r="F9" s="204">
        <v>16.938630720113519</v>
      </c>
      <c r="G9" s="20"/>
    </row>
    <row r="10" spans="1:14" ht="15.6" customHeight="1">
      <c r="A10" s="202" t="s">
        <v>10</v>
      </c>
      <c r="B10" s="203">
        <v>1098</v>
      </c>
      <c r="C10" s="203">
        <v>1106</v>
      </c>
      <c r="D10" s="203">
        <v>3470</v>
      </c>
      <c r="E10" s="203">
        <v>2902</v>
      </c>
      <c r="F10" s="204">
        <v>-16.368876080691649</v>
      </c>
    </row>
    <row r="11" spans="1:14" ht="15.6" customHeight="1">
      <c r="A11" s="202" t="s">
        <v>9</v>
      </c>
      <c r="B11" s="203">
        <v>241379</v>
      </c>
      <c r="C11" s="203">
        <v>246669</v>
      </c>
      <c r="D11" s="203">
        <v>760304</v>
      </c>
      <c r="E11" s="203">
        <v>690285</v>
      </c>
      <c r="F11" s="204">
        <v>-9.209342578757969</v>
      </c>
    </row>
    <row r="12" spans="1:14" ht="15.6" customHeight="1">
      <c r="A12" s="202" t="s">
        <v>6</v>
      </c>
      <c r="B12" s="203">
        <v>1554</v>
      </c>
      <c r="C12" s="203">
        <v>5530</v>
      </c>
      <c r="D12" s="203">
        <v>6384</v>
      </c>
      <c r="E12" s="203">
        <v>11355</v>
      </c>
      <c r="F12" s="204">
        <v>77.866541353383468</v>
      </c>
    </row>
    <row r="13" spans="1:14" ht="15.6" customHeight="1">
      <c r="A13" s="202" t="s">
        <v>175</v>
      </c>
      <c r="B13" s="203">
        <v>12</v>
      </c>
      <c r="C13" s="203">
        <v>55</v>
      </c>
      <c r="D13" s="203">
        <v>62</v>
      </c>
      <c r="E13" s="203">
        <v>77</v>
      </c>
      <c r="F13" s="204">
        <v>24.193548387096769</v>
      </c>
    </row>
    <row r="14" spans="1:14" ht="15.6" customHeight="1">
      <c r="A14" s="202" t="s">
        <v>148</v>
      </c>
      <c r="B14" s="203">
        <v>121356</v>
      </c>
      <c r="C14" s="203">
        <v>109331</v>
      </c>
      <c r="D14" s="203">
        <v>315774</v>
      </c>
      <c r="E14" s="203">
        <v>306853</v>
      </c>
      <c r="F14" s="204">
        <v>-2.8251217642997801</v>
      </c>
    </row>
    <row r="15" spans="1:14" ht="15.6" customHeight="1">
      <c r="A15" s="202" t="s">
        <v>145</v>
      </c>
      <c r="B15" s="203">
        <v>1817</v>
      </c>
      <c r="C15" s="203">
        <v>1558</v>
      </c>
      <c r="D15" s="203">
        <v>4676</v>
      </c>
      <c r="E15" s="203">
        <v>4120</v>
      </c>
      <c r="F15" s="204">
        <v>-11.890504704875971</v>
      </c>
    </row>
    <row r="16" spans="1:14" ht="15.6" customHeight="1">
      <c r="A16" s="202" t="s">
        <v>144</v>
      </c>
      <c r="B16" s="203">
        <v>4035</v>
      </c>
      <c r="C16" s="203">
        <v>1166</v>
      </c>
      <c r="D16" s="203">
        <v>6256</v>
      </c>
      <c r="E16" s="203">
        <v>5307</v>
      </c>
      <c r="F16" s="204">
        <v>-15.169437340153451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63496</v>
      </c>
      <c r="C18" s="203">
        <v>54442</v>
      </c>
      <c r="D18" s="203">
        <v>179274</v>
      </c>
      <c r="E18" s="203">
        <v>143754</v>
      </c>
      <c r="F18" s="204">
        <v>-19.813246761939819</v>
      </c>
    </row>
    <row r="19" spans="1:7" ht="15.6" customHeight="1">
      <c r="A19" s="202" t="s">
        <v>143</v>
      </c>
      <c r="B19" s="203">
        <v>995</v>
      </c>
      <c r="C19" s="203">
        <v>599</v>
      </c>
      <c r="D19" s="203">
        <v>1741</v>
      </c>
      <c r="E19" s="203">
        <v>1890</v>
      </c>
      <c r="F19" s="204">
        <v>8.5582998276852322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6831</v>
      </c>
      <c r="E20" s="203">
        <v>5395</v>
      </c>
      <c r="F20" s="204">
        <v>-21.021812326160159</v>
      </c>
    </row>
    <row r="21" spans="1:7" ht="15.6" customHeight="1">
      <c r="A21" s="202" t="s">
        <v>149</v>
      </c>
      <c r="B21" s="203">
        <v>8343</v>
      </c>
      <c r="C21" s="203">
        <v>11140</v>
      </c>
      <c r="D21" s="203">
        <v>40790</v>
      </c>
      <c r="E21" s="203">
        <v>32422</v>
      </c>
      <c r="F21" s="204">
        <v>-20.51483206668301</v>
      </c>
    </row>
    <row r="22" spans="1:7" ht="15.6" customHeight="1">
      <c r="A22" s="202" t="s">
        <v>146</v>
      </c>
      <c r="B22" s="203">
        <v>248251</v>
      </c>
      <c r="C22" s="203">
        <v>211788</v>
      </c>
      <c r="D22" s="203">
        <v>654042</v>
      </c>
      <c r="E22" s="203">
        <v>637505</v>
      </c>
      <c r="F22" s="204">
        <v>-2.5284308958751889</v>
      </c>
    </row>
    <row r="23" spans="1:7" ht="15.6" customHeight="1">
      <c r="A23" s="202" t="s">
        <v>165</v>
      </c>
      <c r="B23" s="203">
        <v>4308</v>
      </c>
      <c r="C23" s="203">
        <v>4997</v>
      </c>
      <c r="D23" s="203">
        <v>6915</v>
      </c>
      <c r="E23" s="203">
        <v>24957</v>
      </c>
      <c r="F23" s="204">
        <v>260.91106290672451</v>
      </c>
    </row>
    <row r="24" spans="1:7" ht="15.6" customHeight="1">
      <c r="A24" s="202" t="s">
        <v>141</v>
      </c>
      <c r="B24" s="203">
        <v>515</v>
      </c>
      <c r="C24" s="203">
        <v>922</v>
      </c>
      <c r="D24" s="203">
        <v>4606</v>
      </c>
      <c r="E24" s="203">
        <v>3342</v>
      </c>
      <c r="F24" s="204">
        <v>-27.442466348241421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1103</v>
      </c>
      <c r="C26" s="203">
        <v>679</v>
      </c>
      <c r="D26" s="203">
        <v>3264</v>
      </c>
      <c r="E26" s="203">
        <v>2441</v>
      </c>
      <c r="F26" s="204">
        <v>-25.214460784313729</v>
      </c>
    </row>
    <row r="27" spans="1:7" ht="15.6" customHeight="1">
      <c r="A27" s="202" t="s">
        <v>173</v>
      </c>
      <c r="B27" s="203">
        <v>852</v>
      </c>
      <c r="C27" s="203">
        <v>918</v>
      </c>
      <c r="D27" s="203">
        <v>2706</v>
      </c>
      <c r="E27" s="203">
        <v>3145</v>
      </c>
      <c r="F27" s="204">
        <v>16.22320768662232</v>
      </c>
    </row>
    <row r="28" spans="1:7" ht="15.6" customHeight="1">
      <c r="A28" s="202" t="s">
        <v>177</v>
      </c>
      <c r="B28" s="203">
        <v>70904</v>
      </c>
      <c r="C28" s="203">
        <v>86824</v>
      </c>
      <c r="D28" s="203">
        <v>165058</v>
      </c>
      <c r="E28" s="203">
        <v>247486</v>
      </c>
      <c r="F28" s="204">
        <v>49.938809388215049</v>
      </c>
    </row>
    <row r="29" spans="1:7" ht="15.6" customHeight="1">
      <c r="A29" s="202" t="s">
        <v>178</v>
      </c>
      <c r="B29" s="203">
        <v>2942</v>
      </c>
      <c r="C29" s="203">
        <v>2360</v>
      </c>
      <c r="D29" s="203">
        <v>8181</v>
      </c>
      <c r="E29" s="203">
        <v>7895</v>
      </c>
      <c r="F29" s="204">
        <v>-3.4959051460701569</v>
      </c>
    </row>
    <row r="30" spans="1:7" ht="15.6" customHeight="1">
      <c r="A30" s="202" t="s">
        <v>179</v>
      </c>
      <c r="B30" s="203">
        <v>1456</v>
      </c>
      <c r="C30" s="203">
        <v>0</v>
      </c>
      <c r="D30" s="203">
        <v>4393</v>
      </c>
      <c r="E30" s="203">
        <v>9264</v>
      </c>
      <c r="F30" s="204">
        <v>110.8809469610744</v>
      </c>
    </row>
    <row r="31" spans="1:7" ht="15.6" customHeight="1">
      <c r="A31" s="202" t="s">
        <v>180</v>
      </c>
      <c r="B31" s="203">
        <v>2705</v>
      </c>
      <c r="C31" s="203">
        <v>1757</v>
      </c>
      <c r="D31" s="203">
        <v>9990</v>
      </c>
      <c r="E31" s="203">
        <v>11922</v>
      </c>
      <c r="F31" s="204">
        <v>19.339339339339329</v>
      </c>
    </row>
    <row r="32" spans="1:7" ht="15.6" customHeight="1">
      <c r="A32" s="202" t="s">
        <v>181</v>
      </c>
      <c r="B32" s="203">
        <v>37476</v>
      </c>
      <c r="C32" s="203">
        <v>56262</v>
      </c>
      <c r="D32" s="203">
        <v>101982</v>
      </c>
      <c r="E32" s="203">
        <v>135637</v>
      </c>
      <c r="F32" s="204">
        <v>33.000921731285899</v>
      </c>
    </row>
    <row r="33" spans="1:6" ht="15.6" customHeight="1">
      <c r="A33" s="202" t="s">
        <v>182</v>
      </c>
      <c r="B33" s="203">
        <v>5922</v>
      </c>
      <c r="C33" s="203">
        <v>3747</v>
      </c>
      <c r="D33" s="203">
        <v>13855</v>
      </c>
      <c r="E33" s="203">
        <v>13394</v>
      </c>
      <c r="F33" s="204">
        <v>-3.327318657524359</v>
      </c>
    </row>
    <row r="34" spans="1:6" ht="15.6" customHeight="1">
      <c r="A34" s="202" t="s">
        <v>183</v>
      </c>
      <c r="B34" s="203">
        <v>203</v>
      </c>
      <c r="C34" s="203">
        <v>0</v>
      </c>
      <c r="D34" s="203">
        <v>647</v>
      </c>
      <c r="E34" s="203">
        <v>133</v>
      </c>
      <c r="F34" s="204">
        <v>-79.443585780525495</v>
      </c>
    </row>
    <row r="35" spans="1:6" ht="15.6" customHeight="1">
      <c r="A35" s="170" t="s">
        <v>153</v>
      </c>
      <c r="B35" s="90">
        <f>SUM(B7:B34)</f>
        <v>825938</v>
      </c>
      <c r="C35" s="91">
        <f>SUM(C7:C34)</f>
        <v>805446</v>
      </c>
      <c r="D35" s="90">
        <f>SUM(D7:D34)</f>
        <v>2315110</v>
      </c>
      <c r="E35" s="92">
        <f>SUM(E7:E34)</f>
        <v>2313829</v>
      </c>
      <c r="F35" s="154">
        <f>E35*100/D35-100</f>
        <v>-5.5332144044996312E-2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2F59-D8BB-4A82-9B49-79B360B59B6F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14700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254282</v>
      </c>
      <c r="C11" s="203">
        <v>374172</v>
      </c>
      <c r="D11" s="203">
        <v>854733</v>
      </c>
      <c r="E11" s="203">
        <v>872936</v>
      </c>
      <c r="F11" s="204">
        <v>2.12967090307734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24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5599</v>
      </c>
      <c r="D19" s="203">
        <v>0</v>
      </c>
      <c r="E19" s="203">
        <v>5599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10231</v>
      </c>
      <c r="C21" s="203">
        <v>13544</v>
      </c>
      <c r="D21" s="203">
        <v>47370</v>
      </c>
      <c r="E21" s="203">
        <v>84843</v>
      </c>
      <c r="F21" s="204">
        <v>79.107029765674469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0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178</v>
      </c>
      <c r="C28" s="203">
        <v>77</v>
      </c>
      <c r="D28" s="203">
        <v>502</v>
      </c>
      <c r="E28" s="203">
        <v>273</v>
      </c>
      <c r="F28" s="204">
        <v>-45.617529880478088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2399</v>
      </c>
      <c r="D31" s="203">
        <v>68620</v>
      </c>
      <c r="E31" s="203">
        <v>2399</v>
      </c>
      <c r="F31" s="204">
        <v>-96.503934712911686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264691</v>
      </c>
      <c r="C35" s="91">
        <f>SUM(C7:C34)</f>
        <v>395815</v>
      </c>
      <c r="D35" s="192">
        <f>SUM(D7:D34)</f>
        <v>986009</v>
      </c>
      <c r="E35" s="192">
        <f>SUM(E7:E34)</f>
        <v>971017</v>
      </c>
      <c r="F35" s="154">
        <f>E35*100/D35-100</f>
        <v>-1.5204729368596048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1C43-E6A3-4C18-BB04-9B706E65CBF3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132053</v>
      </c>
      <c r="E7" s="203">
        <v>6302</v>
      </c>
      <c r="F7" s="204">
        <v>-95.227673737060115</v>
      </c>
      <c r="G7" s="27"/>
    </row>
    <row r="8" spans="1:14" ht="15.6" customHeight="1">
      <c r="A8" s="202" t="s">
        <v>11</v>
      </c>
      <c r="B8" s="203">
        <v>0</v>
      </c>
      <c r="C8" s="203">
        <v>98482</v>
      </c>
      <c r="D8" s="203">
        <v>5249</v>
      </c>
      <c r="E8" s="203">
        <v>110793</v>
      </c>
      <c r="F8" s="204">
        <v>2010.7449037911981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9494</v>
      </c>
      <c r="F10" s="204" t="s">
        <v>151</v>
      </c>
    </row>
    <row r="11" spans="1:14" ht="15.6" customHeight="1">
      <c r="A11" s="202" t="s">
        <v>9</v>
      </c>
      <c r="B11" s="203">
        <v>5017520</v>
      </c>
      <c r="C11" s="203">
        <v>5177793</v>
      </c>
      <c r="D11" s="203">
        <v>14914555</v>
      </c>
      <c r="E11" s="203">
        <v>13480335</v>
      </c>
      <c r="F11" s="204">
        <v>-9.6162439978933349</v>
      </c>
    </row>
    <row r="12" spans="1:14" ht="15.6" customHeight="1">
      <c r="A12" s="202" t="s">
        <v>6</v>
      </c>
      <c r="B12" s="203">
        <v>58158</v>
      </c>
      <c r="C12" s="203">
        <v>73902</v>
      </c>
      <c r="D12" s="203">
        <v>203455</v>
      </c>
      <c r="E12" s="203">
        <v>270975</v>
      </c>
      <c r="F12" s="204">
        <v>33.186699761618058</v>
      </c>
    </row>
    <row r="13" spans="1:14" ht="15.6" customHeight="1">
      <c r="A13" s="202" t="s">
        <v>175</v>
      </c>
      <c r="B13" s="203">
        <v>1493</v>
      </c>
      <c r="C13" s="203">
        <v>1806</v>
      </c>
      <c r="D13" s="203">
        <v>3814</v>
      </c>
      <c r="E13" s="203">
        <v>38052</v>
      </c>
      <c r="F13" s="204">
        <v>897.69271106449924</v>
      </c>
    </row>
    <row r="14" spans="1:14" ht="15.6" customHeight="1">
      <c r="A14" s="202" t="s">
        <v>148</v>
      </c>
      <c r="B14" s="203">
        <v>2232125</v>
      </c>
      <c r="C14" s="203">
        <v>2060988</v>
      </c>
      <c r="D14" s="203">
        <v>5861847</v>
      </c>
      <c r="E14" s="203">
        <v>6570490</v>
      </c>
      <c r="F14" s="204">
        <v>12.08907363157039</v>
      </c>
    </row>
    <row r="15" spans="1:14" ht="15.6" customHeight="1">
      <c r="A15" s="202" t="s">
        <v>145</v>
      </c>
      <c r="B15" s="203">
        <v>9217</v>
      </c>
      <c r="C15" s="203">
        <v>36008</v>
      </c>
      <c r="D15" s="203">
        <v>18644</v>
      </c>
      <c r="E15" s="203">
        <v>99412</v>
      </c>
      <c r="F15" s="204">
        <v>433.21175713366227</v>
      </c>
    </row>
    <row r="16" spans="1:14" ht="15.6" customHeight="1">
      <c r="A16" s="202" t="s">
        <v>144</v>
      </c>
      <c r="B16" s="203">
        <v>9911</v>
      </c>
      <c r="C16" s="203">
        <v>3943</v>
      </c>
      <c r="D16" s="203">
        <v>12188</v>
      </c>
      <c r="E16" s="203">
        <v>121012</v>
      </c>
      <c r="F16" s="204">
        <v>892.87824089268133</v>
      </c>
      <c r="G16" s="15"/>
    </row>
    <row r="17" spans="1:7" ht="15.6" customHeight="1">
      <c r="A17" s="202" t="s">
        <v>150</v>
      </c>
      <c r="B17" s="203">
        <v>20672</v>
      </c>
      <c r="C17" s="203">
        <v>132416</v>
      </c>
      <c r="D17" s="203">
        <v>36296</v>
      </c>
      <c r="E17" s="203">
        <v>238556</v>
      </c>
      <c r="F17" s="204">
        <v>557.25148776724711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21101</v>
      </c>
      <c r="C19" s="203">
        <v>0</v>
      </c>
      <c r="D19" s="203">
        <v>47992</v>
      </c>
      <c r="E19" s="203">
        <v>28628</v>
      </c>
      <c r="F19" s="204">
        <v>-40.348391398566427</v>
      </c>
    </row>
    <row r="20" spans="1:7" ht="15.6" customHeight="1">
      <c r="A20" s="202" t="s">
        <v>142</v>
      </c>
      <c r="B20" s="203">
        <v>4077</v>
      </c>
      <c r="C20" s="203">
        <v>36946</v>
      </c>
      <c r="D20" s="203">
        <v>19356</v>
      </c>
      <c r="E20" s="203">
        <v>132950</v>
      </c>
      <c r="F20" s="204">
        <v>586.86712130605486</v>
      </c>
    </row>
    <row r="21" spans="1:7" ht="15.6" customHeight="1">
      <c r="A21" s="202" t="s">
        <v>149</v>
      </c>
      <c r="B21" s="203">
        <v>195082</v>
      </c>
      <c r="C21" s="203">
        <v>313384</v>
      </c>
      <c r="D21" s="203">
        <v>535311</v>
      </c>
      <c r="E21" s="203">
        <v>896834</v>
      </c>
      <c r="F21" s="204">
        <v>67.535133782044454</v>
      </c>
    </row>
    <row r="22" spans="1:7" ht="15.6" customHeight="1">
      <c r="A22" s="202" t="s">
        <v>146</v>
      </c>
      <c r="B22" s="203">
        <v>1548890</v>
      </c>
      <c r="C22" s="203">
        <v>1553067</v>
      </c>
      <c r="D22" s="203">
        <v>4038918</v>
      </c>
      <c r="E22" s="203">
        <v>4243076</v>
      </c>
      <c r="F22" s="204">
        <v>5.0547696189920117</v>
      </c>
    </row>
    <row r="23" spans="1:7" ht="15.6" customHeight="1">
      <c r="A23" s="202" t="s">
        <v>165</v>
      </c>
      <c r="B23" s="203">
        <v>377986</v>
      </c>
      <c r="C23" s="203">
        <v>305856</v>
      </c>
      <c r="D23" s="203">
        <v>787652</v>
      </c>
      <c r="E23" s="203">
        <v>1044024</v>
      </c>
      <c r="F23" s="204">
        <v>32.548892150340492</v>
      </c>
    </row>
    <row r="24" spans="1:7" ht="15.6" customHeight="1">
      <c r="A24" s="202" t="s">
        <v>141</v>
      </c>
      <c r="B24" s="203">
        <v>33</v>
      </c>
      <c r="C24" s="203">
        <v>0</v>
      </c>
      <c r="D24" s="203">
        <v>61</v>
      </c>
      <c r="E24" s="203">
        <v>899</v>
      </c>
      <c r="F24" s="204">
        <v>1373.7704918032789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1176</v>
      </c>
      <c r="C26" s="203">
        <v>0</v>
      </c>
      <c r="D26" s="203">
        <v>1176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4551</v>
      </c>
      <c r="C27" s="203">
        <v>5462</v>
      </c>
      <c r="D27" s="203">
        <v>7715</v>
      </c>
      <c r="E27" s="203">
        <v>10631</v>
      </c>
      <c r="F27" s="204">
        <v>37.796500324044082</v>
      </c>
    </row>
    <row r="28" spans="1:7" ht="15.6" customHeight="1">
      <c r="A28" s="202" t="s">
        <v>177</v>
      </c>
      <c r="B28" s="203">
        <v>146322</v>
      </c>
      <c r="C28" s="203">
        <v>80932</v>
      </c>
      <c r="D28" s="203">
        <v>419469</v>
      </c>
      <c r="E28" s="203">
        <v>285837</v>
      </c>
      <c r="F28" s="204">
        <v>-31.857419737811369</v>
      </c>
    </row>
    <row r="29" spans="1:7" ht="15.6" customHeight="1">
      <c r="A29" s="202" t="s">
        <v>178</v>
      </c>
      <c r="B29" s="203">
        <v>24863</v>
      </c>
      <c r="C29" s="203">
        <v>41204</v>
      </c>
      <c r="D29" s="203">
        <v>70862</v>
      </c>
      <c r="E29" s="203">
        <v>112526</v>
      </c>
      <c r="F29" s="204">
        <v>58.795969631113998</v>
      </c>
    </row>
    <row r="30" spans="1:7" ht="15.6" customHeight="1">
      <c r="A30" s="202" t="s">
        <v>179</v>
      </c>
      <c r="B30" s="203">
        <v>0</v>
      </c>
      <c r="C30" s="203">
        <v>2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142891</v>
      </c>
      <c r="C31" s="203">
        <v>120115</v>
      </c>
      <c r="D31" s="203">
        <v>442358</v>
      </c>
      <c r="E31" s="203">
        <v>664648</v>
      </c>
      <c r="F31" s="204">
        <v>50.251154042653241</v>
      </c>
    </row>
    <row r="32" spans="1:7" ht="15.6" customHeight="1">
      <c r="A32" s="202" t="s">
        <v>181</v>
      </c>
      <c r="B32" s="203">
        <v>2463558</v>
      </c>
      <c r="C32" s="203">
        <v>2565300</v>
      </c>
      <c r="D32" s="203">
        <v>7550255</v>
      </c>
      <c r="E32" s="203">
        <v>6883063</v>
      </c>
      <c r="F32" s="204">
        <v>-8.8366816749897907</v>
      </c>
    </row>
    <row r="33" spans="1:6" ht="15.6" customHeight="1">
      <c r="A33" s="202" t="s">
        <v>182</v>
      </c>
      <c r="B33" s="203">
        <v>39274</v>
      </c>
      <c r="C33" s="203">
        <v>29746</v>
      </c>
      <c r="D33" s="203">
        <v>95592</v>
      </c>
      <c r="E33" s="203">
        <v>108566</v>
      </c>
      <c r="F33" s="204">
        <v>13.5722654615449</v>
      </c>
    </row>
    <row r="34" spans="1:6" ht="15.6" customHeight="1">
      <c r="A34" s="202" t="s">
        <v>183</v>
      </c>
      <c r="B34" s="203">
        <v>5888</v>
      </c>
      <c r="C34" s="203">
        <v>0</v>
      </c>
      <c r="D34" s="203">
        <v>12440</v>
      </c>
      <c r="E34" s="203">
        <v>414</v>
      </c>
      <c r="F34" s="204">
        <v>-96.672025723472672</v>
      </c>
    </row>
    <row r="35" spans="1:6" ht="15.6" customHeight="1">
      <c r="A35" s="170" t="s">
        <v>153</v>
      </c>
      <c r="B35" s="90">
        <f>SUM(B7:B34)</f>
        <v>12324788</v>
      </c>
      <c r="C35" s="91">
        <f>SUM(C7:C34)</f>
        <v>12637352</v>
      </c>
      <c r="D35" s="192">
        <f>SUM(D7:D34)</f>
        <v>35217275</v>
      </c>
      <c r="E35" s="192">
        <f>SUM(E7:E34)</f>
        <v>35358871</v>
      </c>
      <c r="F35" s="191">
        <f>E35*100/D35-100</f>
        <v>0.40206404385347128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6487-5C3E-4373-AE26-38F34912D05D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0</v>
      </c>
      <c r="C8" s="203">
        <v>98482</v>
      </c>
      <c r="D8" s="203">
        <v>5249</v>
      </c>
      <c r="E8" s="203">
        <v>110793</v>
      </c>
      <c r="F8" s="204">
        <v>2010.7449037911981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3832685</v>
      </c>
      <c r="C11" s="203">
        <v>4036293</v>
      </c>
      <c r="D11" s="203">
        <v>11170013</v>
      </c>
      <c r="E11" s="203">
        <v>10606500</v>
      </c>
      <c r="F11" s="204">
        <v>-5.04487326917166</v>
      </c>
    </row>
    <row r="12" spans="1:14" ht="15.6" customHeight="1">
      <c r="A12" s="202" t="s">
        <v>6</v>
      </c>
      <c r="B12" s="203">
        <v>19140</v>
      </c>
      <c r="C12" s="203">
        <v>33293</v>
      </c>
      <c r="D12" s="203">
        <v>52821</v>
      </c>
      <c r="E12" s="203">
        <v>69706</v>
      </c>
      <c r="F12" s="204">
        <v>31.966452736600981</v>
      </c>
    </row>
    <row r="13" spans="1:14" ht="15.6" customHeight="1">
      <c r="A13" s="202" t="s">
        <v>175</v>
      </c>
      <c r="B13" s="203">
        <v>28</v>
      </c>
      <c r="C13" s="203">
        <v>9</v>
      </c>
      <c r="D13" s="203">
        <v>38</v>
      </c>
      <c r="E13" s="203">
        <v>9</v>
      </c>
      <c r="F13" s="204">
        <v>-76.315789473684205</v>
      </c>
    </row>
    <row r="14" spans="1:14" ht="15.6" customHeight="1">
      <c r="A14" s="202" t="s">
        <v>148</v>
      </c>
      <c r="B14" s="203">
        <v>1589548</v>
      </c>
      <c r="C14" s="203">
        <v>1223985</v>
      </c>
      <c r="D14" s="203">
        <v>4265558</v>
      </c>
      <c r="E14" s="203">
        <v>4494325</v>
      </c>
      <c r="F14" s="204">
        <v>5.3631201357477778</v>
      </c>
    </row>
    <row r="15" spans="1:14" ht="15.6" customHeight="1">
      <c r="A15" s="202" t="s">
        <v>145</v>
      </c>
      <c r="B15" s="203">
        <v>2073</v>
      </c>
      <c r="C15" s="203">
        <v>36008</v>
      </c>
      <c r="D15" s="203">
        <v>11382</v>
      </c>
      <c r="E15" s="203">
        <v>98585</v>
      </c>
      <c r="F15" s="204">
        <v>766.14830434018631</v>
      </c>
    </row>
    <row r="16" spans="1:14" ht="15.6" customHeight="1">
      <c r="A16" s="202" t="s">
        <v>144</v>
      </c>
      <c r="B16" s="203">
        <v>0</v>
      </c>
      <c r="C16" s="203">
        <v>3943</v>
      </c>
      <c r="D16" s="203">
        <v>1445</v>
      </c>
      <c r="E16" s="203">
        <v>13033</v>
      </c>
      <c r="F16" s="204">
        <v>801.93771626297575</v>
      </c>
      <c r="G16" s="15"/>
    </row>
    <row r="17" spans="1:7" ht="15.6" customHeight="1">
      <c r="A17" s="202" t="s">
        <v>150</v>
      </c>
      <c r="B17" s="203">
        <v>20672</v>
      </c>
      <c r="C17" s="203">
        <v>132416</v>
      </c>
      <c r="D17" s="203">
        <v>36296</v>
      </c>
      <c r="E17" s="203">
        <v>238556</v>
      </c>
      <c r="F17" s="204">
        <v>557.25148776724711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327</v>
      </c>
      <c r="C19" s="203">
        <v>0</v>
      </c>
      <c r="D19" s="203">
        <v>954</v>
      </c>
      <c r="E19" s="203">
        <v>28452</v>
      </c>
      <c r="F19" s="204">
        <v>2882.3899371069178</v>
      </c>
    </row>
    <row r="20" spans="1:7" ht="15.6" customHeight="1">
      <c r="A20" s="202" t="s">
        <v>142</v>
      </c>
      <c r="B20" s="203">
        <v>24</v>
      </c>
      <c r="C20" s="203">
        <v>87</v>
      </c>
      <c r="D20" s="203">
        <v>81</v>
      </c>
      <c r="E20" s="203">
        <v>487</v>
      </c>
      <c r="F20" s="204">
        <v>501.23456790123453</v>
      </c>
    </row>
    <row r="21" spans="1:7" ht="15.6" customHeight="1">
      <c r="A21" s="202" t="s">
        <v>149</v>
      </c>
      <c r="B21" s="203">
        <v>10346</v>
      </c>
      <c r="C21" s="203">
        <v>84865</v>
      </c>
      <c r="D21" s="203">
        <v>28773</v>
      </c>
      <c r="E21" s="203">
        <v>134188</v>
      </c>
      <c r="F21" s="204">
        <v>366.36777534494138</v>
      </c>
    </row>
    <row r="22" spans="1:7" ht="15.6" customHeight="1">
      <c r="A22" s="202" t="s">
        <v>146</v>
      </c>
      <c r="B22" s="203">
        <v>951121</v>
      </c>
      <c r="C22" s="203">
        <v>983452</v>
      </c>
      <c r="D22" s="203">
        <v>2696330</v>
      </c>
      <c r="E22" s="203">
        <v>2653218</v>
      </c>
      <c r="F22" s="204">
        <v>-1.598914079508077</v>
      </c>
    </row>
    <row r="23" spans="1:7" ht="15.6" customHeight="1">
      <c r="A23" s="202" t="s">
        <v>165</v>
      </c>
      <c r="B23" s="203">
        <v>375486</v>
      </c>
      <c r="C23" s="203">
        <v>305856</v>
      </c>
      <c r="D23" s="203">
        <v>775067</v>
      </c>
      <c r="E23" s="203">
        <v>1038002</v>
      </c>
      <c r="F23" s="204">
        <v>33.924163975501472</v>
      </c>
    </row>
    <row r="24" spans="1:7" ht="15.6" customHeight="1">
      <c r="A24" s="202" t="s">
        <v>141</v>
      </c>
      <c r="B24" s="203">
        <v>33</v>
      </c>
      <c r="C24" s="203">
        <v>0</v>
      </c>
      <c r="D24" s="203">
        <v>61</v>
      </c>
      <c r="E24" s="203">
        <v>829</v>
      </c>
      <c r="F24" s="204">
        <v>1259.016393442623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145402</v>
      </c>
      <c r="C28" s="203">
        <v>73289</v>
      </c>
      <c r="D28" s="203">
        <v>414601</v>
      </c>
      <c r="E28" s="203">
        <v>254765</v>
      </c>
      <c r="F28" s="204">
        <v>-38.551764226328437</v>
      </c>
    </row>
    <row r="29" spans="1:7" ht="15.6" customHeight="1">
      <c r="A29" s="202" t="s">
        <v>178</v>
      </c>
      <c r="B29" s="203">
        <v>24166</v>
      </c>
      <c r="C29" s="203">
        <v>41189</v>
      </c>
      <c r="D29" s="203">
        <v>69626</v>
      </c>
      <c r="E29" s="203">
        <v>111783</v>
      </c>
      <c r="F29" s="204">
        <v>60.547783873840253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198</v>
      </c>
      <c r="F31" s="204" t="s">
        <v>151</v>
      </c>
    </row>
    <row r="32" spans="1:7" ht="15.6" customHeight="1">
      <c r="A32" s="202" t="s">
        <v>181</v>
      </c>
      <c r="B32" s="203">
        <v>2416921</v>
      </c>
      <c r="C32" s="203">
        <v>2505719</v>
      </c>
      <c r="D32" s="203">
        <v>7413764</v>
      </c>
      <c r="E32" s="203">
        <v>6755342</v>
      </c>
      <c r="F32" s="204">
        <v>-8.8810757936184643</v>
      </c>
    </row>
    <row r="33" spans="1:6" ht="15.6" customHeight="1">
      <c r="A33" s="202" t="s">
        <v>182</v>
      </c>
      <c r="B33" s="203">
        <v>24620</v>
      </c>
      <c r="C33" s="203">
        <v>18328</v>
      </c>
      <c r="D33" s="203">
        <v>62497</v>
      </c>
      <c r="E33" s="203">
        <v>74752</v>
      </c>
      <c r="F33" s="204">
        <v>19.608941229178999</v>
      </c>
    </row>
    <row r="34" spans="1:6" ht="15.6" customHeight="1">
      <c r="A34" s="202" t="s">
        <v>183</v>
      </c>
      <c r="B34" s="203">
        <v>28</v>
      </c>
      <c r="C34" s="203">
        <v>0</v>
      </c>
      <c r="D34" s="203">
        <v>28</v>
      </c>
      <c r="E34" s="203">
        <v>414</v>
      </c>
      <c r="F34" s="204">
        <v>1378.5714285714289</v>
      </c>
    </row>
    <row r="35" spans="1:6" ht="15.6" customHeight="1">
      <c r="A35" s="170" t="s">
        <v>153</v>
      </c>
      <c r="B35" s="90">
        <f>SUM(B7:B34)</f>
        <v>9412620</v>
      </c>
      <c r="C35" s="91">
        <f>SUM(C7:C34)</f>
        <v>9577214</v>
      </c>
      <c r="D35" s="90">
        <f>SUM(D7:D34)</f>
        <v>27004601</v>
      </c>
      <c r="E35" s="92">
        <f>SUM(E7:E34)</f>
        <v>26683945</v>
      </c>
      <c r="F35" s="154">
        <f>E35*100/D35-100</f>
        <v>-1.1874124709341203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F45-1E67-4EC1-BFEA-208E7CFD0C86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109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6674</v>
      </c>
      <c r="C8" s="203">
        <v>9170</v>
      </c>
      <c r="D8" s="203">
        <v>19134</v>
      </c>
      <c r="E8" s="203">
        <v>20712</v>
      </c>
      <c r="F8" s="204">
        <v>8.247099404201947</v>
      </c>
      <c r="G8" s="20"/>
    </row>
    <row r="9" spans="1:14" ht="15.6" customHeight="1">
      <c r="A9" s="202" t="s">
        <v>8</v>
      </c>
      <c r="B9" s="203">
        <v>87415</v>
      </c>
      <c r="C9" s="203">
        <v>89674</v>
      </c>
      <c r="D9" s="203">
        <v>252721</v>
      </c>
      <c r="E9" s="203">
        <v>288044</v>
      </c>
      <c r="F9" s="204">
        <v>13.97707353168119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1265922</v>
      </c>
      <c r="C11" s="203">
        <v>1248374</v>
      </c>
      <c r="D11" s="203">
        <v>3520432</v>
      </c>
      <c r="E11" s="203">
        <v>3388829</v>
      </c>
      <c r="F11" s="204">
        <v>-3.738262804110406</v>
      </c>
    </row>
    <row r="12" spans="1:14" ht="15.6" customHeight="1">
      <c r="A12" s="202" t="s">
        <v>6</v>
      </c>
      <c r="B12" s="203">
        <v>80512</v>
      </c>
      <c r="C12" s="203">
        <v>79848</v>
      </c>
      <c r="D12" s="203">
        <v>245717</v>
      </c>
      <c r="E12" s="203">
        <v>239025</v>
      </c>
      <c r="F12" s="204">
        <v>-2.7234582873793869</v>
      </c>
    </row>
    <row r="13" spans="1:14" ht="15.6" customHeight="1">
      <c r="A13" s="202" t="s">
        <v>175</v>
      </c>
      <c r="B13" s="203">
        <v>1289982</v>
      </c>
      <c r="C13" s="203">
        <v>1284875</v>
      </c>
      <c r="D13" s="203">
        <v>3503249</v>
      </c>
      <c r="E13" s="203">
        <v>3363362</v>
      </c>
      <c r="F13" s="204">
        <v>-3.9930647236322589</v>
      </c>
    </row>
    <row r="14" spans="1:14" ht="15.6" customHeight="1">
      <c r="A14" s="202" t="s">
        <v>148</v>
      </c>
      <c r="B14" s="203">
        <v>1046376</v>
      </c>
      <c r="C14" s="203">
        <v>1116335</v>
      </c>
      <c r="D14" s="203">
        <v>2783713</v>
      </c>
      <c r="E14" s="203">
        <v>2788863</v>
      </c>
      <c r="F14" s="204">
        <v>0.1850047041487386</v>
      </c>
    </row>
    <row r="15" spans="1:14" ht="15.6" customHeight="1">
      <c r="A15" s="202" t="s">
        <v>145</v>
      </c>
      <c r="B15" s="203">
        <v>111169</v>
      </c>
      <c r="C15" s="203">
        <v>105501</v>
      </c>
      <c r="D15" s="203">
        <v>306040</v>
      </c>
      <c r="E15" s="203">
        <v>246872</v>
      </c>
      <c r="F15" s="204">
        <v>-19.333420467912688</v>
      </c>
    </row>
    <row r="16" spans="1:14" ht="15.6" customHeight="1">
      <c r="A16" s="202" t="s">
        <v>144</v>
      </c>
      <c r="B16" s="203">
        <v>366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46899</v>
      </c>
      <c r="C18" s="203">
        <v>51810</v>
      </c>
      <c r="D18" s="203">
        <v>143708</v>
      </c>
      <c r="E18" s="203">
        <v>140691</v>
      </c>
      <c r="F18" s="204">
        <v>-2.0993959974392449</v>
      </c>
    </row>
    <row r="19" spans="1:7" ht="15.6" customHeight="1">
      <c r="A19" s="202" t="s">
        <v>143</v>
      </c>
      <c r="B19" s="203">
        <v>3735</v>
      </c>
      <c r="C19" s="203">
        <v>1362</v>
      </c>
      <c r="D19" s="203">
        <v>7478</v>
      </c>
      <c r="E19" s="203">
        <v>5418</v>
      </c>
      <c r="F19" s="204">
        <v>-27.547472586253011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60615</v>
      </c>
      <c r="C21" s="203">
        <v>55547</v>
      </c>
      <c r="D21" s="203">
        <v>155815</v>
      </c>
      <c r="E21" s="203">
        <v>153441</v>
      </c>
      <c r="F21" s="204">
        <v>-1.523601707152707</v>
      </c>
    </row>
    <row r="22" spans="1:7" ht="15.6" customHeight="1">
      <c r="A22" s="202" t="s">
        <v>146</v>
      </c>
      <c r="B22" s="203">
        <v>466609</v>
      </c>
      <c r="C22" s="203">
        <v>541620</v>
      </c>
      <c r="D22" s="203">
        <v>1387046</v>
      </c>
      <c r="E22" s="203">
        <v>1481592</v>
      </c>
      <c r="F22" s="204">
        <v>6.8163564870956028</v>
      </c>
    </row>
    <row r="23" spans="1:7" ht="15.6" customHeight="1">
      <c r="A23" s="202" t="s">
        <v>165</v>
      </c>
      <c r="B23" s="203">
        <v>39604</v>
      </c>
      <c r="C23" s="203">
        <v>42269</v>
      </c>
      <c r="D23" s="203">
        <v>108600</v>
      </c>
      <c r="E23" s="203">
        <v>116843</v>
      </c>
      <c r="F23" s="204">
        <v>7.5902394106814057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38886</v>
      </c>
      <c r="C25" s="203">
        <v>40075</v>
      </c>
      <c r="D25" s="203">
        <v>116363</v>
      </c>
      <c r="E25" s="203">
        <v>111439</v>
      </c>
      <c r="F25" s="204">
        <v>-4.2315856414839743</v>
      </c>
    </row>
    <row r="26" spans="1:7" ht="15.6" customHeight="1">
      <c r="A26" s="202" t="s">
        <v>152</v>
      </c>
      <c r="B26" s="203">
        <v>62451</v>
      </c>
      <c r="C26" s="203">
        <v>5817</v>
      </c>
      <c r="D26" s="203">
        <v>176347</v>
      </c>
      <c r="E26" s="203">
        <v>13236</v>
      </c>
      <c r="F26" s="204">
        <v>-92.494343538591522</v>
      </c>
    </row>
    <row r="27" spans="1:7" ht="15.6" customHeight="1">
      <c r="A27" s="202" t="s">
        <v>173</v>
      </c>
      <c r="B27" s="203">
        <v>50222</v>
      </c>
      <c r="C27" s="203">
        <v>54673</v>
      </c>
      <c r="D27" s="203">
        <v>125606</v>
      </c>
      <c r="E27" s="203">
        <v>127550</v>
      </c>
      <c r="F27" s="204">
        <v>1.547696766078047</v>
      </c>
    </row>
    <row r="28" spans="1:7" ht="15.6" customHeight="1">
      <c r="A28" s="202" t="s">
        <v>177</v>
      </c>
      <c r="B28" s="203">
        <v>382782</v>
      </c>
      <c r="C28" s="203">
        <v>418512</v>
      </c>
      <c r="D28" s="203">
        <v>1188400</v>
      </c>
      <c r="E28" s="203">
        <v>1154326</v>
      </c>
      <c r="F28" s="204">
        <v>-2.867216425445974</v>
      </c>
    </row>
    <row r="29" spans="1:7" ht="15.6" customHeight="1">
      <c r="A29" s="202" t="s">
        <v>178</v>
      </c>
      <c r="B29" s="203">
        <v>215237</v>
      </c>
      <c r="C29" s="203">
        <v>169953</v>
      </c>
      <c r="D29" s="203">
        <v>531932</v>
      </c>
      <c r="E29" s="203">
        <v>462952</v>
      </c>
      <c r="F29" s="204">
        <v>-12.967822954813769</v>
      </c>
    </row>
    <row r="30" spans="1:7" ht="15.6" customHeight="1">
      <c r="A30" s="202" t="s">
        <v>179</v>
      </c>
      <c r="B30" s="203">
        <v>13464</v>
      </c>
      <c r="C30" s="203">
        <v>11796</v>
      </c>
      <c r="D30" s="203">
        <v>42583</v>
      </c>
      <c r="E30" s="203">
        <v>32647</v>
      </c>
      <c r="F30" s="204">
        <v>-23.33325505483408</v>
      </c>
    </row>
    <row r="31" spans="1:7" ht="15.6" customHeight="1">
      <c r="A31" s="202" t="s">
        <v>180</v>
      </c>
      <c r="B31" s="203">
        <v>35552</v>
      </c>
      <c r="C31" s="203">
        <v>31069</v>
      </c>
      <c r="D31" s="203">
        <v>100297</v>
      </c>
      <c r="E31" s="203">
        <v>82573</v>
      </c>
      <c r="F31" s="204">
        <v>-17.671515598671949</v>
      </c>
    </row>
    <row r="32" spans="1:7" ht="15.6" customHeight="1">
      <c r="A32" s="202" t="s">
        <v>181</v>
      </c>
      <c r="B32" s="203">
        <v>1206011</v>
      </c>
      <c r="C32" s="203">
        <v>1211185</v>
      </c>
      <c r="D32" s="203">
        <v>3371469</v>
      </c>
      <c r="E32" s="203">
        <v>3224346</v>
      </c>
      <c r="F32" s="204">
        <v>-4.3637654684056173</v>
      </c>
    </row>
    <row r="33" spans="1:6" ht="15.6" customHeight="1">
      <c r="A33" s="202" t="s">
        <v>182</v>
      </c>
      <c r="B33" s="203">
        <v>140248</v>
      </c>
      <c r="C33" s="203">
        <v>128864</v>
      </c>
      <c r="D33" s="203">
        <v>338572</v>
      </c>
      <c r="E33" s="203">
        <v>324423</v>
      </c>
      <c r="F33" s="204">
        <v>-4.1790224826624751</v>
      </c>
    </row>
    <row r="34" spans="1:6" ht="15.6" customHeight="1">
      <c r="A34" s="202" t="s">
        <v>183</v>
      </c>
      <c r="B34" s="203">
        <v>0</v>
      </c>
      <c r="C34" s="203">
        <v>29228</v>
      </c>
      <c r="D34" s="203">
        <v>0</v>
      </c>
      <c r="E34" s="203">
        <v>88351</v>
      </c>
      <c r="F34" s="204" t="s">
        <v>151</v>
      </c>
    </row>
    <row r="35" spans="1:6" ht="15.6" customHeight="1">
      <c r="A35" s="170" t="s">
        <v>153</v>
      </c>
      <c r="B35" s="90">
        <f>SUM(B7:B34)</f>
        <v>6650731</v>
      </c>
      <c r="C35" s="91">
        <f>SUM(C7:C34)</f>
        <v>6727666</v>
      </c>
      <c r="D35" s="90">
        <f>SUM(D7:D34)</f>
        <v>18425588</v>
      </c>
      <c r="E35" s="92">
        <f>SUM(E7:E34)</f>
        <v>17855644</v>
      </c>
      <c r="F35" s="154">
        <f>E35*100/D35-100</f>
        <v>-3.0932201458102782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DD41-999A-4C3D-AAD1-8CEC3235DA0E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109</v>
      </c>
      <c r="C8" s="203">
        <v>236</v>
      </c>
      <c r="D8" s="203">
        <v>285</v>
      </c>
      <c r="E8" s="203">
        <v>488</v>
      </c>
      <c r="F8" s="204">
        <v>71.228070175438603</v>
      </c>
      <c r="G8" s="20"/>
    </row>
    <row r="9" spans="1:14" ht="15.6" customHeight="1">
      <c r="A9" s="202" t="s">
        <v>8</v>
      </c>
      <c r="B9" s="203">
        <v>4535</v>
      </c>
      <c r="C9" s="203">
        <v>4788</v>
      </c>
      <c r="D9" s="203">
        <v>13252</v>
      </c>
      <c r="E9" s="203">
        <v>14434</v>
      </c>
      <c r="F9" s="204">
        <v>8.9194083911862378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52860</v>
      </c>
      <c r="C11" s="203">
        <v>52009</v>
      </c>
      <c r="D11" s="203">
        <v>145999</v>
      </c>
      <c r="E11" s="203">
        <v>140080</v>
      </c>
      <c r="F11" s="204">
        <v>-4.0541373571051906</v>
      </c>
    </row>
    <row r="12" spans="1:14" ht="15.6" customHeight="1">
      <c r="A12" s="202" t="s">
        <v>6</v>
      </c>
      <c r="B12" s="203">
        <v>2897</v>
      </c>
      <c r="C12" s="203">
        <v>3029</v>
      </c>
      <c r="D12" s="203">
        <v>8765</v>
      </c>
      <c r="E12" s="203">
        <v>9028</v>
      </c>
      <c r="F12" s="204">
        <v>3.000570450656014</v>
      </c>
    </row>
    <row r="13" spans="1:14" ht="15.6" customHeight="1">
      <c r="A13" s="202" t="s">
        <v>175</v>
      </c>
      <c r="B13" s="203">
        <v>59415</v>
      </c>
      <c r="C13" s="203">
        <v>61283</v>
      </c>
      <c r="D13" s="203">
        <v>159476</v>
      </c>
      <c r="E13" s="203">
        <v>157583</v>
      </c>
      <c r="F13" s="204">
        <v>-1.187012465825575</v>
      </c>
    </row>
    <row r="14" spans="1:14" ht="15.6" customHeight="1">
      <c r="A14" s="202" t="s">
        <v>148</v>
      </c>
      <c r="B14" s="203">
        <v>37350</v>
      </c>
      <c r="C14" s="203">
        <v>39673</v>
      </c>
      <c r="D14" s="203">
        <v>98700</v>
      </c>
      <c r="E14" s="203">
        <v>100457</v>
      </c>
      <c r="F14" s="204">
        <v>1.7801418439716341</v>
      </c>
    </row>
    <row r="15" spans="1:14" ht="15.6" customHeight="1">
      <c r="A15" s="202" t="s">
        <v>145</v>
      </c>
      <c r="B15" s="203">
        <v>4085</v>
      </c>
      <c r="C15" s="203">
        <v>3705</v>
      </c>
      <c r="D15" s="203">
        <v>11447</v>
      </c>
      <c r="E15" s="203">
        <v>8765</v>
      </c>
      <c r="F15" s="204">
        <v>-23.4297195771818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2571</v>
      </c>
      <c r="C18" s="203">
        <v>2926</v>
      </c>
      <c r="D18" s="203">
        <v>8114</v>
      </c>
      <c r="E18" s="203">
        <v>7741</v>
      </c>
      <c r="F18" s="204">
        <v>-4.5969928518609748</v>
      </c>
    </row>
    <row r="19" spans="1:7" ht="15.6" customHeight="1">
      <c r="A19" s="202" t="s">
        <v>143</v>
      </c>
      <c r="B19" s="203">
        <v>2</v>
      </c>
      <c r="C19" s="203">
        <v>14</v>
      </c>
      <c r="D19" s="203">
        <v>2</v>
      </c>
      <c r="E19" s="203">
        <v>25</v>
      </c>
      <c r="F19" s="204">
        <v>1150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3270</v>
      </c>
      <c r="C21" s="203">
        <v>2714</v>
      </c>
      <c r="D21" s="203">
        <v>8153</v>
      </c>
      <c r="E21" s="203">
        <v>7631</v>
      </c>
      <c r="F21" s="204">
        <v>-6.4025512081442457</v>
      </c>
    </row>
    <row r="22" spans="1:7" ht="15.6" customHeight="1">
      <c r="A22" s="202" t="s">
        <v>146</v>
      </c>
      <c r="B22" s="203">
        <v>28786</v>
      </c>
      <c r="C22" s="203">
        <v>31430</v>
      </c>
      <c r="D22" s="203">
        <v>85367</v>
      </c>
      <c r="E22" s="203">
        <v>87156</v>
      </c>
      <c r="F22" s="204">
        <v>2.0956575725983129</v>
      </c>
    </row>
    <row r="23" spans="1:7" ht="15.6" customHeight="1">
      <c r="A23" s="202" t="s">
        <v>165</v>
      </c>
      <c r="B23" s="203">
        <v>1886</v>
      </c>
      <c r="C23" s="203">
        <v>1848</v>
      </c>
      <c r="D23" s="203">
        <v>5550</v>
      </c>
      <c r="E23" s="203">
        <v>5105</v>
      </c>
      <c r="F23" s="204">
        <v>-8.0180180180180116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2485</v>
      </c>
      <c r="C25" s="203">
        <v>2505</v>
      </c>
      <c r="D25" s="203">
        <v>7443</v>
      </c>
      <c r="E25" s="203">
        <v>6888</v>
      </c>
      <c r="F25" s="204">
        <v>-7.4566706972994723</v>
      </c>
    </row>
    <row r="26" spans="1:7" ht="15.6" customHeight="1">
      <c r="A26" s="202" t="s">
        <v>152</v>
      </c>
      <c r="B26" s="203">
        <v>2664</v>
      </c>
      <c r="C26" s="203">
        <v>187</v>
      </c>
      <c r="D26" s="203">
        <v>7285</v>
      </c>
      <c r="E26" s="203">
        <v>719</v>
      </c>
      <c r="F26" s="204">
        <v>-90.130404941660942</v>
      </c>
    </row>
    <row r="27" spans="1:7" ht="15.6" customHeight="1">
      <c r="A27" s="202" t="s">
        <v>173</v>
      </c>
      <c r="B27" s="203">
        <v>308</v>
      </c>
      <c r="C27" s="203">
        <v>332</v>
      </c>
      <c r="D27" s="203">
        <v>751</v>
      </c>
      <c r="E27" s="203">
        <v>825</v>
      </c>
      <c r="F27" s="204">
        <v>9.8535286284953401</v>
      </c>
    </row>
    <row r="28" spans="1:7" ht="15.6" customHeight="1">
      <c r="A28" s="202" t="s">
        <v>177</v>
      </c>
      <c r="B28" s="203">
        <v>24675</v>
      </c>
      <c r="C28" s="203">
        <v>26841</v>
      </c>
      <c r="D28" s="203">
        <v>73649</v>
      </c>
      <c r="E28" s="203">
        <v>74198</v>
      </c>
      <c r="F28" s="204">
        <v>0.74542763649201049</v>
      </c>
    </row>
    <row r="29" spans="1:7" ht="15.6" customHeight="1">
      <c r="A29" s="202" t="s">
        <v>178</v>
      </c>
      <c r="B29" s="203">
        <v>4589</v>
      </c>
      <c r="C29" s="203">
        <v>2989</v>
      </c>
      <c r="D29" s="203">
        <v>11653</v>
      </c>
      <c r="E29" s="203">
        <v>9468</v>
      </c>
      <c r="F29" s="204">
        <v>-18.75053634257273</v>
      </c>
    </row>
    <row r="30" spans="1:7" ht="15.6" customHeight="1">
      <c r="A30" s="202" t="s">
        <v>179</v>
      </c>
      <c r="B30" s="203">
        <v>696</v>
      </c>
      <c r="C30" s="203">
        <v>639</v>
      </c>
      <c r="D30" s="203">
        <v>2185</v>
      </c>
      <c r="E30" s="203">
        <v>1718</v>
      </c>
      <c r="F30" s="204">
        <v>-21.372997711670479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45659</v>
      </c>
      <c r="C32" s="203">
        <v>45188</v>
      </c>
      <c r="D32" s="203">
        <v>126396</v>
      </c>
      <c r="E32" s="203">
        <v>118941</v>
      </c>
      <c r="F32" s="204">
        <v>-5.8981296876483498</v>
      </c>
    </row>
    <row r="33" spans="1:6" ht="15.6" customHeight="1">
      <c r="A33" s="202" t="s">
        <v>182</v>
      </c>
      <c r="B33" s="203">
        <v>1790</v>
      </c>
      <c r="C33" s="203">
        <v>1610</v>
      </c>
      <c r="D33" s="203">
        <v>4577</v>
      </c>
      <c r="E33" s="203">
        <v>4150</v>
      </c>
      <c r="F33" s="204">
        <v>-9.3292549705046923</v>
      </c>
    </row>
    <row r="34" spans="1:6" ht="15.6" customHeight="1">
      <c r="A34" s="202" t="s">
        <v>183</v>
      </c>
      <c r="B34" s="203">
        <v>0</v>
      </c>
      <c r="C34" s="203">
        <v>932</v>
      </c>
      <c r="D34" s="203">
        <v>0</v>
      </c>
      <c r="E34" s="203">
        <v>2770</v>
      </c>
      <c r="F34" s="204" t="s">
        <v>151</v>
      </c>
    </row>
    <row r="35" spans="1:6" ht="15.6" customHeight="1">
      <c r="A35" s="170" t="s">
        <v>153</v>
      </c>
      <c r="B35" s="90">
        <f>SUM(B7:B34)</f>
        <v>280632</v>
      </c>
      <c r="C35" s="91">
        <f>SUM(C7:C34)</f>
        <v>284878</v>
      </c>
      <c r="D35" s="192">
        <f>SUM(D7:D34)</f>
        <v>779049</v>
      </c>
      <c r="E35" s="192">
        <f>SUM(E7:E34)</f>
        <v>758170</v>
      </c>
      <c r="F35" s="154">
        <f>E35*100/D35-100</f>
        <v>-2.6800624864417983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03D8-73E1-4D9B-8877-0EA7701809FD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16835.75</v>
      </c>
      <c r="C8" s="203">
        <v>26302.25</v>
      </c>
      <c r="D8" s="203">
        <v>49059</v>
      </c>
      <c r="E8" s="203">
        <v>57295</v>
      </c>
      <c r="F8" s="204">
        <v>16.78794920401965</v>
      </c>
      <c r="G8" s="20"/>
    </row>
    <row r="9" spans="1:14" ht="15.6" customHeight="1">
      <c r="A9" s="202" t="s">
        <v>8</v>
      </c>
      <c r="B9" s="203">
        <v>1309</v>
      </c>
      <c r="C9" s="203">
        <v>1096</v>
      </c>
      <c r="D9" s="203">
        <v>4596</v>
      </c>
      <c r="E9" s="203">
        <v>3378</v>
      </c>
      <c r="F9" s="204">
        <v>-26.50130548302872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360917</v>
      </c>
      <c r="C11" s="203">
        <v>425211</v>
      </c>
      <c r="D11" s="203">
        <v>1052697</v>
      </c>
      <c r="E11" s="203">
        <v>1115929</v>
      </c>
      <c r="F11" s="204">
        <v>6.00666668566548</v>
      </c>
    </row>
    <row r="12" spans="1:14" ht="15.6" customHeight="1">
      <c r="A12" s="202" t="s">
        <v>6</v>
      </c>
      <c r="B12" s="203">
        <v>16863.25</v>
      </c>
      <c r="C12" s="203">
        <v>19397</v>
      </c>
      <c r="D12" s="203">
        <v>52275</v>
      </c>
      <c r="E12" s="203">
        <v>51465.75</v>
      </c>
      <c r="F12" s="204">
        <v>-1.5480631276900989</v>
      </c>
    </row>
    <row r="13" spans="1:14" ht="15.6" customHeight="1">
      <c r="A13" s="202" t="s">
        <v>175</v>
      </c>
      <c r="B13" s="203">
        <v>6167</v>
      </c>
      <c r="C13" s="203">
        <v>7019</v>
      </c>
      <c r="D13" s="203">
        <v>18411</v>
      </c>
      <c r="E13" s="203">
        <v>18257</v>
      </c>
      <c r="F13" s="204">
        <v>-0.83645646624300696</v>
      </c>
    </row>
    <row r="14" spans="1:14" ht="15.6" customHeight="1">
      <c r="A14" s="202" t="s">
        <v>148</v>
      </c>
      <c r="B14" s="203">
        <v>339865</v>
      </c>
      <c r="C14" s="203">
        <v>306678</v>
      </c>
      <c r="D14" s="203">
        <v>938975.99999999988</v>
      </c>
      <c r="E14" s="203">
        <v>927203</v>
      </c>
      <c r="F14" s="204">
        <v>-1.2538126640084359</v>
      </c>
    </row>
    <row r="15" spans="1:14" ht="15.6" customHeight="1">
      <c r="A15" s="202" t="s">
        <v>145</v>
      </c>
      <c r="B15" s="203">
        <v>35861.5</v>
      </c>
      <c r="C15" s="203">
        <v>39917</v>
      </c>
      <c r="D15" s="203">
        <v>101951.75</v>
      </c>
      <c r="E15" s="203">
        <v>101244.25</v>
      </c>
      <c r="F15" s="204">
        <v>-0.69395571924954425</v>
      </c>
    </row>
    <row r="16" spans="1:14" ht="15.6" customHeight="1">
      <c r="A16" s="202" t="s">
        <v>144</v>
      </c>
      <c r="B16" s="203">
        <v>4322</v>
      </c>
      <c r="C16" s="203">
        <v>4195</v>
      </c>
      <c r="D16" s="203">
        <v>11451</v>
      </c>
      <c r="E16" s="203">
        <v>8780</v>
      </c>
      <c r="F16" s="204">
        <v>-23.325473757750419</v>
      </c>
      <c r="G16" s="15"/>
    </row>
    <row r="17" spans="1:7" ht="15.6" customHeight="1">
      <c r="A17" s="202" t="s">
        <v>150</v>
      </c>
      <c r="B17" s="203">
        <v>8897</v>
      </c>
      <c r="C17" s="203">
        <v>17819.25</v>
      </c>
      <c r="D17" s="203">
        <v>23384</v>
      </c>
      <c r="E17" s="203">
        <v>38939</v>
      </c>
      <c r="F17" s="204">
        <v>66.519842627437555</v>
      </c>
      <c r="G17" s="16"/>
    </row>
    <row r="18" spans="1:7" ht="15.6" customHeight="1">
      <c r="A18" s="202" t="s">
        <v>147</v>
      </c>
      <c r="B18" s="203">
        <v>463</v>
      </c>
      <c r="C18" s="203">
        <v>538</v>
      </c>
      <c r="D18" s="203">
        <v>1375</v>
      </c>
      <c r="E18" s="203">
        <v>1518</v>
      </c>
      <c r="F18" s="204">
        <v>10.400000000000009</v>
      </c>
    </row>
    <row r="19" spans="1:7" ht="15.6" customHeight="1">
      <c r="A19" s="202" t="s">
        <v>143</v>
      </c>
      <c r="B19" s="203">
        <v>1816.75</v>
      </c>
      <c r="C19" s="203">
        <v>144</v>
      </c>
      <c r="D19" s="203">
        <v>4006.25</v>
      </c>
      <c r="E19" s="203">
        <v>2554.25</v>
      </c>
      <c r="F19" s="204">
        <v>-36.24336973478939</v>
      </c>
    </row>
    <row r="20" spans="1:7" ht="15.6" customHeight="1">
      <c r="A20" s="202" t="s">
        <v>142</v>
      </c>
      <c r="B20" s="203">
        <v>5771</v>
      </c>
      <c r="C20" s="203">
        <v>7223</v>
      </c>
      <c r="D20" s="203">
        <v>16778</v>
      </c>
      <c r="E20" s="203">
        <v>18571</v>
      </c>
      <c r="F20" s="204">
        <v>10.68661342233878</v>
      </c>
    </row>
    <row r="21" spans="1:7" ht="15.6" customHeight="1">
      <c r="A21" s="202" t="s">
        <v>149</v>
      </c>
      <c r="B21" s="203">
        <v>8603</v>
      </c>
      <c r="C21" s="203">
        <v>15678.75</v>
      </c>
      <c r="D21" s="203">
        <v>26261.5</v>
      </c>
      <c r="E21" s="203">
        <v>32017</v>
      </c>
      <c r="F21" s="204">
        <v>21.91611294099728</v>
      </c>
    </row>
    <row r="22" spans="1:7" ht="15.6" customHeight="1">
      <c r="A22" s="202" t="s">
        <v>146</v>
      </c>
      <c r="B22" s="203">
        <v>118999</v>
      </c>
      <c r="C22" s="203">
        <v>140343</v>
      </c>
      <c r="D22" s="203">
        <v>353434</v>
      </c>
      <c r="E22" s="203">
        <v>373822</v>
      </c>
      <c r="F22" s="204">
        <v>5.768545188069055</v>
      </c>
    </row>
    <row r="23" spans="1:7" ht="15.6" customHeight="1">
      <c r="A23" s="202" t="s">
        <v>165</v>
      </c>
      <c r="B23" s="203">
        <v>35020.75</v>
      </c>
      <c r="C23" s="203">
        <v>31110.5</v>
      </c>
      <c r="D23" s="203">
        <v>76184</v>
      </c>
      <c r="E23" s="203">
        <v>93853.5</v>
      </c>
      <c r="F23" s="204">
        <v>23.193190171164549</v>
      </c>
    </row>
    <row r="24" spans="1:7" ht="15.6" customHeight="1">
      <c r="A24" s="202" t="s">
        <v>141</v>
      </c>
      <c r="B24" s="203">
        <v>3630.75</v>
      </c>
      <c r="C24" s="203">
        <v>3539.75</v>
      </c>
      <c r="D24" s="203">
        <v>10525</v>
      </c>
      <c r="E24" s="203">
        <v>10223.75</v>
      </c>
      <c r="F24" s="204">
        <v>-2.8622327790973832</v>
      </c>
    </row>
    <row r="25" spans="1:7" ht="15.6" customHeight="1">
      <c r="A25" s="202" t="s">
        <v>140</v>
      </c>
      <c r="B25" s="203">
        <v>378.5</v>
      </c>
      <c r="C25" s="203">
        <v>332</v>
      </c>
      <c r="D25" s="203">
        <v>1199.5</v>
      </c>
      <c r="E25" s="203">
        <v>893.5</v>
      </c>
      <c r="F25" s="204">
        <v>-25.51062942892872</v>
      </c>
    </row>
    <row r="26" spans="1:7" ht="15.6" customHeight="1">
      <c r="A26" s="202" t="s">
        <v>152</v>
      </c>
      <c r="B26" s="203">
        <v>42</v>
      </c>
      <c r="C26" s="203">
        <v>0</v>
      </c>
      <c r="D26" s="203">
        <v>48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49662</v>
      </c>
      <c r="C28" s="203">
        <v>46898</v>
      </c>
      <c r="D28" s="203">
        <v>143507</v>
      </c>
      <c r="E28" s="203">
        <v>131707</v>
      </c>
      <c r="F28" s="204">
        <v>-8.2225954134641484</v>
      </c>
    </row>
    <row r="29" spans="1:7" ht="15.6" customHeight="1">
      <c r="A29" s="202" t="s">
        <v>178</v>
      </c>
      <c r="B29" s="203">
        <v>15868.25</v>
      </c>
      <c r="C29" s="203">
        <v>15712.75</v>
      </c>
      <c r="D29" s="203">
        <v>38253.25</v>
      </c>
      <c r="E29" s="203">
        <v>42324</v>
      </c>
      <c r="F29" s="204">
        <v>10.641579473639499</v>
      </c>
    </row>
    <row r="30" spans="1:7" ht="15.6" customHeight="1">
      <c r="A30" s="202" t="s">
        <v>179</v>
      </c>
      <c r="B30" s="203">
        <v>12511.5</v>
      </c>
      <c r="C30" s="203">
        <v>14872.25</v>
      </c>
      <c r="D30" s="203">
        <v>37484.75</v>
      </c>
      <c r="E30" s="203">
        <v>38318</v>
      </c>
      <c r="F30" s="204">
        <v>2.2229039809522528</v>
      </c>
    </row>
    <row r="31" spans="1:7" ht="15.6" customHeight="1">
      <c r="A31" s="202" t="s">
        <v>180</v>
      </c>
      <c r="B31" s="203">
        <v>1413</v>
      </c>
      <c r="C31" s="203">
        <v>1220</v>
      </c>
      <c r="D31" s="203">
        <v>3548</v>
      </c>
      <c r="E31" s="203">
        <v>3298</v>
      </c>
      <c r="F31" s="204">
        <v>-7.0462232243517491</v>
      </c>
    </row>
    <row r="32" spans="1:7" ht="15.6" customHeight="1">
      <c r="A32" s="202" t="s">
        <v>181</v>
      </c>
      <c r="B32" s="203">
        <v>429684</v>
      </c>
      <c r="C32" s="203">
        <v>480063</v>
      </c>
      <c r="D32" s="203">
        <v>1294748</v>
      </c>
      <c r="E32" s="203">
        <v>1313313</v>
      </c>
      <c r="F32" s="204">
        <v>1.4338697568947789</v>
      </c>
    </row>
    <row r="33" spans="1:6" ht="15.6" customHeight="1">
      <c r="A33" s="202" t="s">
        <v>182</v>
      </c>
      <c r="B33" s="203">
        <v>26094</v>
      </c>
      <c r="C33" s="203">
        <v>26166</v>
      </c>
      <c r="D33" s="203">
        <v>68704</v>
      </c>
      <c r="E33" s="203">
        <v>70135</v>
      </c>
      <c r="F33" s="204">
        <v>2.0828481602235631</v>
      </c>
    </row>
    <row r="34" spans="1:6" ht="15.6" customHeight="1">
      <c r="A34" s="202" t="s">
        <v>183</v>
      </c>
      <c r="B34" s="203">
        <v>2757</v>
      </c>
      <c r="C34" s="203">
        <v>3555.75</v>
      </c>
      <c r="D34" s="203">
        <v>7801.25</v>
      </c>
      <c r="E34" s="203">
        <v>10340</v>
      </c>
      <c r="F34" s="204">
        <v>32.542861720878051</v>
      </c>
    </row>
    <row r="35" spans="1:6" ht="15.6" customHeight="1">
      <c r="A35" s="170" t="s">
        <v>153</v>
      </c>
      <c r="B35" s="90">
        <f>SUM(B7:B34)</f>
        <v>1503752</v>
      </c>
      <c r="C35" s="91">
        <f>SUM(C7:C34)</f>
        <v>1635031.25</v>
      </c>
      <c r="D35" s="90">
        <f>SUM(D7:D34)</f>
        <v>4336660.25</v>
      </c>
      <c r="E35" s="192">
        <f>SUM(E7:E34)</f>
        <v>4465387</v>
      </c>
      <c r="F35" s="154">
        <f>E35*100/D35-100</f>
        <v>2.9683383659118761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D99E-8E0B-457A-B804-FB660A7B06D6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6756.75</v>
      </c>
      <c r="D8" s="203">
        <v>530</v>
      </c>
      <c r="E8" s="203">
        <v>8041</v>
      </c>
      <c r="F8" s="204">
        <v>1417.1698113207549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8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312071</v>
      </c>
      <c r="C11" s="203">
        <v>366171</v>
      </c>
      <c r="D11" s="203">
        <v>908948</v>
      </c>
      <c r="E11" s="203">
        <v>968801</v>
      </c>
      <c r="F11" s="204">
        <v>6.5848651408001331</v>
      </c>
    </row>
    <row r="12" spans="1:14" ht="15.6" customHeight="1">
      <c r="A12" s="202" t="s">
        <v>6</v>
      </c>
      <c r="B12" s="203">
        <v>1516.75</v>
      </c>
      <c r="C12" s="203">
        <v>2943</v>
      </c>
      <c r="D12" s="203">
        <v>4455.5</v>
      </c>
      <c r="E12" s="203">
        <v>6156.5</v>
      </c>
      <c r="F12" s="204">
        <v>38.177533385703072</v>
      </c>
    </row>
    <row r="13" spans="1:14" ht="15.6" customHeight="1">
      <c r="A13" s="202" t="s">
        <v>175</v>
      </c>
      <c r="B13" s="203">
        <v>2</v>
      </c>
      <c r="C13" s="203">
        <v>4</v>
      </c>
      <c r="D13" s="203">
        <v>6</v>
      </c>
      <c r="E13" s="203">
        <v>4</v>
      </c>
      <c r="F13" s="204">
        <v>-33.333333333333329</v>
      </c>
    </row>
    <row r="14" spans="1:14" ht="15.6" customHeight="1">
      <c r="A14" s="202" t="s">
        <v>148</v>
      </c>
      <c r="B14" s="203">
        <v>144743.5</v>
      </c>
      <c r="C14" s="203">
        <v>121650.5</v>
      </c>
      <c r="D14" s="203">
        <v>388421.5</v>
      </c>
      <c r="E14" s="203">
        <v>411693</v>
      </c>
      <c r="F14" s="204">
        <v>5.9913006875263051</v>
      </c>
    </row>
    <row r="15" spans="1:14" ht="15.6" customHeight="1">
      <c r="A15" s="202" t="s">
        <v>145</v>
      </c>
      <c r="B15" s="203">
        <v>165.75</v>
      </c>
      <c r="C15" s="203">
        <v>2539.5</v>
      </c>
      <c r="D15" s="203">
        <v>1008.5</v>
      </c>
      <c r="E15" s="203">
        <v>7152</v>
      </c>
      <c r="F15" s="204">
        <v>609.17203767972239</v>
      </c>
    </row>
    <row r="16" spans="1:14" ht="15.6" customHeight="1">
      <c r="A16" s="202" t="s">
        <v>144</v>
      </c>
      <c r="B16" s="203">
        <v>0</v>
      </c>
      <c r="C16" s="203">
        <v>288</v>
      </c>
      <c r="D16" s="203">
        <v>202</v>
      </c>
      <c r="E16" s="203">
        <v>1022</v>
      </c>
      <c r="F16" s="204">
        <v>405.94059405940601</v>
      </c>
      <c r="G16" s="15"/>
    </row>
    <row r="17" spans="1:7" ht="15.6" customHeight="1">
      <c r="A17" s="202" t="s">
        <v>150</v>
      </c>
      <c r="B17" s="203">
        <v>1690.25</v>
      </c>
      <c r="C17" s="203">
        <v>8972.5</v>
      </c>
      <c r="D17" s="203">
        <v>3386</v>
      </c>
      <c r="E17" s="203">
        <v>17338.25</v>
      </c>
      <c r="F17" s="204">
        <v>412.05699940933249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56</v>
      </c>
      <c r="C19" s="203">
        <v>0</v>
      </c>
      <c r="D19" s="203">
        <v>170.25</v>
      </c>
      <c r="E19" s="203">
        <v>1944</v>
      </c>
      <c r="F19" s="204">
        <v>1041.8502202643169</v>
      </c>
    </row>
    <row r="20" spans="1:7" ht="15.6" customHeight="1">
      <c r="A20" s="202" t="s">
        <v>142</v>
      </c>
      <c r="B20" s="203">
        <v>12</v>
      </c>
      <c r="C20" s="203">
        <v>11</v>
      </c>
      <c r="D20" s="203">
        <v>17</v>
      </c>
      <c r="E20" s="203">
        <v>185</v>
      </c>
      <c r="F20" s="204">
        <v>988.23529411764707</v>
      </c>
    </row>
    <row r="21" spans="1:7" ht="15.6" customHeight="1">
      <c r="A21" s="202" t="s">
        <v>149</v>
      </c>
      <c r="B21" s="203">
        <v>880.75</v>
      </c>
      <c r="C21" s="203">
        <v>7342</v>
      </c>
      <c r="D21" s="203">
        <v>2411</v>
      </c>
      <c r="E21" s="203">
        <v>12103.5</v>
      </c>
      <c r="F21" s="204">
        <v>402.01161343840732</v>
      </c>
    </row>
    <row r="22" spans="1:7" ht="15.6" customHeight="1">
      <c r="A22" s="202" t="s">
        <v>146</v>
      </c>
      <c r="B22" s="203">
        <v>70111</v>
      </c>
      <c r="C22" s="203">
        <v>83148</v>
      </c>
      <c r="D22" s="203">
        <v>206295</v>
      </c>
      <c r="E22" s="203">
        <v>222156</v>
      </c>
      <c r="F22" s="204">
        <v>7.6885043263287978</v>
      </c>
    </row>
    <row r="23" spans="1:7" ht="15.6" customHeight="1">
      <c r="A23" s="202" t="s">
        <v>165</v>
      </c>
      <c r="B23" s="203">
        <v>32396.25</v>
      </c>
      <c r="C23" s="203">
        <v>24728.25</v>
      </c>
      <c r="D23" s="203">
        <v>69599.5</v>
      </c>
      <c r="E23" s="203">
        <v>75696.25</v>
      </c>
      <c r="F23" s="204">
        <v>8.7597612051810785</v>
      </c>
    </row>
    <row r="24" spans="1:7" ht="15.6" customHeight="1">
      <c r="A24" s="202" t="s">
        <v>141</v>
      </c>
      <c r="B24" s="203">
        <v>4</v>
      </c>
      <c r="C24" s="203">
        <v>0</v>
      </c>
      <c r="D24" s="203">
        <v>5</v>
      </c>
      <c r="E24" s="203">
        <v>360</v>
      </c>
      <c r="F24" s="204">
        <v>7100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11029</v>
      </c>
      <c r="C28" s="203">
        <v>4327</v>
      </c>
      <c r="D28" s="203">
        <v>32841</v>
      </c>
      <c r="E28" s="203">
        <v>18687</v>
      </c>
      <c r="F28" s="204">
        <v>-43.098565817118853</v>
      </c>
    </row>
    <row r="29" spans="1:7" ht="15.6" customHeight="1">
      <c r="A29" s="202" t="s">
        <v>178</v>
      </c>
      <c r="B29" s="203">
        <v>2077.75</v>
      </c>
      <c r="C29" s="203">
        <v>3468.75</v>
      </c>
      <c r="D29" s="203">
        <v>5749</v>
      </c>
      <c r="E29" s="203">
        <v>9733.75</v>
      </c>
      <c r="F29" s="204">
        <v>69.312054270307868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88</v>
      </c>
      <c r="F31" s="204" t="s">
        <v>151</v>
      </c>
    </row>
    <row r="32" spans="1:7" ht="15.6" customHeight="1">
      <c r="A32" s="202" t="s">
        <v>181</v>
      </c>
      <c r="B32" s="203">
        <v>193394</v>
      </c>
      <c r="C32" s="203">
        <v>205262</v>
      </c>
      <c r="D32" s="203">
        <v>597627</v>
      </c>
      <c r="E32" s="203">
        <v>567408</v>
      </c>
      <c r="F32" s="204">
        <v>-5.0564984513751909</v>
      </c>
    </row>
    <row r="33" spans="1:6" ht="15.6" customHeight="1">
      <c r="A33" s="202" t="s">
        <v>182</v>
      </c>
      <c r="B33" s="203">
        <v>2234</v>
      </c>
      <c r="C33" s="203">
        <v>1229</v>
      </c>
      <c r="D33" s="203">
        <v>4979</v>
      </c>
      <c r="E33" s="203">
        <v>6372</v>
      </c>
      <c r="F33" s="204">
        <v>27.977505523197419</v>
      </c>
    </row>
    <row r="34" spans="1:6" ht="15.6" customHeight="1">
      <c r="A34" s="202" t="s">
        <v>183</v>
      </c>
      <c r="B34" s="203">
        <v>2</v>
      </c>
      <c r="C34" s="203">
        <v>0</v>
      </c>
      <c r="D34" s="203">
        <v>2</v>
      </c>
      <c r="E34" s="203">
        <v>54</v>
      </c>
      <c r="F34" s="204">
        <v>2600</v>
      </c>
    </row>
    <row r="35" spans="1:6" ht="15.6" customHeight="1">
      <c r="A35" s="170" t="s">
        <v>153</v>
      </c>
      <c r="B35" s="90">
        <f>SUM(B7:B34)</f>
        <v>772386</v>
      </c>
      <c r="C35" s="91">
        <f>SUM(C7:C34)</f>
        <v>838841.25</v>
      </c>
      <c r="D35" s="192">
        <f>SUM(D7:D34)</f>
        <v>2226661.25</v>
      </c>
      <c r="E35" s="92">
        <f>SUM(E7:E34)</f>
        <v>2334996.25</v>
      </c>
      <c r="F35" s="154">
        <f>E35*100/D35-100</f>
        <v>4.8653561470115818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41C0-A442-4734-9FC1-13B3CD4DCDE2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14803</v>
      </c>
      <c r="C8" s="203">
        <v>15709.5</v>
      </c>
      <c r="D8" s="203">
        <v>39720.25</v>
      </c>
      <c r="E8" s="203">
        <v>40978.5</v>
      </c>
      <c r="F8" s="204">
        <v>3.1677796589900571</v>
      </c>
      <c r="G8" s="20"/>
    </row>
    <row r="9" spans="1:14" ht="15.6" customHeight="1">
      <c r="A9" s="202" t="s">
        <v>8</v>
      </c>
      <c r="B9" s="203">
        <v>253</v>
      </c>
      <c r="C9" s="203">
        <v>441</v>
      </c>
      <c r="D9" s="203">
        <v>976</v>
      </c>
      <c r="E9" s="203">
        <v>1226</v>
      </c>
      <c r="F9" s="204">
        <v>25.614754098360649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13105.25</v>
      </c>
      <c r="C12" s="203">
        <v>14175.5</v>
      </c>
      <c r="D12" s="203">
        <v>40921.25</v>
      </c>
      <c r="E12" s="203">
        <v>40082.5</v>
      </c>
      <c r="F12" s="204">
        <v>-2.0496685707303608</v>
      </c>
    </row>
    <row r="13" spans="1:14" ht="15.6" customHeight="1">
      <c r="A13" s="202" t="s">
        <v>175</v>
      </c>
      <c r="B13" s="203">
        <v>6157</v>
      </c>
      <c r="C13" s="203">
        <v>7013</v>
      </c>
      <c r="D13" s="203">
        <v>18381</v>
      </c>
      <c r="E13" s="203">
        <v>18237</v>
      </c>
      <c r="F13" s="204">
        <v>-0.78341765953973652</v>
      </c>
    </row>
    <row r="14" spans="1:14" ht="15.6" customHeight="1">
      <c r="A14" s="202" t="s">
        <v>148</v>
      </c>
      <c r="B14" s="203">
        <v>19027</v>
      </c>
      <c r="C14" s="203">
        <v>19618.5</v>
      </c>
      <c r="D14" s="203">
        <v>54846</v>
      </c>
      <c r="E14" s="203">
        <v>52913</v>
      </c>
      <c r="F14" s="204">
        <v>-3.52441381322248</v>
      </c>
    </row>
    <row r="15" spans="1:14" ht="15.6" customHeight="1">
      <c r="A15" s="202" t="s">
        <v>145</v>
      </c>
      <c r="B15" s="203">
        <v>1434.75</v>
      </c>
      <c r="C15" s="203">
        <v>989.5</v>
      </c>
      <c r="D15" s="203">
        <v>4473.75</v>
      </c>
      <c r="E15" s="203">
        <v>3410.75</v>
      </c>
      <c r="F15" s="204">
        <v>-23.760827046661081</v>
      </c>
    </row>
    <row r="16" spans="1:14" ht="15.6" customHeight="1">
      <c r="A16" s="202" t="s">
        <v>144</v>
      </c>
      <c r="B16" s="203">
        <v>708</v>
      </c>
      <c r="C16" s="203">
        <v>433</v>
      </c>
      <c r="D16" s="203">
        <v>2363</v>
      </c>
      <c r="E16" s="203">
        <v>674</v>
      </c>
      <c r="F16" s="204">
        <v>-71.476936098180275</v>
      </c>
      <c r="G16" s="15"/>
    </row>
    <row r="17" spans="1:7" ht="15.6" customHeight="1">
      <c r="A17" s="202" t="s">
        <v>150</v>
      </c>
      <c r="B17" s="203">
        <v>855.5</v>
      </c>
      <c r="C17" s="203">
        <v>1829.5</v>
      </c>
      <c r="D17" s="203">
        <v>1387.5</v>
      </c>
      <c r="E17" s="203">
        <v>2855.5</v>
      </c>
      <c r="F17" s="204">
        <v>105.8018018018018</v>
      </c>
      <c r="G17" s="16"/>
    </row>
    <row r="18" spans="1:7" ht="15.6" customHeight="1">
      <c r="A18" s="202" t="s">
        <v>147</v>
      </c>
      <c r="B18" s="203">
        <v>453</v>
      </c>
      <c r="C18" s="203">
        <v>526</v>
      </c>
      <c r="D18" s="203">
        <v>1340</v>
      </c>
      <c r="E18" s="203">
        <v>1481</v>
      </c>
      <c r="F18" s="204">
        <v>10.5223880597015</v>
      </c>
    </row>
    <row r="19" spans="1:7" ht="15.6" customHeight="1">
      <c r="A19" s="202" t="s">
        <v>143</v>
      </c>
      <c r="B19" s="203">
        <v>645.25</v>
      </c>
      <c r="C19" s="203">
        <v>0</v>
      </c>
      <c r="D19" s="203">
        <v>1099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1058</v>
      </c>
      <c r="C20" s="203">
        <v>359</v>
      </c>
      <c r="D20" s="203">
        <v>2916</v>
      </c>
      <c r="E20" s="203">
        <v>1172</v>
      </c>
      <c r="F20" s="204">
        <v>-59.807956104252398</v>
      </c>
    </row>
    <row r="21" spans="1:7" ht="15.6" customHeight="1">
      <c r="A21" s="202" t="s">
        <v>149</v>
      </c>
      <c r="B21" s="203">
        <v>6908.5</v>
      </c>
      <c r="C21" s="203">
        <v>6594.75</v>
      </c>
      <c r="D21" s="203">
        <v>21433</v>
      </c>
      <c r="E21" s="203">
        <v>17730.5</v>
      </c>
      <c r="F21" s="204">
        <v>-17.27476321560211</v>
      </c>
    </row>
    <row r="22" spans="1:7" ht="15.6" customHeight="1">
      <c r="A22" s="202" t="s">
        <v>146</v>
      </c>
      <c r="B22" s="203">
        <v>42175</v>
      </c>
      <c r="C22" s="203">
        <v>47797</v>
      </c>
      <c r="D22" s="203">
        <v>126614</v>
      </c>
      <c r="E22" s="203">
        <v>128135</v>
      </c>
      <c r="F22" s="204">
        <v>1.201288956987383</v>
      </c>
    </row>
    <row r="23" spans="1:7" ht="15.6" customHeight="1">
      <c r="A23" s="202" t="s">
        <v>165</v>
      </c>
      <c r="B23" s="203">
        <v>676.5</v>
      </c>
      <c r="C23" s="203">
        <v>600</v>
      </c>
      <c r="D23" s="203">
        <v>1847</v>
      </c>
      <c r="E23" s="203">
        <v>2856</v>
      </c>
      <c r="F23" s="204">
        <v>54.6291283161884</v>
      </c>
    </row>
    <row r="24" spans="1:7" ht="15.6" customHeight="1">
      <c r="A24" s="202" t="s">
        <v>141</v>
      </c>
      <c r="B24" s="203">
        <v>1066</v>
      </c>
      <c r="C24" s="203">
        <v>218</v>
      </c>
      <c r="D24" s="203">
        <v>2247.5</v>
      </c>
      <c r="E24" s="203">
        <v>947.25</v>
      </c>
      <c r="F24" s="204">
        <v>-57.853170189099004</v>
      </c>
    </row>
    <row r="25" spans="1:7" ht="15.6" customHeight="1">
      <c r="A25" s="202" t="s">
        <v>140</v>
      </c>
      <c r="B25" s="203">
        <v>378.5</v>
      </c>
      <c r="C25" s="203">
        <v>332</v>
      </c>
      <c r="D25" s="203">
        <v>1199.5</v>
      </c>
      <c r="E25" s="203">
        <v>893.5</v>
      </c>
      <c r="F25" s="204">
        <v>-25.51062942892872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32809</v>
      </c>
      <c r="C28" s="203">
        <v>37045</v>
      </c>
      <c r="D28" s="203">
        <v>95757</v>
      </c>
      <c r="E28" s="203">
        <v>97263</v>
      </c>
      <c r="F28" s="204">
        <v>1.5727309752811749</v>
      </c>
    </row>
    <row r="29" spans="1:7" ht="15.6" customHeight="1">
      <c r="A29" s="202" t="s">
        <v>178</v>
      </c>
      <c r="B29" s="203">
        <v>1998.25</v>
      </c>
      <c r="C29" s="203">
        <v>2580.25</v>
      </c>
      <c r="D29" s="203">
        <v>5670.75</v>
      </c>
      <c r="E29" s="203">
        <v>7631</v>
      </c>
      <c r="F29" s="204">
        <v>34.567737953533481</v>
      </c>
    </row>
    <row r="30" spans="1:7" ht="15.6" customHeight="1">
      <c r="A30" s="202" t="s">
        <v>179</v>
      </c>
      <c r="B30" s="203">
        <v>12305.25</v>
      </c>
      <c r="C30" s="203">
        <v>14819.75</v>
      </c>
      <c r="D30" s="203">
        <v>37043.5</v>
      </c>
      <c r="E30" s="203">
        <v>38183.5</v>
      </c>
      <c r="F30" s="204">
        <v>3.0774629827095188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17411</v>
      </c>
      <c r="C32" s="203">
        <v>16201</v>
      </c>
      <c r="D32" s="203">
        <v>51318</v>
      </c>
      <c r="E32" s="203">
        <v>45149</v>
      </c>
      <c r="F32" s="204">
        <v>-12.02112319264195</v>
      </c>
    </row>
    <row r="33" spans="1:6" ht="15.6" customHeight="1">
      <c r="A33" s="202" t="s">
        <v>182</v>
      </c>
      <c r="B33" s="203">
        <v>1120</v>
      </c>
      <c r="C33" s="203">
        <v>1809</v>
      </c>
      <c r="D33" s="203">
        <v>3087</v>
      </c>
      <c r="E33" s="203">
        <v>4009</v>
      </c>
      <c r="F33" s="204">
        <v>29.867184969225772</v>
      </c>
    </row>
    <row r="34" spans="1:6" ht="15.6" customHeight="1">
      <c r="A34" s="202" t="s">
        <v>183</v>
      </c>
      <c r="B34" s="203">
        <v>2377.5</v>
      </c>
      <c r="C34" s="203">
        <v>2928.75</v>
      </c>
      <c r="D34" s="203">
        <v>6695</v>
      </c>
      <c r="E34" s="203">
        <v>8378.75</v>
      </c>
      <c r="F34" s="204">
        <v>25.149365197908889</v>
      </c>
    </row>
    <row r="35" spans="1:6" ht="15.6" customHeight="1">
      <c r="A35" s="170" t="s">
        <v>153</v>
      </c>
      <c r="B35" s="90">
        <f>SUM(B7:B34)</f>
        <v>177725.25</v>
      </c>
      <c r="C35" s="91">
        <f>SUM(C7:C34)</f>
        <v>192020</v>
      </c>
      <c r="D35" s="90">
        <f>SUM(D7:D34)</f>
        <v>521336</v>
      </c>
      <c r="E35" s="192">
        <f>SUM(E7:E34)</f>
        <v>514206.75</v>
      </c>
      <c r="F35" s="191">
        <f>E35*100/D35-100</f>
        <v>-1.3674962020654675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327D-FBA4-48E1-8EFF-7ED4ACB1D7C4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2032.75</v>
      </c>
      <c r="C8" s="203">
        <v>3836</v>
      </c>
      <c r="D8" s="203">
        <v>8808.75</v>
      </c>
      <c r="E8" s="203">
        <v>8275.5</v>
      </c>
      <c r="F8" s="204">
        <v>-6.0536398467432946</v>
      </c>
      <c r="G8" s="20"/>
    </row>
    <row r="9" spans="1:14" ht="15.6" customHeight="1">
      <c r="A9" s="202" t="s">
        <v>8</v>
      </c>
      <c r="B9" s="203">
        <v>1056</v>
      </c>
      <c r="C9" s="203">
        <v>655</v>
      </c>
      <c r="D9" s="203">
        <v>3612</v>
      </c>
      <c r="E9" s="203">
        <v>2152</v>
      </c>
      <c r="F9" s="204">
        <v>-40.420819490586929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48846</v>
      </c>
      <c r="C11" s="203">
        <v>59040</v>
      </c>
      <c r="D11" s="203">
        <v>143749</v>
      </c>
      <c r="E11" s="203">
        <v>147128</v>
      </c>
      <c r="F11" s="204">
        <v>2.3506250478264259</v>
      </c>
    </row>
    <row r="12" spans="1:14" ht="15.6" customHeight="1">
      <c r="A12" s="202" t="s">
        <v>6</v>
      </c>
      <c r="B12" s="203">
        <v>2241.25</v>
      </c>
      <c r="C12" s="203">
        <v>2278.5</v>
      </c>
      <c r="D12" s="203">
        <v>6898.25</v>
      </c>
      <c r="E12" s="203">
        <v>5226.75</v>
      </c>
      <c r="F12" s="204">
        <v>-24.230783169644472</v>
      </c>
    </row>
    <row r="13" spans="1:14" ht="15.6" customHeight="1">
      <c r="A13" s="202" t="s">
        <v>175</v>
      </c>
      <c r="B13" s="203">
        <v>8</v>
      </c>
      <c r="C13" s="203">
        <v>2</v>
      </c>
      <c r="D13" s="203">
        <v>24</v>
      </c>
      <c r="E13" s="203">
        <v>16</v>
      </c>
      <c r="F13" s="204">
        <v>-33.333333333333329</v>
      </c>
    </row>
    <row r="14" spans="1:14" ht="15.6" customHeight="1">
      <c r="A14" s="202" t="s">
        <v>148</v>
      </c>
      <c r="B14" s="203">
        <v>176094.5</v>
      </c>
      <c r="C14" s="203">
        <v>165409</v>
      </c>
      <c r="D14" s="203">
        <v>495708.5</v>
      </c>
      <c r="E14" s="203">
        <v>462597</v>
      </c>
      <c r="F14" s="204">
        <v>-6.6796312752353506</v>
      </c>
    </row>
    <row r="15" spans="1:14" ht="15.6" customHeight="1">
      <c r="A15" s="202" t="s">
        <v>145</v>
      </c>
      <c r="B15" s="203">
        <v>34261</v>
      </c>
      <c r="C15" s="203">
        <v>36388</v>
      </c>
      <c r="D15" s="203">
        <v>96469.5</v>
      </c>
      <c r="E15" s="203">
        <v>90681.5</v>
      </c>
      <c r="F15" s="204">
        <v>-5.9998237784999446</v>
      </c>
    </row>
    <row r="16" spans="1:14" ht="15.6" customHeight="1">
      <c r="A16" s="202" t="s">
        <v>144</v>
      </c>
      <c r="B16" s="203">
        <v>3614</v>
      </c>
      <c r="C16" s="203">
        <v>3474</v>
      </c>
      <c r="D16" s="203">
        <v>8886</v>
      </c>
      <c r="E16" s="203">
        <v>7084</v>
      </c>
      <c r="F16" s="204">
        <v>-20.279090704478961</v>
      </c>
      <c r="G16" s="15"/>
    </row>
    <row r="17" spans="1:7" ht="15.6" customHeight="1">
      <c r="A17" s="202" t="s">
        <v>150</v>
      </c>
      <c r="B17" s="203">
        <v>6351.25</v>
      </c>
      <c r="C17" s="203">
        <v>7017.25</v>
      </c>
      <c r="D17" s="203">
        <v>18610.5</v>
      </c>
      <c r="E17" s="203">
        <v>18745.25</v>
      </c>
      <c r="F17" s="204">
        <v>0.72405362564144571</v>
      </c>
      <c r="G17" s="16"/>
    </row>
    <row r="18" spans="1:7" ht="15.6" customHeight="1">
      <c r="A18" s="202" t="s">
        <v>147</v>
      </c>
      <c r="B18" s="203">
        <v>10</v>
      </c>
      <c r="C18" s="203">
        <v>12</v>
      </c>
      <c r="D18" s="203">
        <v>35</v>
      </c>
      <c r="E18" s="203">
        <v>37</v>
      </c>
      <c r="F18" s="204">
        <v>5.7142857142857082</v>
      </c>
    </row>
    <row r="19" spans="1:7" ht="15.6" customHeight="1">
      <c r="A19" s="202" t="s">
        <v>143</v>
      </c>
      <c r="B19" s="203">
        <v>1115.5</v>
      </c>
      <c r="C19" s="203">
        <v>144</v>
      </c>
      <c r="D19" s="203">
        <v>2737</v>
      </c>
      <c r="E19" s="203">
        <v>610.25</v>
      </c>
      <c r="F19" s="204">
        <v>-77.703690171720865</v>
      </c>
    </row>
    <row r="20" spans="1:7" ht="15.6" customHeight="1">
      <c r="A20" s="202" t="s">
        <v>142</v>
      </c>
      <c r="B20" s="203">
        <v>4701</v>
      </c>
      <c r="C20" s="203">
        <v>6853</v>
      </c>
      <c r="D20" s="203">
        <v>13845</v>
      </c>
      <c r="E20" s="203">
        <v>17214</v>
      </c>
      <c r="F20" s="204">
        <v>24.333694474539541</v>
      </c>
    </row>
    <row r="21" spans="1:7" ht="15.6" customHeight="1">
      <c r="A21" s="202" t="s">
        <v>149</v>
      </c>
      <c r="B21" s="203">
        <v>813.75</v>
      </c>
      <c r="C21" s="203">
        <v>1742</v>
      </c>
      <c r="D21" s="203">
        <v>2417.5</v>
      </c>
      <c r="E21" s="203">
        <v>2183</v>
      </c>
      <c r="F21" s="204">
        <v>-9.7001034126163432</v>
      </c>
    </row>
    <row r="22" spans="1:7" ht="15.6" customHeight="1">
      <c r="A22" s="202" t="s">
        <v>146</v>
      </c>
      <c r="B22" s="203">
        <v>6713</v>
      </c>
      <c r="C22" s="203">
        <v>9398</v>
      </c>
      <c r="D22" s="203">
        <v>20525</v>
      </c>
      <c r="E22" s="203">
        <v>23531</v>
      </c>
      <c r="F22" s="204">
        <v>14.645554202192439</v>
      </c>
    </row>
    <row r="23" spans="1:7" ht="15.6" customHeight="1">
      <c r="A23" s="202" t="s">
        <v>165</v>
      </c>
      <c r="B23" s="203">
        <v>1948</v>
      </c>
      <c r="C23" s="203">
        <v>5782.25</v>
      </c>
      <c r="D23" s="203">
        <v>4737.5</v>
      </c>
      <c r="E23" s="203">
        <v>15301.25</v>
      </c>
      <c r="F23" s="204">
        <v>222.9815303430079</v>
      </c>
    </row>
    <row r="24" spans="1:7" ht="15.6" customHeight="1">
      <c r="A24" s="202" t="s">
        <v>141</v>
      </c>
      <c r="B24" s="203">
        <v>2560.75</v>
      </c>
      <c r="C24" s="203">
        <v>3321.75</v>
      </c>
      <c r="D24" s="203">
        <v>8272.5</v>
      </c>
      <c r="E24" s="203">
        <v>8916.5</v>
      </c>
      <c r="F24" s="204">
        <v>7.7848292535509236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42</v>
      </c>
      <c r="C26" s="203">
        <v>0</v>
      </c>
      <c r="D26" s="203">
        <v>48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5824</v>
      </c>
      <c r="C28" s="203">
        <v>5526</v>
      </c>
      <c r="D28" s="203">
        <v>14909</v>
      </c>
      <c r="E28" s="203">
        <v>15757</v>
      </c>
      <c r="F28" s="204">
        <v>5.6878395599973146</v>
      </c>
    </row>
    <row r="29" spans="1:7" ht="15.6" customHeight="1">
      <c r="A29" s="202" t="s">
        <v>178</v>
      </c>
      <c r="B29" s="203">
        <v>11792.25</v>
      </c>
      <c r="C29" s="203">
        <v>9663.75</v>
      </c>
      <c r="D29" s="203">
        <v>26833.5</v>
      </c>
      <c r="E29" s="203">
        <v>24959.25</v>
      </c>
      <c r="F29" s="204">
        <v>-6.9847392252221994</v>
      </c>
    </row>
    <row r="30" spans="1:7" ht="15.6" customHeight="1">
      <c r="A30" s="202" t="s">
        <v>179</v>
      </c>
      <c r="B30" s="203">
        <v>206.25</v>
      </c>
      <c r="C30" s="203">
        <v>52.5</v>
      </c>
      <c r="D30" s="203">
        <v>441.25</v>
      </c>
      <c r="E30" s="203">
        <v>133.5</v>
      </c>
      <c r="F30" s="204">
        <v>-69.745042492917847</v>
      </c>
    </row>
    <row r="31" spans="1:7" ht="15.6" customHeight="1">
      <c r="A31" s="202" t="s">
        <v>180</v>
      </c>
      <c r="B31" s="203">
        <v>1413</v>
      </c>
      <c r="C31" s="203">
        <v>1220</v>
      </c>
      <c r="D31" s="203">
        <v>3548</v>
      </c>
      <c r="E31" s="203">
        <v>3210</v>
      </c>
      <c r="F31" s="204">
        <v>-9.5264937993235606</v>
      </c>
    </row>
    <row r="32" spans="1:7" ht="15.6" customHeight="1">
      <c r="A32" s="202" t="s">
        <v>181</v>
      </c>
      <c r="B32" s="203">
        <v>218879</v>
      </c>
      <c r="C32" s="203">
        <v>258600</v>
      </c>
      <c r="D32" s="203">
        <v>645803</v>
      </c>
      <c r="E32" s="203">
        <v>700756</v>
      </c>
      <c r="F32" s="204">
        <v>8.5092512732210963</v>
      </c>
    </row>
    <row r="33" spans="1:6" ht="15.6" customHeight="1">
      <c r="A33" s="202" t="s">
        <v>182</v>
      </c>
      <c r="B33" s="203">
        <v>22740</v>
      </c>
      <c r="C33" s="203">
        <v>23128</v>
      </c>
      <c r="D33" s="203">
        <v>60638</v>
      </c>
      <c r="E33" s="203">
        <v>59754</v>
      </c>
      <c r="F33" s="204">
        <v>-1.457831722682144</v>
      </c>
    </row>
    <row r="34" spans="1:6" ht="15.6" customHeight="1">
      <c r="A34" s="202" t="s">
        <v>183</v>
      </c>
      <c r="B34" s="203">
        <v>377.5</v>
      </c>
      <c r="C34" s="203">
        <v>627</v>
      </c>
      <c r="D34" s="203">
        <v>1104.25</v>
      </c>
      <c r="E34" s="203">
        <v>1907.25</v>
      </c>
      <c r="F34" s="204">
        <v>72.71904007244737</v>
      </c>
    </row>
    <row r="35" spans="1:6" ht="15.6" customHeight="1">
      <c r="A35" s="170" t="s">
        <v>153</v>
      </c>
      <c r="B35" s="90">
        <f>SUM(B7:B34)</f>
        <v>553640.75</v>
      </c>
      <c r="C35" s="91">
        <f>SUM(C7:C34)</f>
        <v>604170</v>
      </c>
      <c r="D35" s="192">
        <f>SUM(D7:D34)</f>
        <v>1588663</v>
      </c>
      <c r="E35" s="192">
        <f>SUM(E7:E34)</f>
        <v>1616184</v>
      </c>
      <c r="F35" s="154">
        <f>E35*100/D35-100</f>
        <v>1.7323371917140378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94F4D-753E-4C48-95B4-8EF2908CE016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95</v>
      </c>
      <c r="C7" s="203">
        <v>64</v>
      </c>
      <c r="D7" s="203">
        <v>254</v>
      </c>
      <c r="E7" s="203">
        <v>219</v>
      </c>
      <c r="F7" s="204">
        <v>-13.77952755905511</v>
      </c>
      <c r="G7" s="51"/>
    </row>
    <row r="8" spans="1:14" ht="15.6" customHeight="1">
      <c r="A8" s="202" t="s">
        <v>11</v>
      </c>
      <c r="B8" s="203">
        <v>71</v>
      </c>
      <c r="C8" s="203">
        <v>68</v>
      </c>
      <c r="D8" s="203">
        <v>186</v>
      </c>
      <c r="E8" s="203">
        <v>185</v>
      </c>
      <c r="F8" s="204">
        <v>-0.53763440860214473</v>
      </c>
      <c r="G8" s="20"/>
    </row>
    <row r="9" spans="1:14" ht="15.6" customHeight="1">
      <c r="A9" s="202" t="s">
        <v>8</v>
      </c>
      <c r="B9" s="203">
        <v>102</v>
      </c>
      <c r="C9" s="203">
        <v>122</v>
      </c>
      <c r="D9" s="203">
        <v>299</v>
      </c>
      <c r="E9" s="203">
        <v>339</v>
      </c>
      <c r="F9" s="204">
        <v>13.37792642140468</v>
      </c>
      <c r="G9" s="20"/>
    </row>
    <row r="10" spans="1:14" ht="15.6" customHeight="1">
      <c r="A10" s="202" t="s">
        <v>10</v>
      </c>
      <c r="B10" s="203">
        <v>58</v>
      </c>
      <c r="C10" s="203">
        <v>41</v>
      </c>
      <c r="D10" s="203">
        <v>189</v>
      </c>
      <c r="E10" s="203">
        <v>142</v>
      </c>
      <c r="F10" s="204">
        <v>-24.867724867724871</v>
      </c>
    </row>
    <row r="11" spans="1:14" ht="15.6" customHeight="1">
      <c r="A11" s="202" t="s">
        <v>9</v>
      </c>
      <c r="B11" s="203">
        <v>2139</v>
      </c>
      <c r="C11" s="203">
        <v>2299</v>
      </c>
      <c r="D11" s="203">
        <v>6793</v>
      </c>
      <c r="E11" s="203">
        <v>6285</v>
      </c>
      <c r="F11" s="204">
        <v>-7.4782864713675812</v>
      </c>
    </row>
    <row r="12" spans="1:14" ht="15.6" customHeight="1">
      <c r="A12" s="202" t="s">
        <v>6</v>
      </c>
      <c r="B12" s="203">
        <v>112</v>
      </c>
      <c r="C12" s="203">
        <v>131</v>
      </c>
      <c r="D12" s="203">
        <v>356</v>
      </c>
      <c r="E12" s="203">
        <v>399</v>
      </c>
      <c r="F12" s="204">
        <v>12.07865168539325</v>
      </c>
    </row>
    <row r="13" spans="1:14" ht="15.6" customHeight="1">
      <c r="A13" s="202" t="s">
        <v>175</v>
      </c>
      <c r="B13" s="203">
        <v>3031</v>
      </c>
      <c r="C13" s="203">
        <v>2759</v>
      </c>
      <c r="D13" s="203">
        <v>8851</v>
      </c>
      <c r="E13" s="203">
        <v>7480</v>
      </c>
      <c r="F13" s="204">
        <v>-15.48977516664783</v>
      </c>
    </row>
    <row r="14" spans="1:14" ht="15.6" customHeight="1">
      <c r="A14" s="202" t="s">
        <v>148</v>
      </c>
      <c r="B14" s="203">
        <v>668</v>
      </c>
      <c r="C14" s="203">
        <v>638</v>
      </c>
      <c r="D14" s="203">
        <v>1780</v>
      </c>
      <c r="E14" s="203">
        <v>1764</v>
      </c>
      <c r="F14" s="204">
        <v>-0.89887640449438766</v>
      </c>
    </row>
    <row r="15" spans="1:14" ht="15.6" customHeight="1">
      <c r="A15" s="202" t="s">
        <v>145</v>
      </c>
      <c r="B15" s="203">
        <v>241</v>
      </c>
      <c r="C15" s="203">
        <v>216</v>
      </c>
      <c r="D15" s="203">
        <v>622</v>
      </c>
      <c r="E15" s="203">
        <v>589</v>
      </c>
      <c r="F15" s="204">
        <v>-5.3054662379421273</v>
      </c>
    </row>
    <row r="16" spans="1:14" ht="15.6" customHeight="1">
      <c r="A16" s="202" t="s">
        <v>144</v>
      </c>
      <c r="B16" s="203">
        <v>173</v>
      </c>
      <c r="C16" s="203">
        <v>210</v>
      </c>
      <c r="D16" s="203">
        <v>491</v>
      </c>
      <c r="E16" s="203">
        <v>571</v>
      </c>
      <c r="F16" s="204">
        <v>16.293279022403251</v>
      </c>
      <c r="G16" s="15"/>
    </row>
    <row r="17" spans="1:7" ht="15.6" customHeight="1">
      <c r="A17" s="202" t="s">
        <v>150</v>
      </c>
      <c r="B17" s="203">
        <v>103</v>
      </c>
      <c r="C17" s="203">
        <v>114</v>
      </c>
      <c r="D17" s="203">
        <v>310</v>
      </c>
      <c r="E17" s="203">
        <v>319</v>
      </c>
      <c r="F17" s="204">
        <v>2.9032258064516152</v>
      </c>
      <c r="G17" s="16"/>
    </row>
    <row r="18" spans="1:7" ht="15.6" customHeight="1">
      <c r="A18" s="202" t="s">
        <v>147</v>
      </c>
      <c r="B18" s="203">
        <v>804</v>
      </c>
      <c r="C18" s="203">
        <v>707</v>
      </c>
      <c r="D18" s="203">
        <v>2450</v>
      </c>
      <c r="E18" s="203">
        <v>2120</v>
      </c>
      <c r="F18" s="204">
        <v>-13.46938775510205</v>
      </c>
    </row>
    <row r="19" spans="1:7" ht="15.6" customHeight="1">
      <c r="A19" s="202" t="s">
        <v>143</v>
      </c>
      <c r="B19" s="203">
        <v>69</v>
      </c>
      <c r="C19" s="203">
        <v>63</v>
      </c>
      <c r="D19" s="203">
        <v>189</v>
      </c>
      <c r="E19" s="203">
        <v>174</v>
      </c>
      <c r="F19" s="204">
        <v>-7.9365079365079376</v>
      </c>
    </row>
    <row r="20" spans="1:7" ht="15.6" customHeight="1">
      <c r="A20" s="202" t="s">
        <v>142</v>
      </c>
      <c r="B20" s="203">
        <v>100</v>
      </c>
      <c r="C20" s="203">
        <v>97</v>
      </c>
      <c r="D20" s="203">
        <v>273</v>
      </c>
      <c r="E20" s="203">
        <v>261</v>
      </c>
      <c r="F20" s="204">
        <v>-4.3956043956043942</v>
      </c>
    </row>
    <row r="21" spans="1:7" ht="15.6" customHeight="1">
      <c r="A21" s="202" t="s">
        <v>149</v>
      </c>
      <c r="B21" s="203">
        <v>194</v>
      </c>
      <c r="C21" s="203">
        <v>192</v>
      </c>
      <c r="D21" s="203">
        <v>519</v>
      </c>
      <c r="E21" s="203">
        <v>525</v>
      </c>
      <c r="F21" s="204">
        <v>1.1560693641618509</v>
      </c>
    </row>
    <row r="22" spans="1:7" ht="15.6" customHeight="1">
      <c r="A22" s="202" t="s">
        <v>146</v>
      </c>
      <c r="B22" s="203">
        <v>1317</v>
      </c>
      <c r="C22" s="203">
        <v>1325</v>
      </c>
      <c r="D22" s="203">
        <v>3758</v>
      </c>
      <c r="E22" s="203">
        <v>3783</v>
      </c>
      <c r="F22" s="204">
        <v>0.66524747205960466</v>
      </c>
    </row>
    <row r="23" spans="1:7" ht="15.6" customHeight="1">
      <c r="A23" s="202" t="s">
        <v>165</v>
      </c>
      <c r="B23" s="203">
        <v>101</v>
      </c>
      <c r="C23" s="203">
        <v>110</v>
      </c>
      <c r="D23" s="203">
        <v>263</v>
      </c>
      <c r="E23" s="203">
        <v>325</v>
      </c>
      <c r="F23" s="204">
        <v>23.57414448669202</v>
      </c>
    </row>
    <row r="24" spans="1:7" ht="15.6" customHeight="1">
      <c r="A24" s="202" t="s">
        <v>141</v>
      </c>
      <c r="B24" s="203">
        <v>41</v>
      </c>
      <c r="C24" s="203">
        <v>48</v>
      </c>
      <c r="D24" s="203">
        <v>115</v>
      </c>
      <c r="E24" s="203">
        <v>155</v>
      </c>
      <c r="F24" s="204">
        <v>34.782608695652193</v>
      </c>
    </row>
    <row r="25" spans="1:7" ht="15.6" customHeight="1">
      <c r="A25" s="202" t="s">
        <v>140</v>
      </c>
      <c r="B25" s="203">
        <v>59</v>
      </c>
      <c r="C25" s="203">
        <v>61</v>
      </c>
      <c r="D25" s="203">
        <v>181</v>
      </c>
      <c r="E25" s="203">
        <v>173</v>
      </c>
      <c r="F25" s="204">
        <v>-4.4198895027624303</v>
      </c>
    </row>
    <row r="26" spans="1:7" ht="15.6" customHeight="1">
      <c r="A26" s="202" t="s">
        <v>152</v>
      </c>
      <c r="B26" s="203">
        <v>69</v>
      </c>
      <c r="C26" s="203">
        <v>42</v>
      </c>
      <c r="D26" s="203">
        <v>201</v>
      </c>
      <c r="E26" s="203">
        <v>112</v>
      </c>
      <c r="F26" s="204">
        <v>-44.278606965174127</v>
      </c>
    </row>
    <row r="27" spans="1:7" ht="15.6" customHeight="1">
      <c r="A27" s="202" t="s">
        <v>173</v>
      </c>
      <c r="B27" s="203">
        <v>83</v>
      </c>
      <c r="C27" s="203">
        <v>87</v>
      </c>
      <c r="D27" s="203">
        <v>222</v>
      </c>
      <c r="E27" s="203">
        <v>223</v>
      </c>
      <c r="F27" s="204">
        <v>0.45045045045044668</v>
      </c>
    </row>
    <row r="28" spans="1:7" ht="15.6" customHeight="1">
      <c r="A28" s="202" t="s">
        <v>177</v>
      </c>
      <c r="B28" s="203">
        <v>1597</v>
      </c>
      <c r="C28" s="203">
        <v>1514</v>
      </c>
      <c r="D28" s="203">
        <v>4482</v>
      </c>
      <c r="E28" s="203">
        <v>4408</v>
      </c>
      <c r="F28" s="204">
        <v>-1.65104863900045</v>
      </c>
    </row>
    <row r="29" spans="1:7" ht="15.6" customHeight="1">
      <c r="A29" s="202" t="s">
        <v>178</v>
      </c>
      <c r="B29" s="203">
        <v>138</v>
      </c>
      <c r="C29" s="203">
        <v>114</v>
      </c>
      <c r="D29" s="203">
        <v>365</v>
      </c>
      <c r="E29" s="203">
        <v>321</v>
      </c>
      <c r="F29" s="204">
        <v>-12.05479452054794</v>
      </c>
    </row>
    <row r="30" spans="1:7" ht="15.6" customHeight="1">
      <c r="A30" s="202" t="s">
        <v>179</v>
      </c>
      <c r="B30" s="203">
        <v>76</v>
      </c>
      <c r="C30" s="203">
        <v>91</v>
      </c>
      <c r="D30" s="203">
        <v>214</v>
      </c>
      <c r="E30" s="203">
        <v>224</v>
      </c>
      <c r="F30" s="204">
        <v>4.6728971962616868</v>
      </c>
    </row>
    <row r="31" spans="1:7" ht="15.6" customHeight="1">
      <c r="A31" s="202" t="s">
        <v>180</v>
      </c>
      <c r="B31" s="203">
        <v>173</v>
      </c>
      <c r="C31" s="203">
        <v>171</v>
      </c>
      <c r="D31" s="203">
        <v>505</v>
      </c>
      <c r="E31" s="203">
        <v>492</v>
      </c>
      <c r="F31" s="204">
        <v>-2.574257425742573</v>
      </c>
    </row>
    <row r="32" spans="1:7" ht="15.6" customHeight="1">
      <c r="A32" s="202" t="s">
        <v>181</v>
      </c>
      <c r="B32" s="203">
        <v>575</v>
      </c>
      <c r="C32" s="203">
        <v>580</v>
      </c>
      <c r="D32" s="203">
        <v>1671</v>
      </c>
      <c r="E32" s="203">
        <v>1712</v>
      </c>
      <c r="F32" s="204">
        <v>2.4536205864751679</v>
      </c>
    </row>
    <row r="33" spans="1:6" ht="15.6" customHeight="1">
      <c r="A33" s="202" t="s">
        <v>182</v>
      </c>
      <c r="B33" s="203">
        <v>141</v>
      </c>
      <c r="C33" s="203">
        <v>146</v>
      </c>
      <c r="D33" s="203">
        <v>379</v>
      </c>
      <c r="E33" s="203">
        <v>416</v>
      </c>
      <c r="F33" s="204">
        <v>9.7625329815303417</v>
      </c>
    </row>
    <row r="34" spans="1:6" ht="15.6" customHeight="1">
      <c r="A34" s="202" t="s">
        <v>183</v>
      </c>
      <c r="B34" s="203">
        <v>33</v>
      </c>
      <c r="C34" s="203">
        <v>37</v>
      </c>
      <c r="D34" s="203">
        <v>92</v>
      </c>
      <c r="E34" s="203">
        <v>97</v>
      </c>
      <c r="F34" s="204">
        <v>5.4347826086956559</v>
      </c>
    </row>
    <row r="35" spans="1:6" ht="15.6" customHeight="1">
      <c r="A35" s="170" t="s">
        <v>153</v>
      </c>
      <c r="B35" s="90">
        <f>SUM(B7:B34)</f>
        <v>12363</v>
      </c>
      <c r="C35" s="91">
        <f>SUM(C7:C34)</f>
        <v>12047</v>
      </c>
      <c r="D35" s="192">
        <f>SUM(D7:D34)</f>
        <v>36010</v>
      </c>
      <c r="E35" s="92">
        <f>SUM(E7:E34)</f>
        <v>33813</v>
      </c>
      <c r="F35" s="154">
        <f>E35*100/D35-100</f>
        <v>-6.1010830324909762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6F40-1A8E-41F3-A3F7-F226B259B28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2559744</v>
      </c>
      <c r="C7" s="203">
        <v>2462546</v>
      </c>
      <c r="D7" s="203">
        <v>5280548</v>
      </c>
      <c r="E7" s="203">
        <v>5356063</v>
      </c>
      <c r="F7" s="204">
        <v>1.4300599104486911</v>
      </c>
      <c r="G7" s="51"/>
    </row>
    <row r="8" spans="1:14" ht="15.6" customHeight="1">
      <c r="A8" s="202" t="s">
        <v>11</v>
      </c>
      <c r="B8" s="203">
        <v>1021618</v>
      </c>
      <c r="C8" s="203">
        <v>1648945</v>
      </c>
      <c r="D8" s="203">
        <v>2387903</v>
      </c>
      <c r="E8" s="203">
        <v>3771492</v>
      </c>
      <c r="F8" s="204">
        <v>57.941591429802621</v>
      </c>
      <c r="G8" s="20"/>
    </row>
    <row r="9" spans="1:14" ht="15.6" customHeight="1">
      <c r="A9" s="202" t="s">
        <v>8</v>
      </c>
      <c r="B9" s="203">
        <v>1657131</v>
      </c>
      <c r="C9" s="203">
        <v>1965586</v>
      </c>
      <c r="D9" s="203">
        <v>5315964</v>
      </c>
      <c r="E9" s="203">
        <v>5692230</v>
      </c>
      <c r="F9" s="204">
        <v>7.0780389031979913</v>
      </c>
      <c r="G9" s="20"/>
    </row>
    <row r="10" spans="1:14" ht="15.6" customHeight="1">
      <c r="A10" s="202" t="s">
        <v>10</v>
      </c>
      <c r="B10" s="203">
        <v>433999</v>
      </c>
      <c r="C10" s="203">
        <v>250561</v>
      </c>
      <c r="D10" s="203">
        <v>1396523</v>
      </c>
      <c r="E10" s="203">
        <v>979583</v>
      </c>
      <c r="F10" s="204">
        <v>-29.8555770295226</v>
      </c>
    </row>
    <row r="11" spans="1:14" ht="15.6" customHeight="1">
      <c r="A11" s="202" t="s">
        <v>9</v>
      </c>
      <c r="B11" s="203">
        <v>43222913</v>
      </c>
      <c r="C11" s="203">
        <v>44397565</v>
      </c>
      <c r="D11" s="203">
        <v>129397622</v>
      </c>
      <c r="E11" s="203">
        <v>115856196</v>
      </c>
      <c r="F11" s="204">
        <v>-10.46497284161838</v>
      </c>
    </row>
    <row r="12" spans="1:14" ht="15.6" customHeight="1">
      <c r="A12" s="202" t="s">
        <v>6</v>
      </c>
      <c r="B12" s="203">
        <v>2247038</v>
      </c>
      <c r="C12" s="203">
        <v>3121429</v>
      </c>
      <c r="D12" s="203">
        <v>5780106</v>
      </c>
      <c r="E12" s="203">
        <v>6745316</v>
      </c>
      <c r="F12" s="204">
        <v>16.698828706601571</v>
      </c>
    </row>
    <row r="13" spans="1:14" ht="15.6" customHeight="1">
      <c r="A13" s="202" t="s">
        <v>175</v>
      </c>
      <c r="B13" s="203">
        <v>17899702</v>
      </c>
      <c r="C13" s="203">
        <v>14735369</v>
      </c>
      <c r="D13" s="203">
        <v>49326149</v>
      </c>
      <c r="E13" s="203">
        <v>41344112</v>
      </c>
      <c r="F13" s="204">
        <v>-16.182161311640201</v>
      </c>
    </row>
    <row r="14" spans="1:14" ht="15.6" customHeight="1">
      <c r="A14" s="202" t="s">
        <v>148</v>
      </c>
      <c r="B14" s="203">
        <v>27198020</v>
      </c>
      <c r="C14" s="203">
        <v>28149587</v>
      </c>
      <c r="D14" s="203">
        <v>72078612</v>
      </c>
      <c r="E14" s="203">
        <v>75011259</v>
      </c>
      <c r="F14" s="204">
        <v>4.0686785145085764</v>
      </c>
    </row>
    <row r="15" spans="1:14" ht="15.6" customHeight="1">
      <c r="A15" s="202" t="s">
        <v>145</v>
      </c>
      <c r="B15" s="203">
        <v>4491646</v>
      </c>
      <c r="C15" s="203">
        <v>4944200</v>
      </c>
      <c r="D15" s="203">
        <v>11956989</v>
      </c>
      <c r="E15" s="203">
        <v>12867743</v>
      </c>
      <c r="F15" s="204">
        <v>7.6169176035873258</v>
      </c>
    </row>
    <row r="16" spans="1:14" ht="15.6" customHeight="1">
      <c r="A16" s="202" t="s">
        <v>144</v>
      </c>
      <c r="B16" s="203">
        <v>3791570</v>
      </c>
      <c r="C16" s="203">
        <v>4426754</v>
      </c>
      <c r="D16" s="203">
        <v>10671161</v>
      </c>
      <c r="E16" s="203">
        <v>11225790</v>
      </c>
      <c r="F16" s="204">
        <v>5.1974569589944366</v>
      </c>
      <c r="G16" s="15"/>
    </row>
    <row r="17" spans="1:7" ht="15.6" customHeight="1">
      <c r="A17" s="202" t="s">
        <v>150</v>
      </c>
      <c r="B17" s="203">
        <v>1660433</v>
      </c>
      <c r="C17" s="203">
        <v>1474400</v>
      </c>
      <c r="D17" s="203">
        <v>4764812</v>
      </c>
      <c r="E17" s="203">
        <v>4798765</v>
      </c>
      <c r="F17" s="204">
        <v>0.7125779569057471</v>
      </c>
      <c r="G17" s="16"/>
    </row>
    <row r="18" spans="1:7" ht="15.6" customHeight="1">
      <c r="A18" s="202" t="s">
        <v>147</v>
      </c>
      <c r="B18" s="203">
        <v>5433956</v>
      </c>
      <c r="C18" s="203">
        <v>6410418</v>
      </c>
      <c r="D18" s="203">
        <v>17547839</v>
      </c>
      <c r="E18" s="203">
        <v>16913738</v>
      </c>
      <c r="F18" s="204">
        <v>-3.613556062373263</v>
      </c>
    </row>
    <row r="19" spans="1:7" ht="15.6" customHeight="1">
      <c r="A19" s="202" t="s">
        <v>143</v>
      </c>
      <c r="B19" s="203">
        <v>1402220</v>
      </c>
      <c r="C19" s="203">
        <v>1056821</v>
      </c>
      <c r="D19" s="203">
        <v>2975708</v>
      </c>
      <c r="E19" s="203">
        <v>3089232</v>
      </c>
      <c r="F19" s="204">
        <v>3.8150248613103201</v>
      </c>
    </row>
    <row r="20" spans="1:7" ht="15.6" customHeight="1">
      <c r="A20" s="202" t="s">
        <v>142</v>
      </c>
      <c r="B20" s="203">
        <v>1566566</v>
      </c>
      <c r="C20" s="203">
        <v>1240356</v>
      </c>
      <c r="D20" s="203">
        <v>4182104</v>
      </c>
      <c r="E20" s="203">
        <v>3824668</v>
      </c>
      <c r="F20" s="204">
        <v>-8.5467984536013404</v>
      </c>
    </row>
    <row r="21" spans="1:7" ht="15.6" customHeight="1">
      <c r="A21" s="202" t="s">
        <v>149</v>
      </c>
      <c r="B21" s="203">
        <v>3230228</v>
      </c>
      <c r="C21" s="203">
        <v>2925768</v>
      </c>
      <c r="D21" s="203">
        <v>9148332</v>
      </c>
      <c r="E21" s="203">
        <v>9127426</v>
      </c>
      <c r="F21" s="204">
        <v>-0.2285225328508034</v>
      </c>
    </row>
    <row r="22" spans="1:7" ht="15.6" customHeight="1">
      <c r="A22" s="202" t="s">
        <v>146</v>
      </c>
      <c r="B22" s="203">
        <v>34287829</v>
      </c>
      <c r="C22" s="203">
        <v>32665968</v>
      </c>
      <c r="D22" s="203">
        <v>95371556</v>
      </c>
      <c r="E22" s="203">
        <v>94727884</v>
      </c>
      <c r="F22" s="204">
        <v>-0.67490982321815807</v>
      </c>
    </row>
    <row r="23" spans="1:7" ht="15.6" customHeight="1">
      <c r="A23" s="202" t="s">
        <v>165</v>
      </c>
      <c r="B23" s="203">
        <v>4975968</v>
      </c>
      <c r="C23" s="203">
        <v>5153991</v>
      </c>
      <c r="D23" s="203">
        <v>12080111</v>
      </c>
      <c r="E23" s="203">
        <v>15427987</v>
      </c>
      <c r="F23" s="204">
        <v>27.713950641678711</v>
      </c>
    </row>
    <row r="24" spans="1:7" ht="15.6" customHeight="1">
      <c r="A24" s="202" t="s">
        <v>141</v>
      </c>
      <c r="B24" s="203">
        <v>268914</v>
      </c>
      <c r="C24" s="203">
        <v>301246</v>
      </c>
      <c r="D24" s="203">
        <v>869018</v>
      </c>
      <c r="E24" s="203">
        <v>1040831</v>
      </c>
      <c r="F24" s="204">
        <v>19.770936850560059</v>
      </c>
    </row>
    <row r="25" spans="1:7" ht="15.6" customHeight="1">
      <c r="A25" s="202" t="s">
        <v>140</v>
      </c>
      <c r="B25" s="203">
        <v>1708608</v>
      </c>
      <c r="C25" s="203">
        <v>1742237</v>
      </c>
      <c r="D25" s="203">
        <v>5145324</v>
      </c>
      <c r="E25" s="203">
        <v>4957495</v>
      </c>
      <c r="F25" s="204">
        <v>-3.6504795422018081</v>
      </c>
    </row>
    <row r="26" spans="1:7" ht="15.6" customHeight="1">
      <c r="A26" s="202" t="s">
        <v>152</v>
      </c>
      <c r="B26" s="203">
        <v>1227880</v>
      </c>
      <c r="C26" s="203">
        <v>531314</v>
      </c>
      <c r="D26" s="203">
        <v>3300188</v>
      </c>
      <c r="E26" s="203">
        <v>1512617</v>
      </c>
      <c r="F26" s="204">
        <v>-54.16573237645855</v>
      </c>
    </row>
    <row r="27" spans="1:7" ht="15.6" customHeight="1">
      <c r="A27" s="202" t="s">
        <v>173</v>
      </c>
      <c r="B27" s="203">
        <v>631673</v>
      </c>
      <c r="C27" s="203">
        <v>684059</v>
      </c>
      <c r="D27" s="203">
        <v>1647830</v>
      </c>
      <c r="E27" s="203">
        <v>1632112</v>
      </c>
      <c r="F27" s="204">
        <v>-0.95386053172960317</v>
      </c>
    </row>
    <row r="28" spans="1:7" ht="15.6" customHeight="1">
      <c r="A28" s="202" t="s">
        <v>177</v>
      </c>
      <c r="B28" s="203">
        <v>23766641</v>
      </c>
      <c r="C28" s="203">
        <v>24156342</v>
      </c>
      <c r="D28" s="203">
        <v>64602162</v>
      </c>
      <c r="E28" s="203">
        <v>69790829</v>
      </c>
      <c r="F28" s="204">
        <v>8.0317234584192363</v>
      </c>
    </row>
    <row r="29" spans="1:7" ht="15.6" customHeight="1">
      <c r="A29" s="202" t="s">
        <v>178</v>
      </c>
      <c r="B29" s="203">
        <v>2494395</v>
      </c>
      <c r="C29" s="203">
        <v>2161428</v>
      </c>
      <c r="D29" s="203">
        <v>6378965</v>
      </c>
      <c r="E29" s="203">
        <v>5766236</v>
      </c>
      <c r="F29" s="204">
        <v>-9.6054610740143573</v>
      </c>
    </row>
    <row r="30" spans="1:7" ht="15.6" customHeight="1">
      <c r="A30" s="202" t="s">
        <v>179</v>
      </c>
      <c r="B30" s="203">
        <v>493221</v>
      </c>
      <c r="C30" s="203">
        <v>587489</v>
      </c>
      <c r="D30" s="203">
        <v>1348965</v>
      </c>
      <c r="E30" s="203">
        <v>1406093</v>
      </c>
      <c r="F30" s="204">
        <v>4.234950499086338</v>
      </c>
    </row>
    <row r="31" spans="1:7" ht="15.6" customHeight="1">
      <c r="A31" s="202" t="s">
        <v>180</v>
      </c>
      <c r="B31" s="203">
        <v>3314044</v>
      </c>
      <c r="C31" s="203">
        <v>3433235</v>
      </c>
      <c r="D31" s="203">
        <v>10114483</v>
      </c>
      <c r="E31" s="203">
        <v>9852182</v>
      </c>
      <c r="F31" s="204">
        <v>-2.5933208845177802</v>
      </c>
    </row>
    <row r="32" spans="1:7" ht="15.6" customHeight="1">
      <c r="A32" s="202" t="s">
        <v>181</v>
      </c>
      <c r="B32" s="203">
        <v>22342579</v>
      </c>
      <c r="C32" s="203">
        <v>24497934</v>
      </c>
      <c r="D32" s="203">
        <v>65048193</v>
      </c>
      <c r="E32" s="203">
        <v>69444756</v>
      </c>
      <c r="F32" s="204">
        <v>6.7589317969217024</v>
      </c>
    </row>
    <row r="33" spans="1:6" ht="15.6" customHeight="1">
      <c r="A33" s="202" t="s">
        <v>182</v>
      </c>
      <c r="B33" s="203">
        <v>3759039</v>
      </c>
      <c r="C33" s="203">
        <v>3440366</v>
      </c>
      <c r="D33" s="203">
        <v>9943197</v>
      </c>
      <c r="E33" s="203">
        <v>9948202</v>
      </c>
      <c r="F33" s="204">
        <v>5.0335923144231742E-2</v>
      </c>
    </row>
    <row r="34" spans="1:6" ht="15.6" customHeight="1">
      <c r="A34" s="202" t="s">
        <v>183</v>
      </c>
      <c r="B34" s="203">
        <v>224789</v>
      </c>
      <c r="C34" s="203">
        <v>334644</v>
      </c>
      <c r="D34" s="203">
        <v>663735</v>
      </c>
      <c r="E34" s="203">
        <v>937752</v>
      </c>
      <c r="F34" s="204">
        <v>41.284096815747262</v>
      </c>
    </row>
    <row r="35" spans="1:6" ht="15.6" customHeight="1">
      <c r="A35" s="170" t="s">
        <v>153</v>
      </c>
      <c r="B35" s="90">
        <f>SUM(B7:B34)</f>
        <v>217312364</v>
      </c>
      <c r="C35" s="91">
        <f>SUM(C7:C34)</f>
        <v>218900558</v>
      </c>
      <c r="D35" s="192">
        <f>SUM(D7:D34)</f>
        <v>608724099</v>
      </c>
      <c r="E35" s="92">
        <f>SUM(E7:E34)</f>
        <v>603048589</v>
      </c>
      <c r="F35" s="154">
        <f>E35*100/D35-100</f>
        <v>-0.93236164123017318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85BF-CF9C-493B-A33F-35414B719F5E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</v>
      </c>
      <c r="C7" s="203">
        <v>8</v>
      </c>
      <c r="D7" s="203">
        <v>13</v>
      </c>
      <c r="E7" s="203">
        <v>14</v>
      </c>
      <c r="F7" s="204">
        <v>7.6923076923076934</v>
      </c>
      <c r="G7" s="51"/>
    </row>
    <row r="8" spans="1:14" ht="15.6" customHeight="1">
      <c r="A8" s="202" t="s">
        <v>11</v>
      </c>
      <c r="B8" s="203">
        <v>4</v>
      </c>
      <c r="C8" s="203">
        <v>7</v>
      </c>
      <c r="D8" s="203">
        <v>4</v>
      </c>
      <c r="E8" s="203">
        <v>9</v>
      </c>
      <c r="F8" s="204">
        <v>125</v>
      </c>
      <c r="G8" s="20"/>
    </row>
    <row r="9" spans="1:14" ht="15.6" customHeight="1">
      <c r="A9" s="202" t="s">
        <v>8</v>
      </c>
      <c r="B9" s="203">
        <v>1</v>
      </c>
      <c r="C9" s="203">
        <v>0</v>
      </c>
      <c r="D9" s="203">
        <v>1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2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21</v>
      </c>
      <c r="C12" s="203">
        <v>25</v>
      </c>
      <c r="D12" s="203">
        <v>37</v>
      </c>
      <c r="E12" s="203">
        <v>43</v>
      </c>
      <c r="F12" s="204">
        <v>16.21621621621621</v>
      </c>
    </row>
    <row r="13" spans="1:14" ht="15.6" customHeight="1">
      <c r="A13" s="202" t="s">
        <v>175</v>
      </c>
      <c r="B13" s="203">
        <v>23</v>
      </c>
      <c r="C13" s="203">
        <v>16</v>
      </c>
      <c r="D13" s="203">
        <v>47</v>
      </c>
      <c r="E13" s="203">
        <v>29</v>
      </c>
      <c r="F13" s="204">
        <v>-38.297872340425528</v>
      </c>
    </row>
    <row r="14" spans="1:14" ht="15.6" customHeight="1">
      <c r="A14" s="202" t="s">
        <v>148</v>
      </c>
      <c r="B14" s="203">
        <v>32</v>
      </c>
      <c r="C14" s="203">
        <v>51</v>
      </c>
      <c r="D14" s="203">
        <v>74</v>
      </c>
      <c r="E14" s="203">
        <v>106</v>
      </c>
      <c r="F14" s="204">
        <v>43.243243243243263</v>
      </c>
    </row>
    <row r="15" spans="1:14" ht="15.6" customHeight="1">
      <c r="A15" s="202" t="s">
        <v>145</v>
      </c>
      <c r="B15" s="203">
        <v>2</v>
      </c>
      <c r="C15" s="203">
        <v>1</v>
      </c>
      <c r="D15" s="203">
        <v>2</v>
      </c>
      <c r="E15" s="203">
        <v>2</v>
      </c>
      <c r="F15" s="204">
        <v>0</v>
      </c>
    </row>
    <row r="16" spans="1:14" ht="15.6" customHeight="1">
      <c r="A16" s="202" t="s">
        <v>144</v>
      </c>
      <c r="B16" s="203">
        <v>8</v>
      </c>
      <c r="C16" s="203">
        <v>10</v>
      </c>
      <c r="D16" s="203">
        <v>16</v>
      </c>
      <c r="E16" s="203">
        <v>15</v>
      </c>
      <c r="F16" s="204">
        <v>-6.25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1</v>
      </c>
      <c r="D18" s="203">
        <v>2</v>
      </c>
      <c r="E18" s="203">
        <v>1</v>
      </c>
      <c r="F18" s="204">
        <v>-50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</v>
      </c>
      <c r="C21" s="203">
        <v>0</v>
      </c>
      <c r="D21" s="203">
        <v>1</v>
      </c>
      <c r="E21" s="203">
        <v>0</v>
      </c>
      <c r="F21" s="204">
        <v>-100</v>
      </c>
    </row>
    <row r="22" spans="1:7" ht="15.6" customHeight="1">
      <c r="A22" s="202" t="s">
        <v>146</v>
      </c>
      <c r="B22" s="203">
        <v>124</v>
      </c>
      <c r="C22" s="203">
        <v>127</v>
      </c>
      <c r="D22" s="203">
        <v>341</v>
      </c>
      <c r="E22" s="203">
        <v>366</v>
      </c>
      <c r="F22" s="204">
        <v>7.3313782991202316</v>
      </c>
    </row>
    <row r="23" spans="1:7" ht="15.6" customHeight="1">
      <c r="A23" s="202" t="s">
        <v>165</v>
      </c>
      <c r="B23" s="203">
        <v>16</v>
      </c>
      <c r="C23" s="203">
        <v>23</v>
      </c>
      <c r="D23" s="203">
        <v>30</v>
      </c>
      <c r="E23" s="203">
        <v>41</v>
      </c>
      <c r="F23" s="204">
        <v>36.666666666666657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</v>
      </c>
      <c r="C25" s="203">
        <v>1</v>
      </c>
      <c r="D25" s="203">
        <v>2</v>
      </c>
      <c r="E25" s="203">
        <v>2</v>
      </c>
      <c r="F25" s="204">
        <v>0</v>
      </c>
    </row>
    <row r="26" spans="1:7" ht="15.6" customHeight="1">
      <c r="A26" s="202" t="s">
        <v>152</v>
      </c>
      <c r="B26" s="203">
        <v>3</v>
      </c>
      <c r="C26" s="203">
        <v>0</v>
      </c>
      <c r="D26" s="203">
        <v>3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105</v>
      </c>
      <c r="C28" s="203">
        <v>100</v>
      </c>
      <c r="D28" s="203">
        <v>276</v>
      </c>
      <c r="E28" s="203">
        <v>304</v>
      </c>
      <c r="F28" s="204">
        <v>10.14492753623189</v>
      </c>
    </row>
    <row r="29" spans="1:7" ht="15.6" customHeight="1">
      <c r="A29" s="202" t="s">
        <v>178</v>
      </c>
      <c r="B29" s="203">
        <v>2</v>
      </c>
      <c r="C29" s="203">
        <v>1</v>
      </c>
      <c r="D29" s="203">
        <v>2</v>
      </c>
      <c r="E29" s="203">
        <v>2</v>
      </c>
      <c r="F29" s="204">
        <v>0</v>
      </c>
    </row>
    <row r="30" spans="1:7" ht="15.6" customHeight="1">
      <c r="A30" s="202" t="s">
        <v>179</v>
      </c>
      <c r="B30" s="203">
        <v>5</v>
      </c>
      <c r="C30" s="203">
        <v>9</v>
      </c>
      <c r="D30" s="203">
        <v>7</v>
      </c>
      <c r="E30" s="203">
        <v>13</v>
      </c>
      <c r="F30" s="204">
        <v>85.714285714285722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</v>
      </c>
      <c r="F31" s="204" t="s">
        <v>151</v>
      </c>
    </row>
    <row r="32" spans="1:7" ht="15.6" customHeight="1">
      <c r="A32" s="202" t="s">
        <v>181</v>
      </c>
      <c r="B32" s="203">
        <v>12</v>
      </c>
      <c r="C32" s="203">
        <v>10</v>
      </c>
      <c r="D32" s="203">
        <v>27</v>
      </c>
      <c r="E32" s="203">
        <v>31</v>
      </c>
      <c r="F32" s="204">
        <v>14.81481481481481</v>
      </c>
    </row>
    <row r="33" spans="1:6" ht="15.6" customHeight="1">
      <c r="A33" s="202" t="s">
        <v>182</v>
      </c>
      <c r="B33" s="203">
        <v>4</v>
      </c>
      <c r="C33" s="203">
        <v>0</v>
      </c>
      <c r="D33" s="203">
        <v>12</v>
      </c>
      <c r="E33" s="203">
        <v>8</v>
      </c>
      <c r="F33" s="204">
        <v>-33.333333333333329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373</v>
      </c>
      <c r="C35" s="91">
        <f>SUM(C7:C34)</f>
        <v>392</v>
      </c>
      <c r="D35" s="192">
        <f>SUM(D7:D34)</f>
        <v>897</v>
      </c>
      <c r="E35" s="192">
        <f>SUM(E7:E34)</f>
        <v>989</v>
      </c>
      <c r="F35" s="154">
        <f>E35*100/D35-100</f>
        <v>10.256410256410263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3F22-1667-45B0-B75C-30013D7359F0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27011</v>
      </c>
      <c r="C7" s="203">
        <v>31112</v>
      </c>
      <c r="D7" s="203">
        <v>38468</v>
      </c>
      <c r="E7" s="203">
        <v>43178</v>
      </c>
      <c r="F7" s="204">
        <v>12.24394301757305</v>
      </c>
      <c r="G7" s="51"/>
    </row>
    <row r="8" spans="1:14" ht="15.6" customHeight="1">
      <c r="A8" s="202" t="s">
        <v>11</v>
      </c>
      <c r="B8" s="203">
        <v>15208</v>
      </c>
      <c r="C8" s="203">
        <v>31577</v>
      </c>
      <c r="D8" s="203">
        <v>37142</v>
      </c>
      <c r="E8" s="203">
        <v>66147</v>
      </c>
      <c r="F8" s="204">
        <v>78.092186742770991</v>
      </c>
      <c r="G8" s="20"/>
    </row>
    <row r="9" spans="1:14" ht="15.6" customHeight="1">
      <c r="A9" s="202" t="s">
        <v>8</v>
      </c>
      <c r="B9" s="203">
        <v>18565</v>
      </c>
      <c r="C9" s="203">
        <v>26132</v>
      </c>
      <c r="D9" s="203">
        <v>86603</v>
      </c>
      <c r="E9" s="203">
        <v>84665</v>
      </c>
      <c r="F9" s="204">
        <v>-2.2377977668210178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270562</v>
      </c>
      <c r="C11" s="203">
        <v>345848</v>
      </c>
      <c r="D11" s="203">
        <v>1002193</v>
      </c>
      <c r="E11" s="203">
        <v>975513</v>
      </c>
      <c r="F11" s="204">
        <v>-2.6621618789993562</v>
      </c>
    </row>
    <row r="12" spans="1:14" ht="15.6" customHeight="1">
      <c r="A12" s="202" t="s">
        <v>6</v>
      </c>
      <c r="B12" s="203">
        <v>25586</v>
      </c>
      <c r="C12" s="203">
        <v>43428</v>
      </c>
      <c r="D12" s="203">
        <v>49924</v>
      </c>
      <c r="E12" s="203">
        <v>69456</v>
      </c>
      <c r="F12" s="204">
        <v>39.123467670859696</v>
      </c>
    </row>
    <row r="13" spans="1:14" ht="15.6" customHeight="1">
      <c r="A13" s="202" t="s">
        <v>175</v>
      </c>
      <c r="B13" s="203">
        <v>396219</v>
      </c>
      <c r="C13" s="203">
        <v>391357</v>
      </c>
      <c r="D13" s="203">
        <v>997514</v>
      </c>
      <c r="E13" s="203">
        <v>890593</v>
      </c>
      <c r="F13" s="204">
        <v>-10.71874680455613</v>
      </c>
    </row>
    <row r="14" spans="1:14" ht="15.6" customHeight="1">
      <c r="A14" s="202" t="s">
        <v>148</v>
      </c>
      <c r="B14" s="203">
        <v>235450</v>
      </c>
      <c r="C14" s="203">
        <v>318321</v>
      </c>
      <c r="D14" s="203">
        <v>564998</v>
      </c>
      <c r="E14" s="203">
        <v>698928</v>
      </c>
      <c r="F14" s="204">
        <v>23.704508688526332</v>
      </c>
    </row>
    <row r="15" spans="1:14" ht="15.6" customHeight="1">
      <c r="A15" s="202" t="s">
        <v>145</v>
      </c>
      <c r="B15" s="203">
        <v>12177</v>
      </c>
      <c r="C15" s="203">
        <v>11130</v>
      </c>
      <c r="D15" s="203">
        <v>20980</v>
      </c>
      <c r="E15" s="203">
        <v>23920</v>
      </c>
      <c r="F15" s="204">
        <v>14.013346043851289</v>
      </c>
    </row>
    <row r="16" spans="1:14" ht="15.6" customHeight="1">
      <c r="A16" s="202" t="s">
        <v>144</v>
      </c>
      <c r="B16" s="203">
        <v>8999</v>
      </c>
      <c r="C16" s="203">
        <v>20396</v>
      </c>
      <c r="D16" s="203">
        <v>22534</v>
      </c>
      <c r="E16" s="203">
        <v>24521</v>
      </c>
      <c r="F16" s="204">
        <v>8.8177864560220058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117875</v>
      </c>
      <c r="C18" s="203">
        <v>140038</v>
      </c>
      <c r="D18" s="203">
        <v>394443</v>
      </c>
      <c r="E18" s="203">
        <v>358406</v>
      </c>
      <c r="F18" s="204">
        <v>-9.1361743014833507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4768</v>
      </c>
      <c r="C21" s="203">
        <v>3584</v>
      </c>
      <c r="D21" s="203">
        <v>10244</v>
      </c>
      <c r="E21" s="203">
        <v>8921</v>
      </c>
      <c r="F21" s="204">
        <v>-12.914877001171419</v>
      </c>
    </row>
    <row r="22" spans="1:7" ht="15.6" customHeight="1">
      <c r="A22" s="202" t="s">
        <v>146</v>
      </c>
      <c r="B22" s="203">
        <v>419682</v>
      </c>
      <c r="C22" s="203">
        <v>454165</v>
      </c>
      <c r="D22" s="203">
        <v>1205446</v>
      </c>
      <c r="E22" s="203">
        <v>1342347</v>
      </c>
      <c r="F22" s="204">
        <v>11.35687538056453</v>
      </c>
    </row>
    <row r="23" spans="1:7" ht="15.6" customHeight="1">
      <c r="A23" s="202" t="s">
        <v>165</v>
      </c>
      <c r="B23" s="203">
        <v>32544</v>
      </c>
      <c r="C23" s="203">
        <v>64413</v>
      </c>
      <c r="D23" s="203">
        <v>91431</v>
      </c>
      <c r="E23" s="203">
        <v>139238</v>
      </c>
      <c r="F23" s="204">
        <v>52.28751736282004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23526</v>
      </c>
      <c r="C25" s="203">
        <v>39529</v>
      </c>
      <c r="D25" s="203">
        <v>92783</v>
      </c>
      <c r="E25" s="203">
        <v>112149</v>
      </c>
      <c r="F25" s="204">
        <v>20.872358082838449</v>
      </c>
    </row>
    <row r="26" spans="1:7" ht="15.6" customHeight="1">
      <c r="A26" s="202" t="s">
        <v>152</v>
      </c>
      <c r="B26" s="203">
        <v>9162</v>
      </c>
      <c r="C26" s="203">
        <v>6399</v>
      </c>
      <c r="D26" s="203">
        <v>21876</v>
      </c>
      <c r="E26" s="203">
        <v>20306</v>
      </c>
      <c r="F26" s="204">
        <v>-7.1768147741817501</v>
      </c>
    </row>
    <row r="27" spans="1:7" ht="15.6" customHeight="1">
      <c r="A27" s="202" t="s">
        <v>173</v>
      </c>
      <c r="B27" s="203">
        <v>3</v>
      </c>
      <c r="C27" s="203">
        <v>0</v>
      </c>
      <c r="D27" s="203">
        <v>3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714376</v>
      </c>
      <c r="C28" s="203">
        <v>695230</v>
      </c>
      <c r="D28" s="203">
        <v>2025291</v>
      </c>
      <c r="E28" s="203">
        <v>2082606</v>
      </c>
      <c r="F28" s="204">
        <v>2.829963694106183</v>
      </c>
    </row>
    <row r="29" spans="1:7" ht="15.6" customHeight="1">
      <c r="A29" s="202" t="s">
        <v>178</v>
      </c>
      <c r="B29" s="203">
        <v>7173</v>
      </c>
      <c r="C29" s="203">
        <v>7504</v>
      </c>
      <c r="D29" s="203">
        <v>19748</v>
      </c>
      <c r="E29" s="203">
        <v>20491</v>
      </c>
      <c r="F29" s="204">
        <v>3.7624063196273032</v>
      </c>
    </row>
    <row r="30" spans="1:7" ht="15.6" customHeight="1">
      <c r="A30" s="202" t="s">
        <v>179</v>
      </c>
      <c r="B30" s="203">
        <v>1840</v>
      </c>
      <c r="C30" s="203">
        <v>3103</v>
      </c>
      <c r="D30" s="203">
        <v>2259</v>
      </c>
      <c r="E30" s="203">
        <v>4215</v>
      </c>
      <c r="F30" s="204">
        <v>86.586985391766262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861</v>
      </c>
      <c r="F31" s="204" t="s">
        <v>151</v>
      </c>
    </row>
    <row r="32" spans="1:7" ht="15.6" customHeight="1">
      <c r="A32" s="202" t="s">
        <v>181</v>
      </c>
      <c r="B32" s="203">
        <v>72051</v>
      </c>
      <c r="C32" s="203">
        <v>76474</v>
      </c>
      <c r="D32" s="203">
        <v>190202</v>
      </c>
      <c r="E32" s="203">
        <v>207895</v>
      </c>
      <c r="F32" s="204">
        <v>9.3022155392687722</v>
      </c>
    </row>
    <row r="33" spans="1:6" ht="15.6" customHeight="1">
      <c r="A33" s="202" t="s">
        <v>182</v>
      </c>
      <c r="B33" s="203">
        <v>15124</v>
      </c>
      <c r="C33" s="203">
        <v>0</v>
      </c>
      <c r="D33" s="203">
        <v>29729</v>
      </c>
      <c r="E33" s="203">
        <v>15663</v>
      </c>
      <c r="F33" s="204">
        <v>-47.314070436274342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2427901</v>
      </c>
      <c r="C35" s="91">
        <f>SUM(C7:C34)</f>
        <v>2709740</v>
      </c>
      <c r="D35" s="90">
        <f>SUM(D7:D34)</f>
        <v>6903811</v>
      </c>
      <c r="E35" s="92">
        <f>SUM(E7:E34)</f>
        <v>7190019</v>
      </c>
      <c r="F35" s="154">
        <f>E35*100/D35-100</f>
        <v>4.145652307109799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4BAF-D458-4051-8F03-B98A3FE2DC64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7718</v>
      </c>
      <c r="C8" s="203">
        <v>9158</v>
      </c>
      <c r="D8" s="203">
        <v>29652</v>
      </c>
      <c r="E8" s="203">
        <v>32564</v>
      </c>
      <c r="F8" s="204">
        <v>9.8205854579792202</v>
      </c>
      <c r="G8" s="20"/>
    </row>
    <row r="9" spans="1:14" ht="15.6" customHeight="1">
      <c r="A9" s="202" t="s">
        <v>8</v>
      </c>
      <c r="B9" s="203">
        <v>18210</v>
      </c>
      <c r="C9" s="203">
        <v>26132</v>
      </c>
      <c r="D9" s="203">
        <v>86248</v>
      </c>
      <c r="E9" s="203">
        <v>84665</v>
      </c>
      <c r="F9" s="204">
        <v>-1.8354048789537101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270562</v>
      </c>
      <c r="C11" s="203">
        <v>345848</v>
      </c>
      <c r="D11" s="203">
        <v>1002193</v>
      </c>
      <c r="E11" s="203">
        <v>975513</v>
      </c>
      <c r="F11" s="204">
        <v>-2.6621618789993562</v>
      </c>
    </row>
    <row r="12" spans="1:14" ht="15.6" customHeight="1">
      <c r="A12" s="202" t="s">
        <v>6</v>
      </c>
      <c r="B12" s="203">
        <v>2950</v>
      </c>
      <c r="C12" s="203">
        <v>3104</v>
      </c>
      <c r="D12" s="203">
        <v>8447</v>
      </c>
      <c r="E12" s="203">
        <v>8649</v>
      </c>
      <c r="F12" s="204">
        <v>2.3913815555818592</v>
      </c>
    </row>
    <row r="13" spans="1:14" ht="15.6" customHeight="1">
      <c r="A13" s="202" t="s">
        <v>175</v>
      </c>
      <c r="B13" s="203">
        <v>325553</v>
      </c>
      <c r="C13" s="203">
        <v>349281</v>
      </c>
      <c r="D13" s="203">
        <v>846350</v>
      </c>
      <c r="E13" s="203">
        <v>812217</v>
      </c>
      <c r="F13" s="204">
        <v>-4.0329650853665697</v>
      </c>
    </row>
    <row r="14" spans="1:14" ht="15.6" customHeight="1">
      <c r="A14" s="202" t="s">
        <v>148</v>
      </c>
      <c r="B14" s="203">
        <v>87560</v>
      </c>
      <c r="C14" s="203">
        <v>101548</v>
      </c>
      <c r="D14" s="203">
        <v>213694</v>
      </c>
      <c r="E14" s="203">
        <v>234152</v>
      </c>
      <c r="F14" s="204">
        <v>9.5735022976779902</v>
      </c>
    </row>
    <row r="15" spans="1:14" ht="15.6" customHeight="1">
      <c r="A15" s="202" t="s">
        <v>145</v>
      </c>
      <c r="B15" s="203">
        <v>7250</v>
      </c>
      <c r="C15" s="203">
        <v>7510</v>
      </c>
      <c r="D15" s="203">
        <v>16053</v>
      </c>
      <c r="E15" s="203">
        <v>14525</v>
      </c>
      <c r="F15" s="204">
        <v>-9.5184700679000827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117875</v>
      </c>
      <c r="C18" s="203">
        <v>139992</v>
      </c>
      <c r="D18" s="203">
        <v>392585</v>
      </c>
      <c r="E18" s="203">
        <v>358360</v>
      </c>
      <c r="F18" s="204">
        <v>-8.7178572793153108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3496</v>
      </c>
      <c r="C21" s="203">
        <v>3584</v>
      </c>
      <c r="D21" s="203">
        <v>8972</v>
      </c>
      <c r="E21" s="203">
        <v>8921</v>
      </c>
      <c r="F21" s="204">
        <v>-0.56843513152028891</v>
      </c>
    </row>
    <row r="22" spans="1:7" ht="15.6" customHeight="1">
      <c r="A22" s="202" t="s">
        <v>146</v>
      </c>
      <c r="B22" s="203">
        <v>103492</v>
      </c>
      <c r="C22" s="203">
        <v>94433</v>
      </c>
      <c r="D22" s="203">
        <v>289089</v>
      </c>
      <c r="E22" s="203">
        <v>272739</v>
      </c>
      <c r="F22" s="204">
        <v>-5.6556977263057462</v>
      </c>
    </row>
    <row r="23" spans="1:7" ht="15.6" customHeight="1">
      <c r="A23" s="202" t="s">
        <v>165</v>
      </c>
      <c r="B23" s="203">
        <v>15510</v>
      </c>
      <c r="C23" s="203">
        <v>24289</v>
      </c>
      <c r="D23" s="203">
        <v>59810</v>
      </c>
      <c r="E23" s="203">
        <v>67204</v>
      </c>
      <c r="F23" s="204">
        <v>12.36248119043638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23067</v>
      </c>
      <c r="C25" s="203">
        <v>38627</v>
      </c>
      <c r="D25" s="203">
        <v>91927</v>
      </c>
      <c r="E25" s="203">
        <v>110210</v>
      </c>
      <c r="F25" s="204">
        <v>19.88860726445985</v>
      </c>
    </row>
    <row r="26" spans="1:7" ht="15.6" customHeight="1">
      <c r="A26" s="202" t="s">
        <v>152</v>
      </c>
      <c r="B26" s="203">
        <v>4523</v>
      </c>
      <c r="C26" s="203">
        <v>6399</v>
      </c>
      <c r="D26" s="203">
        <v>17237</v>
      </c>
      <c r="E26" s="203">
        <v>20306</v>
      </c>
      <c r="F26" s="204">
        <v>17.80472239948946</v>
      </c>
    </row>
    <row r="27" spans="1:7" ht="15.6" customHeight="1">
      <c r="A27" s="202" t="s">
        <v>173</v>
      </c>
      <c r="B27" s="203">
        <v>3</v>
      </c>
      <c r="C27" s="203">
        <v>0</v>
      </c>
      <c r="D27" s="203">
        <v>3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477118</v>
      </c>
      <c r="C28" s="203">
        <v>415902</v>
      </c>
      <c r="D28" s="203">
        <v>1315512</v>
      </c>
      <c r="E28" s="203">
        <v>1277565</v>
      </c>
      <c r="F28" s="204">
        <v>-2.8845803002937198</v>
      </c>
    </row>
    <row r="29" spans="1:7" ht="15.6" customHeight="1">
      <c r="A29" s="202" t="s">
        <v>178</v>
      </c>
      <c r="B29" s="203">
        <v>7173</v>
      </c>
      <c r="C29" s="203">
        <v>6405</v>
      </c>
      <c r="D29" s="203">
        <v>19748</v>
      </c>
      <c r="E29" s="203">
        <v>18514</v>
      </c>
      <c r="F29" s="204">
        <v>-6.248734049017628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45572</v>
      </c>
      <c r="C32" s="203">
        <v>53955</v>
      </c>
      <c r="D32" s="203">
        <v>133392</v>
      </c>
      <c r="E32" s="203">
        <v>147218</v>
      </c>
      <c r="F32" s="204">
        <v>10.364939426652271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1517632</v>
      </c>
      <c r="C35" s="91">
        <f>SUM(C7:C34)</f>
        <v>1626167</v>
      </c>
      <c r="D35" s="90">
        <f>SUM(D7:D34)</f>
        <v>4530912</v>
      </c>
      <c r="E35" s="92">
        <f>SUM(E7:E34)</f>
        <v>4443341</v>
      </c>
      <c r="F35" s="154">
        <f>E35*100/D35-100</f>
        <v>-1.9327455487990051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1D77-DDB8-4347-A20A-32EBDF60C84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27011</v>
      </c>
      <c r="C7" s="203">
        <v>31112</v>
      </c>
      <c r="D7" s="203">
        <v>38468</v>
      </c>
      <c r="E7" s="203">
        <v>43178</v>
      </c>
      <c r="F7" s="204">
        <v>12.24394301757305</v>
      </c>
      <c r="G7" s="27"/>
    </row>
    <row r="8" spans="1:14" ht="15.6" customHeight="1">
      <c r="A8" s="202" t="s">
        <v>11</v>
      </c>
      <c r="B8" s="203">
        <v>7490</v>
      </c>
      <c r="C8" s="203">
        <v>22419</v>
      </c>
      <c r="D8" s="203">
        <v>7490</v>
      </c>
      <c r="E8" s="203">
        <v>33583</v>
      </c>
      <c r="F8" s="204">
        <v>348.37116154873172</v>
      </c>
      <c r="G8" s="20"/>
    </row>
    <row r="9" spans="1:14" ht="15.6" customHeight="1">
      <c r="A9" s="202" t="s">
        <v>8</v>
      </c>
      <c r="B9" s="203">
        <v>355</v>
      </c>
      <c r="C9" s="203">
        <v>0</v>
      </c>
      <c r="D9" s="203">
        <v>355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22636</v>
      </c>
      <c r="C12" s="203">
        <v>40324</v>
      </c>
      <c r="D12" s="203">
        <v>41477</v>
      </c>
      <c r="E12" s="203">
        <v>60807</v>
      </c>
      <c r="F12" s="204">
        <v>46.604142054632689</v>
      </c>
    </row>
    <row r="13" spans="1:14" ht="15.6" customHeight="1">
      <c r="A13" s="202" t="s">
        <v>175</v>
      </c>
      <c r="B13" s="203">
        <v>70666</v>
      </c>
      <c r="C13" s="203">
        <v>42076</v>
      </c>
      <c r="D13" s="203">
        <v>151164</v>
      </c>
      <c r="E13" s="203">
        <v>78376</v>
      </c>
      <c r="F13" s="204">
        <v>-48.151676325050943</v>
      </c>
    </row>
    <row r="14" spans="1:14" ht="15.6" customHeight="1">
      <c r="A14" s="202" t="s">
        <v>148</v>
      </c>
      <c r="B14" s="203">
        <v>147890</v>
      </c>
      <c r="C14" s="203">
        <v>216773</v>
      </c>
      <c r="D14" s="203">
        <v>351304</v>
      </c>
      <c r="E14" s="203">
        <v>464776</v>
      </c>
      <c r="F14" s="204">
        <v>32.300230000227707</v>
      </c>
    </row>
    <row r="15" spans="1:14" ht="15.6" customHeight="1">
      <c r="A15" s="202" t="s">
        <v>145</v>
      </c>
      <c r="B15" s="203">
        <v>4927</v>
      </c>
      <c r="C15" s="203">
        <v>3620</v>
      </c>
      <c r="D15" s="203">
        <v>4927</v>
      </c>
      <c r="E15" s="203">
        <v>9395</v>
      </c>
      <c r="F15" s="204">
        <v>90.683986198498076</v>
      </c>
    </row>
    <row r="16" spans="1:14" ht="15.6" customHeight="1">
      <c r="A16" s="202" t="s">
        <v>144</v>
      </c>
      <c r="B16" s="203">
        <v>8999</v>
      </c>
      <c r="C16" s="203">
        <v>20396</v>
      </c>
      <c r="D16" s="203">
        <v>22534</v>
      </c>
      <c r="E16" s="203">
        <v>24521</v>
      </c>
      <c r="F16" s="204">
        <v>8.8177864560220058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46</v>
      </c>
      <c r="D18" s="203">
        <v>1858</v>
      </c>
      <c r="E18" s="203">
        <v>46</v>
      </c>
      <c r="F18" s="204">
        <v>-97.524219590958026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1272</v>
      </c>
      <c r="C21" s="203">
        <v>0</v>
      </c>
      <c r="D21" s="203">
        <v>1272</v>
      </c>
      <c r="E21" s="203">
        <v>0</v>
      </c>
      <c r="F21" s="204">
        <v>-100</v>
      </c>
    </row>
    <row r="22" spans="1:7" ht="15.6" customHeight="1">
      <c r="A22" s="202" t="s">
        <v>146</v>
      </c>
      <c r="B22" s="203">
        <v>316190</v>
      </c>
      <c r="C22" s="203">
        <v>359732</v>
      </c>
      <c r="D22" s="203">
        <v>916357</v>
      </c>
      <c r="E22" s="203">
        <v>1069608</v>
      </c>
      <c r="F22" s="204">
        <v>16.723940560283818</v>
      </c>
    </row>
    <row r="23" spans="1:7" ht="15.6" customHeight="1">
      <c r="A23" s="202" t="s">
        <v>165</v>
      </c>
      <c r="B23" s="203">
        <v>17034</v>
      </c>
      <c r="C23" s="203">
        <v>40124</v>
      </c>
      <c r="D23" s="203">
        <v>31621</v>
      </c>
      <c r="E23" s="203">
        <v>72034</v>
      </c>
      <c r="F23" s="204">
        <v>127.8043072641599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459</v>
      </c>
      <c r="C25" s="203">
        <v>902</v>
      </c>
      <c r="D25" s="203">
        <v>856</v>
      </c>
      <c r="E25" s="203">
        <v>1939</v>
      </c>
      <c r="F25" s="204">
        <v>126.5186915887851</v>
      </c>
    </row>
    <row r="26" spans="1:7" ht="15.6" customHeight="1">
      <c r="A26" s="202" t="s">
        <v>152</v>
      </c>
      <c r="B26" s="203">
        <v>4639</v>
      </c>
      <c r="C26" s="203">
        <v>0</v>
      </c>
      <c r="D26" s="203">
        <v>4639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237258</v>
      </c>
      <c r="C28" s="203">
        <v>279328</v>
      </c>
      <c r="D28" s="203">
        <v>709779</v>
      </c>
      <c r="E28" s="203">
        <v>805041</v>
      </c>
      <c r="F28" s="204">
        <v>13.42136073341139</v>
      </c>
    </row>
    <row r="29" spans="1:7" ht="15.6" customHeight="1">
      <c r="A29" s="202" t="s">
        <v>178</v>
      </c>
      <c r="B29" s="203">
        <v>0</v>
      </c>
      <c r="C29" s="203">
        <v>1099</v>
      </c>
      <c r="D29" s="203">
        <v>0</v>
      </c>
      <c r="E29" s="203">
        <v>1977</v>
      </c>
      <c r="F29" s="204" t="s">
        <v>151</v>
      </c>
    </row>
    <row r="30" spans="1:7" ht="15.6" customHeight="1">
      <c r="A30" s="202" t="s">
        <v>179</v>
      </c>
      <c r="B30" s="203">
        <v>1840</v>
      </c>
      <c r="C30" s="203">
        <v>3103</v>
      </c>
      <c r="D30" s="203">
        <v>2259</v>
      </c>
      <c r="E30" s="203">
        <v>4215</v>
      </c>
      <c r="F30" s="204">
        <v>86.586985391766262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842</v>
      </c>
      <c r="F31" s="204" t="s">
        <v>151</v>
      </c>
    </row>
    <row r="32" spans="1:7" ht="15.6" customHeight="1">
      <c r="A32" s="202" t="s">
        <v>181</v>
      </c>
      <c r="B32" s="203">
        <v>26479</v>
      </c>
      <c r="C32" s="203">
        <v>22519</v>
      </c>
      <c r="D32" s="203">
        <v>56810</v>
      </c>
      <c r="E32" s="203">
        <v>60677</v>
      </c>
      <c r="F32" s="204">
        <v>6.8069001936278823</v>
      </c>
    </row>
    <row r="33" spans="1:6" ht="15.6" customHeight="1">
      <c r="A33" s="202" t="s">
        <v>182</v>
      </c>
      <c r="B33" s="203">
        <v>15124</v>
      </c>
      <c r="C33" s="203">
        <v>0</v>
      </c>
      <c r="D33" s="203">
        <v>29729</v>
      </c>
      <c r="E33" s="203">
        <v>15663</v>
      </c>
      <c r="F33" s="204">
        <v>-47.314070436274342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90">
        <f>SUM(B7:B34)</f>
        <v>910269</v>
      </c>
      <c r="C35" s="91">
        <f>SUM(C7:C34)</f>
        <v>1083573</v>
      </c>
      <c r="D35" s="90">
        <f>SUM(D7:D34)</f>
        <v>2372899</v>
      </c>
      <c r="E35" s="192">
        <f>SUM(E7:E34)</f>
        <v>2746678</v>
      </c>
      <c r="F35" s="154">
        <f>E35*100/D35-100</f>
        <v>15.751997872644395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2703-6B64-4A8F-9A18-9C8F86D95D40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3907</v>
      </c>
      <c r="C8" s="203">
        <v>5180</v>
      </c>
      <c r="D8" s="203">
        <v>13090</v>
      </c>
      <c r="E8" s="203">
        <v>16876</v>
      </c>
      <c r="F8" s="204">
        <v>28.92284186401832</v>
      </c>
      <c r="G8" s="20"/>
    </row>
    <row r="9" spans="1:14" ht="15.6" customHeight="1">
      <c r="A9" s="202" t="s">
        <v>8</v>
      </c>
      <c r="B9" s="203">
        <v>6704</v>
      </c>
      <c r="C9" s="203">
        <v>9198</v>
      </c>
      <c r="D9" s="203">
        <v>27928</v>
      </c>
      <c r="E9" s="203">
        <v>27885</v>
      </c>
      <c r="F9" s="204">
        <v>-0.15396734460040309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59151</v>
      </c>
      <c r="C11" s="203">
        <v>73727</v>
      </c>
      <c r="D11" s="203">
        <v>224657</v>
      </c>
      <c r="E11" s="203">
        <v>218155</v>
      </c>
      <c r="F11" s="204">
        <v>-2.8941898093538181</v>
      </c>
    </row>
    <row r="12" spans="1:14" ht="15.6" customHeight="1">
      <c r="A12" s="202" t="s">
        <v>6</v>
      </c>
      <c r="B12" s="203">
        <v>1848</v>
      </c>
      <c r="C12" s="203">
        <v>1947</v>
      </c>
      <c r="D12" s="203">
        <v>5200</v>
      </c>
      <c r="E12" s="203">
        <v>5300</v>
      </c>
      <c r="F12" s="204">
        <v>1.92307692307692</v>
      </c>
    </row>
    <row r="13" spans="1:14" ht="15.6" customHeight="1">
      <c r="A13" s="202" t="s">
        <v>175</v>
      </c>
      <c r="B13" s="203">
        <v>75001</v>
      </c>
      <c r="C13" s="203">
        <v>79490</v>
      </c>
      <c r="D13" s="203">
        <v>199157</v>
      </c>
      <c r="E13" s="203">
        <v>194820</v>
      </c>
      <c r="F13" s="204">
        <v>-2.1776789166336101</v>
      </c>
    </row>
    <row r="14" spans="1:14" ht="15.6" customHeight="1">
      <c r="A14" s="202" t="s">
        <v>148</v>
      </c>
      <c r="B14" s="203">
        <v>24763</v>
      </c>
      <c r="C14" s="203">
        <v>28791</v>
      </c>
      <c r="D14" s="203">
        <v>67991</v>
      </c>
      <c r="E14" s="203">
        <v>73633</v>
      </c>
      <c r="F14" s="204">
        <v>8.2981571090291339</v>
      </c>
    </row>
    <row r="15" spans="1:14" ht="15.6" customHeight="1">
      <c r="A15" s="202" t="s">
        <v>145</v>
      </c>
      <c r="B15" s="203">
        <v>3434</v>
      </c>
      <c r="C15" s="203">
        <v>3500</v>
      </c>
      <c r="D15" s="203">
        <v>7446</v>
      </c>
      <c r="E15" s="203">
        <v>6949</v>
      </c>
      <c r="F15" s="204">
        <v>-6.6747246843943069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29787</v>
      </c>
      <c r="C18" s="203">
        <v>31638</v>
      </c>
      <c r="D18" s="203">
        <v>102012</v>
      </c>
      <c r="E18" s="203">
        <v>85473</v>
      </c>
      <c r="F18" s="204">
        <v>-16.212798494294791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2152</v>
      </c>
      <c r="C21" s="203">
        <v>2206</v>
      </c>
      <c r="D21" s="203">
        <v>5511</v>
      </c>
      <c r="E21" s="203">
        <v>5586</v>
      </c>
      <c r="F21" s="204">
        <v>1.3609145345672291</v>
      </c>
    </row>
    <row r="22" spans="1:7" ht="15.6" customHeight="1">
      <c r="A22" s="202" t="s">
        <v>146</v>
      </c>
      <c r="B22" s="203">
        <v>44806</v>
      </c>
      <c r="C22" s="203">
        <v>43240</v>
      </c>
      <c r="D22" s="203">
        <v>128874</v>
      </c>
      <c r="E22" s="203">
        <v>123474</v>
      </c>
      <c r="F22" s="204">
        <v>-4.1901392057358322</v>
      </c>
    </row>
    <row r="23" spans="1:7" ht="15.6" customHeight="1">
      <c r="A23" s="202" t="s">
        <v>165</v>
      </c>
      <c r="B23" s="203">
        <v>3557</v>
      </c>
      <c r="C23" s="203">
        <v>5712</v>
      </c>
      <c r="D23" s="203">
        <v>13359</v>
      </c>
      <c r="E23" s="203">
        <v>15887</v>
      </c>
      <c r="F23" s="204">
        <v>18.923572123661959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6209</v>
      </c>
      <c r="C25" s="203">
        <v>10911</v>
      </c>
      <c r="D25" s="203">
        <v>23613</v>
      </c>
      <c r="E25" s="203">
        <v>30671</v>
      </c>
      <c r="F25" s="204">
        <v>29.890314657180369</v>
      </c>
    </row>
    <row r="26" spans="1:7" ht="15.6" customHeight="1">
      <c r="A26" s="202" t="s">
        <v>152</v>
      </c>
      <c r="B26" s="203">
        <v>1243</v>
      </c>
      <c r="C26" s="203">
        <v>2188</v>
      </c>
      <c r="D26" s="203">
        <v>4879</v>
      </c>
      <c r="E26" s="203">
        <v>6912</v>
      </c>
      <c r="F26" s="204">
        <v>41.66837466693994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140360</v>
      </c>
      <c r="C28" s="203">
        <v>129650</v>
      </c>
      <c r="D28" s="203">
        <v>397143</v>
      </c>
      <c r="E28" s="203">
        <v>387145</v>
      </c>
      <c r="F28" s="204">
        <v>-2.517481108819752</v>
      </c>
    </row>
    <row r="29" spans="1:7" ht="15.6" customHeight="1">
      <c r="A29" s="202" t="s">
        <v>178</v>
      </c>
      <c r="B29" s="203">
        <v>3630</v>
      </c>
      <c r="C29" s="203">
        <v>3185</v>
      </c>
      <c r="D29" s="203">
        <v>9734</v>
      </c>
      <c r="E29" s="203">
        <v>9133</v>
      </c>
      <c r="F29" s="204">
        <v>-6.1742346414629168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13127</v>
      </c>
      <c r="C32" s="203">
        <v>15810</v>
      </c>
      <c r="D32" s="203">
        <v>39119</v>
      </c>
      <c r="E32" s="203">
        <v>44844</v>
      </c>
      <c r="F32" s="204">
        <v>14.634832178736669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419679</v>
      </c>
      <c r="C35" s="91">
        <f>SUM(C7:C34)</f>
        <v>446373</v>
      </c>
      <c r="D35" s="192">
        <f>SUM(D7:D34)</f>
        <v>1269713</v>
      </c>
      <c r="E35" s="192">
        <f>SUM(E7:E34)</f>
        <v>1252743</v>
      </c>
      <c r="F35" s="154">
        <f>E35*100/D35-100</f>
        <v>-1.3365225054795786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1B39-0D7C-4BF1-8035-B79B069CF18A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710</v>
      </c>
      <c r="C8" s="203">
        <v>7786</v>
      </c>
      <c r="D8" s="203">
        <v>2079</v>
      </c>
      <c r="E8" s="203">
        <v>8723</v>
      </c>
      <c r="F8" s="204">
        <v>319.5767195767196</v>
      </c>
      <c r="G8" s="20"/>
    </row>
    <row r="9" spans="1:14" ht="15.6" customHeight="1">
      <c r="A9" s="202" t="s">
        <v>8</v>
      </c>
      <c r="B9" s="203">
        <v>644</v>
      </c>
      <c r="C9" s="203">
        <v>742</v>
      </c>
      <c r="D9" s="203">
        <v>1565</v>
      </c>
      <c r="E9" s="203">
        <v>1831</v>
      </c>
      <c r="F9" s="204">
        <v>16.996805111821089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502</v>
      </c>
      <c r="C11" s="203">
        <v>600</v>
      </c>
      <c r="D11" s="203">
        <v>1526</v>
      </c>
      <c r="E11" s="203">
        <v>1638</v>
      </c>
      <c r="F11" s="204">
        <v>7.3394495412844094</v>
      </c>
    </row>
    <row r="12" spans="1:14" ht="15.6" customHeight="1">
      <c r="A12" s="202" t="s">
        <v>6</v>
      </c>
      <c r="B12" s="203">
        <v>1808</v>
      </c>
      <c r="C12" s="203">
        <v>2743</v>
      </c>
      <c r="D12" s="203">
        <v>7105</v>
      </c>
      <c r="E12" s="203">
        <v>7378</v>
      </c>
      <c r="F12" s="204">
        <v>3.8423645320197011</v>
      </c>
    </row>
    <row r="13" spans="1:14" ht="15.6" customHeight="1">
      <c r="A13" s="202" t="s">
        <v>175</v>
      </c>
      <c r="B13" s="203">
        <v>14852</v>
      </c>
      <c r="C13" s="203">
        <v>13924</v>
      </c>
      <c r="D13" s="203">
        <v>27081</v>
      </c>
      <c r="E13" s="203">
        <v>28186</v>
      </c>
      <c r="F13" s="204">
        <v>4.0803515379786566</v>
      </c>
    </row>
    <row r="14" spans="1:14" ht="15.6" customHeight="1">
      <c r="A14" s="202" t="s">
        <v>148</v>
      </c>
      <c r="B14" s="203">
        <v>74087</v>
      </c>
      <c r="C14" s="203">
        <v>83626</v>
      </c>
      <c r="D14" s="203">
        <v>168446</v>
      </c>
      <c r="E14" s="203">
        <v>177109</v>
      </c>
      <c r="F14" s="204">
        <v>5.1428944587582919</v>
      </c>
    </row>
    <row r="15" spans="1:14" ht="15.6" customHeight="1">
      <c r="A15" s="202" t="s">
        <v>145</v>
      </c>
      <c r="B15" s="203">
        <v>2132</v>
      </c>
      <c r="C15" s="203">
        <v>2459</v>
      </c>
      <c r="D15" s="203">
        <v>4317</v>
      </c>
      <c r="E15" s="203">
        <v>4262</v>
      </c>
      <c r="F15" s="204">
        <v>-1.2740328932128759</v>
      </c>
    </row>
    <row r="16" spans="1:14" ht="15.6" customHeight="1">
      <c r="A16" s="202" t="s">
        <v>144</v>
      </c>
      <c r="B16" s="203">
        <v>288</v>
      </c>
      <c r="C16" s="203">
        <v>143</v>
      </c>
      <c r="D16" s="203">
        <v>288</v>
      </c>
      <c r="E16" s="203">
        <v>143</v>
      </c>
      <c r="F16" s="204">
        <v>-50.347222222222221</v>
      </c>
      <c r="G16" s="15"/>
    </row>
    <row r="17" spans="1:7" ht="15.6" customHeight="1">
      <c r="A17" s="202" t="s">
        <v>150</v>
      </c>
      <c r="B17" s="203">
        <v>24</v>
      </c>
      <c r="C17" s="203">
        <v>1428</v>
      </c>
      <c r="D17" s="203">
        <v>50</v>
      </c>
      <c r="E17" s="203">
        <v>7526</v>
      </c>
      <c r="F17" s="204">
        <v>14952</v>
      </c>
      <c r="G17" s="16"/>
    </row>
    <row r="18" spans="1:7" ht="15.6" customHeight="1">
      <c r="A18" s="202" t="s">
        <v>147</v>
      </c>
      <c r="B18" s="203">
        <v>100</v>
      </c>
      <c r="C18" s="203">
        <v>215</v>
      </c>
      <c r="D18" s="203">
        <v>326</v>
      </c>
      <c r="E18" s="203">
        <v>811</v>
      </c>
      <c r="F18" s="204">
        <v>148.77300613496931</v>
      </c>
    </row>
    <row r="19" spans="1:7" ht="15.6" customHeight="1">
      <c r="A19" s="202" t="s">
        <v>143</v>
      </c>
      <c r="B19" s="203">
        <v>1</v>
      </c>
      <c r="C19" s="203">
        <v>0</v>
      </c>
      <c r="D19" s="203">
        <v>1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81</v>
      </c>
      <c r="C20" s="203">
        <v>531</v>
      </c>
      <c r="D20" s="203">
        <v>105</v>
      </c>
      <c r="E20" s="203">
        <v>536</v>
      </c>
      <c r="F20" s="204">
        <v>410.47619047619048</v>
      </c>
    </row>
    <row r="21" spans="1:7" ht="15.6" customHeight="1">
      <c r="A21" s="202" t="s">
        <v>149</v>
      </c>
      <c r="B21" s="203">
        <v>1587</v>
      </c>
      <c r="C21" s="203">
        <v>8134</v>
      </c>
      <c r="D21" s="203">
        <v>3893</v>
      </c>
      <c r="E21" s="203">
        <v>17025</v>
      </c>
      <c r="F21" s="204">
        <v>337.32340097611097</v>
      </c>
    </row>
    <row r="22" spans="1:7" ht="15.6" customHeight="1">
      <c r="A22" s="202" t="s">
        <v>146</v>
      </c>
      <c r="B22" s="203">
        <v>17754</v>
      </c>
      <c r="C22" s="203">
        <v>14460</v>
      </c>
      <c r="D22" s="203">
        <v>36436</v>
      </c>
      <c r="E22" s="203">
        <v>39091</v>
      </c>
      <c r="F22" s="204">
        <v>7.2867493687561771</v>
      </c>
    </row>
    <row r="23" spans="1:7" ht="15.6" customHeight="1">
      <c r="A23" s="202" t="s">
        <v>165</v>
      </c>
      <c r="B23" s="203">
        <v>21113</v>
      </c>
      <c r="C23" s="203">
        <v>8815</v>
      </c>
      <c r="D23" s="203">
        <v>37232</v>
      </c>
      <c r="E23" s="203">
        <v>22634</v>
      </c>
      <c r="F23" s="204">
        <v>-39.208207993124191</v>
      </c>
    </row>
    <row r="24" spans="1:7" ht="15.6" customHeight="1">
      <c r="A24" s="202" t="s">
        <v>141</v>
      </c>
      <c r="B24" s="203">
        <v>9</v>
      </c>
      <c r="C24" s="203">
        <v>0</v>
      </c>
      <c r="D24" s="203">
        <v>24</v>
      </c>
      <c r="E24" s="203">
        <v>280</v>
      </c>
      <c r="F24" s="204">
        <v>1066.666666666667</v>
      </c>
    </row>
    <row r="25" spans="1:7" ht="15.6" customHeight="1">
      <c r="A25" s="202" t="s">
        <v>140</v>
      </c>
      <c r="B25" s="203">
        <v>168</v>
      </c>
      <c r="C25" s="203">
        <v>202</v>
      </c>
      <c r="D25" s="203">
        <v>514</v>
      </c>
      <c r="E25" s="203">
        <v>548</v>
      </c>
      <c r="F25" s="204">
        <v>6.6147859922179038</v>
      </c>
    </row>
    <row r="26" spans="1:7" ht="15.6" customHeight="1">
      <c r="A26" s="202" t="s">
        <v>152</v>
      </c>
      <c r="B26" s="203">
        <v>20</v>
      </c>
      <c r="C26" s="203">
        <v>1992</v>
      </c>
      <c r="D26" s="203">
        <v>25</v>
      </c>
      <c r="E26" s="203">
        <v>1993</v>
      </c>
      <c r="F26" s="204">
        <v>7872</v>
      </c>
    </row>
    <row r="27" spans="1:7" ht="15.6" customHeight="1">
      <c r="A27" s="202" t="s">
        <v>173</v>
      </c>
      <c r="B27" s="203">
        <v>19660</v>
      </c>
      <c r="C27" s="203">
        <v>19107</v>
      </c>
      <c r="D27" s="203">
        <v>49080</v>
      </c>
      <c r="E27" s="203">
        <v>44321</v>
      </c>
      <c r="F27" s="204">
        <v>-9.6964140179299108</v>
      </c>
    </row>
    <row r="28" spans="1:7" ht="15.6" customHeight="1">
      <c r="A28" s="202" t="s">
        <v>177</v>
      </c>
      <c r="B28" s="203">
        <v>8277</v>
      </c>
      <c r="C28" s="203">
        <v>8182</v>
      </c>
      <c r="D28" s="203">
        <v>21550</v>
      </c>
      <c r="E28" s="203">
        <v>22639</v>
      </c>
      <c r="F28" s="204">
        <v>5.0533642691415253</v>
      </c>
    </row>
    <row r="29" spans="1:7" ht="15.6" customHeight="1">
      <c r="A29" s="202" t="s">
        <v>178</v>
      </c>
      <c r="B29" s="203">
        <v>41637</v>
      </c>
      <c r="C29" s="203">
        <v>42455</v>
      </c>
      <c r="D29" s="203">
        <v>91558</v>
      </c>
      <c r="E29" s="203">
        <v>91801</v>
      </c>
      <c r="F29" s="204">
        <v>0.26540553528910488</v>
      </c>
    </row>
    <row r="30" spans="1:7" ht="15.6" customHeight="1">
      <c r="A30" s="202" t="s">
        <v>179</v>
      </c>
      <c r="B30" s="203">
        <v>5873</v>
      </c>
      <c r="C30" s="203">
        <v>388</v>
      </c>
      <c r="D30" s="203">
        <v>6682</v>
      </c>
      <c r="E30" s="203">
        <v>2713</v>
      </c>
      <c r="F30" s="204">
        <v>-59.398383717449867</v>
      </c>
    </row>
    <row r="31" spans="1:7" ht="15.6" customHeight="1">
      <c r="A31" s="202" t="s">
        <v>180</v>
      </c>
      <c r="B31" s="203">
        <v>23621</v>
      </c>
      <c r="C31" s="203">
        <v>21618</v>
      </c>
      <c r="D31" s="203">
        <v>66857</v>
      </c>
      <c r="E31" s="203">
        <v>57283</v>
      </c>
      <c r="F31" s="204">
        <v>-14.32011606862407</v>
      </c>
    </row>
    <row r="32" spans="1:7" ht="15.6" customHeight="1">
      <c r="A32" s="202" t="s">
        <v>181</v>
      </c>
      <c r="B32" s="203">
        <v>43032</v>
      </c>
      <c r="C32" s="203">
        <v>50101</v>
      </c>
      <c r="D32" s="203">
        <v>116216</v>
      </c>
      <c r="E32" s="203">
        <v>131058</v>
      </c>
      <c r="F32" s="204">
        <v>12.771047015901431</v>
      </c>
    </row>
    <row r="33" spans="1:6" ht="15.6" customHeight="1">
      <c r="A33" s="202" t="s">
        <v>182</v>
      </c>
      <c r="B33" s="203">
        <v>69055</v>
      </c>
      <c r="C33" s="203">
        <v>63986</v>
      </c>
      <c r="D33" s="203">
        <v>162621</v>
      </c>
      <c r="E33" s="203">
        <v>159744</v>
      </c>
      <c r="F33" s="204">
        <v>-1.7691442064678</v>
      </c>
    </row>
    <row r="34" spans="1:6" ht="15.6" customHeight="1">
      <c r="A34" s="202" t="s">
        <v>183</v>
      </c>
      <c r="B34" s="203">
        <v>6</v>
      </c>
      <c r="C34" s="203">
        <v>24</v>
      </c>
      <c r="D34" s="203">
        <v>11</v>
      </c>
      <c r="E34" s="203">
        <v>60</v>
      </c>
      <c r="F34" s="204">
        <v>445.4545454545455</v>
      </c>
    </row>
    <row r="35" spans="1:6" ht="15.6" customHeight="1">
      <c r="A35" s="170" t="s">
        <v>153</v>
      </c>
      <c r="B35" s="90">
        <f>SUM(B7:B34)</f>
        <v>347041</v>
      </c>
      <c r="C35" s="91">
        <f>SUM(C7:C34)</f>
        <v>353661</v>
      </c>
      <c r="D35" s="90">
        <f>SUM(D7:D34)</f>
        <v>805588</v>
      </c>
      <c r="E35" s="92">
        <f>SUM(E7:E34)</f>
        <v>829333</v>
      </c>
      <c r="F35" s="154">
        <f>E35*100/D35-100</f>
        <v>2.9475364578419772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FDF5-CE9D-4BE5-8B27-1978E6C9E7A6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CD6A-41F7-4999-A06E-B140C5C8E19D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733265</v>
      </c>
      <c r="C7" s="237">
        <v>613937</v>
      </c>
      <c r="D7" s="237">
        <v>2048223</v>
      </c>
      <c r="E7" s="237">
        <v>1842455</v>
      </c>
      <c r="F7" s="238">
        <v>-10.046171730324289</v>
      </c>
      <c r="G7" s="20"/>
    </row>
    <row r="8" spans="1:27" s="47" customFormat="1" ht="15.6" customHeight="1">
      <c r="A8" s="236" t="s">
        <v>11</v>
      </c>
      <c r="B8" s="237">
        <v>73449</v>
      </c>
      <c r="C8" s="237">
        <v>43469</v>
      </c>
      <c r="D8" s="237">
        <v>198619</v>
      </c>
      <c r="E8" s="237">
        <v>136907</v>
      </c>
      <c r="F8" s="238">
        <v>-31.070542093153222</v>
      </c>
      <c r="G8" s="239"/>
    </row>
    <row r="9" spans="1:27" ht="15.6" customHeight="1">
      <c r="A9" s="236" t="s">
        <v>8</v>
      </c>
      <c r="B9" s="237">
        <v>73558</v>
      </c>
      <c r="C9" s="237">
        <v>76999</v>
      </c>
      <c r="D9" s="237">
        <v>220893</v>
      </c>
      <c r="E9" s="237">
        <v>200587</v>
      </c>
      <c r="F9" s="238">
        <v>-9.1926860516177555</v>
      </c>
      <c r="G9" s="20"/>
    </row>
    <row r="10" spans="1:27" ht="15.6" customHeight="1">
      <c r="A10" s="236" t="s">
        <v>10</v>
      </c>
      <c r="B10" s="237">
        <v>206746</v>
      </c>
      <c r="C10" s="237">
        <v>75396</v>
      </c>
      <c r="D10" s="237">
        <v>483076</v>
      </c>
      <c r="E10" s="237">
        <v>495860</v>
      </c>
      <c r="F10" s="238">
        <v>2.646374483518116</v>
      </c>
    </row>
    <row r="11" spans="1:27" ht="15.6" customHeight="1">
      <c r="A11" s="236" t="s">
        <v>9</v>
      </c>
      <c r="B11" s="237">
        <v>1590078</v>
      </c>
      <c r="C11" s="237">
        <v>1810951</v>
      </c>
      <c r="D11" s="237">
        <v>4443437</v>
      </c>
      <c r="E11" s="237">
        <v>4212573</v>
      </c>
      <c r="F11" s="238">
        <v>-5.195617716645927</v>
      </c>
    </row>
    <row r="12" spans="1:27" ht="15.6" customHeight="1">
      <c r="A12" s="236" t="s">
        <v>6</v>
      </c>
      <c r="B12" s="237">
        <v>69157</v>
      </c>
      <c r="C12" s="237">
        <v>122362</v>
      </c>
      <c r="D12" s="237">
        <v>256241</v>
      </c>
      <c r="E12" s="237">
        <v>329017</v>
      </c>
      <c r="F12" s="238">
        <v>28.401387756057769</v>
      </c>
    </row>
    <row r="13" spans="1:27" ht="15.6" customHeight="1">
      <c r="A13" s="236" t="s">
        <v>175</v>
      </c>
      <c r="B13" s="237">
        <v>31672</v>
      </c>
      <c r="C13" s="237">
        <v>6972</v>
      </c>
      <c r="D13" s="237">
        <v>53019</v>
      </c>
      <c r="E13" s="237">
        <v>18057</v>
      </c>
      <c r="F13" s="238">
        <v>-65.942398008261193</v>
      </c>
    </row>
    <row r="14" spans="1:27" ht="15.6" customHeight="1">
      <c r="A14" s="236" t="s">
        <v>148</v>
      </c>
      <c r="B14" s="237">
        <v>1770506</v>
      </c>
      <c r="C14" s="237">
        <v>1695778</v>
      </c>
      <c r="D14" s="237">
        <v>4225430</v>
      </c>
      <c r="E14" s="237">
        <v>4356942</v>
      </c>
      <c r="F14" s="238">
        <v>3.1123932948836019</v>
      </c>
    </row>
    <row r="15" spans="1:27" ht="15.6" customHeight="1">
      <c r="A15" s="236" t="s">
        <v>145</v>
      </c>
      <c r="B15" s="237">
        <v>1778971</v>
      </c>
      <c r="C15" s="237">
        <v>2147506</v>
      </c>
      <c r="D15" s="237">
        <v>5430405</v>
      </c>
      <c r="E15" s="237">
        <v>5645563</v>
      </c>
      <c r="F15" s="238">
        <v>3.9620985911732158</v>
      </c>
    </row>
    <row r="16" spans="1:27" ht="15.6" customHeight="1">
      <c r="A16" s="236" t="s">
        <v>144</v>
      </c>
      <c r="B16" s="237">
        <v>2331448</v>
      </c>
      <c r="C16" s="237">
        <v>1950953</v>
      </c>
      <c r="D16" s="237">
        <v>6257597</v>
      </c>
      <c r="E16" s="237">
        <v>6167463</v>
      </c>
      <c r="F16" s="238">
        <v>-1.440393173290005</v>
      </c>
      <c r="G16" s="15"/>
    </row>
    <row r="17" spans="1:7" ht="15.6" customHeight="1">
      <c r="A17" s="236" t="s">
        <v>150</v>
      </c>
      <c r="B17" s="237">
        <v>1067136</v>
      </c>
      <c r="C17" s="237">
        <v>816462</v>
      </c>
      <c r="D17" s="237">
        <v>3166881</v>
      </c>
      <c r="E17" s="237">
        <v>3029115</v>
      </c>
      <c r="F17" s="238">
        <v>-4.3502108225727483</v>
      </c>
      <c r="G17" s="16"/>
    </row>
    <row r="18" spans="1:7" ht="15.6" customHeight="1">
      <c r="A18" s="236" t="s">
        <v>147</v>
      </c>
      <c r="B18" s="237">
        <v>16978</v>
      </c>
      <c r="C18" s="237">
        <v>86036</v>
      </c>
      <c r="D18" s="237">
        <v>73773</v>
      </c>
      <c r="E18" s="237">
        <v>169704</v>
      </c>
      <c r="F18" s="238">
        <v>130.0353787971209</v>
      </c>
    </row>
    <row r="19" spans="1:7" ht="15.6" customHeight="1">
      <c r="A19" s="236" t="s">
        <v>143</v>
      </c>
      <c r="B19" s="237">
        <v>429095</v>
      </c>
      <c r="C19" s="237">
        <v>377224</v>
      </c>
      <c r="D19" s="237">
        <v>972221</v>
      </c>
      <c r="E19" s="237">
        <v>1318778</v>
      </c>
      <c r="F19" s="238">
        <v>35.645907669141081</v>
      </c>
    </row>
    <row r="20" spans="1:7" ht="15.6" customHeight="1">
      <c r="A20" s="236" t="s">
        <v>142</v>
      </c>
      <c r="B20" s="237">
        <v>1094849</v>
      </c>
      <c r="C20" s="237">
        <v>566254</v>
      </c>
      <c r="D20" s="237">
        <v>2936055</v>
      </c>
      <c r="E20" s="237">
        <v>1986489</v>
      </c>
      <c r="F20" s="238">
        <v>-32.341560359053219</v>
      </c>
    </row>
    <row r="21" spans="1:7" ht="15.6" customHeight="1">
      <c r="A21" s="236" t="s">
        <v>149</v>
      </c>
      <c r="B21" s="237">
        <v>1147476</v>
      </c>
      <c r="C21" s="237">
        <v>823793</v>
      </c>
      <c r="D21" s="237">
        <v>3775551</v>
      </c>
      <c r="E21" s="237">
        <v>3619384</v>
      </c>
      <c r="F21" s="238">
        <v>-4.1362704410561548</v>
      </c>
    </row>
    <row r="22" spans="1:7" ht="15.6" customHeight="1">
      <c r="A22" s="236" t="s">
        <v>146</v>
      </c>
      <c r="B22" s="237">
        <v>181909</v>
      </c>
      <c r="C22" s="237">
        <v>206281</v>
      </c>
      <c r="D22" s="237">
        <v>446250</v>
      </c>
      <c r="E22" s="237">
        <v>525176</v>
      </c>
      <c r="F22" s="238">
        <v>17.686498599439769</v>
      </c>
    </row>
    <row r="23" spans="1:7" ht="15.6" customHeight="1">
      <c r="A23" s="236" t="s">
        <v>165</v>
      </c>
      <c r="B23" s="237">
        <v>77616</v>
      </c>
      <c r="C23" s="237">
        <v>100988</v>
      </c>
      <c r="D23" s="237">
        <v>279114</v>
      </c>
      <c r="E23" s="237">
        <v>263826</v>
      </c>
      <c r="F23" s="238">
        <v>-5.477331842902899</v>
      </c>
    </row>
    <row r="24" spans="1:7" ht="15.6" customHeight="1">
      <c r="A24" s="236" t="s">
        <v>141</v>
      </c>
      <c r="B24" s="237">
        <v>120745</v>
      </c>
      <c r="C24" s="237">
        <v>118552</v>
      </c>
      <c r="D24" s="237">
        <v>416580</v>
      </c>
      <c r="E24" s="237">
        <v>303801</v>
      </c>
      <c r="F24" s="238">
        <v>-27.072591098948578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115835</v>
      </c>
      <c r="C26" s="237">
        <v>99158</v>
      </c>
      <c r="D26" s="237">
        <v>306319</v>
      </c>
      <c r="E26" s="237">
        <v>230852</v>
      </c>
      <c r="F26" s="238">
        <v>-24.636734907074</v>
      </c>
    </row>
    <row r="27" spans="1:7" ht="15.6" customHeight="1">
      <c r="A27" s="236" t="s">
        <v>173</v>
      </c>
      <c r="B27" s="237">
        <v>189120</v>
      </c>
      <c r="C27" s="237">
        <v>196544</v>
      </c>
      <c r="D27" s="237">
        <v>570933</v>
      </c>
      <c r="E27" s="237">
        <v>555147</v>
      </c>
      <c r="F27" s="238">
        <v>-2.764947901067202</v>
      </c>
    </row>
    <row r="28" spans="1:7" ht="15.6" customHeight="1">
      <c r="A28" s="236" t="s">
        <v>177</v>
      </c>
      <c r="B28" s="237">
        <v>95787</v>
      </c>
      <c r="C28" s="237">
        <v>107785</v>
      </c>
      <c r="D28" s="237">
        <v>276081</v>
      </c>
      <c r="E28" s="237">
        <v>326709</v>
      </c>
      <c r="F28" s="238">
        <v>18.338096428222158</v>
      </c>
    </row>
    <row r="29" spans="1:7" ht="15.6" customHeight="1">
      <c r="A29" s="236" t="s">
        <v>178</v>
      </c>
      <c r="B29" s="237">
        <v>349545</v>
      </c>
      <c r="C29" s="237">
        <v>213907</v>
      </c>
      <c r="D29" s="237">
        <v>746673</v>
      </c>
      <c r="E29" s="237">
        <v>724163</v>
      </c>
      <c r="F29" s="238">
        <v>-3.014706571685323</v>
      </c>
    </row>
    <row r="30" spans="1:7" ht="15.6" customHeight="1">
      <c r="A30" s="236" t="s">
        <v>179</v>
      </c>
      <c r="B30" s="237">
        <v>202090</v>
      </c>
      <c r="C30" s="237">
        <v>207250</v>
      </c>
      <c r="D30" s="237">
        <v>534359</v>
      </c>
      <c r="E30" s="237">
        <v>483295</v>
      </c>
      <c r="F30" s="238">
        <v>-9.5561223821438404</v>
      </c>
    </row>
    <row r="31" spans="1:7" ht="15.6" customHeight="1">
      <c r="A31" s="236" t="s">
        <v>180</v>
      </c>
      <c r="B31" s="237">
        <v>1691160</v>
      </c>
      <c r="C31" s="237">
        <v>1625780</v>
      </c>
      <c r="D31" s="237">
        <v>5216046</v>
      </c>
      <c r="E31" s="237">
        <v>5218683</v>
      </c>
      <c r="F31" s="238">
        <v>5.0555535744891238E-2</v>
      </c>
    </row>
    <row r="32" spans="1:7" ht="15.6" customHeight="1">
      <c r="A32" s="236" t="s">
        <v>181</v>
      </c>
      <c r="B32" s="237">
        <v>1537560</v>
      </c>
      <c r="C32" s="237">
        <v>1758540</v>
      </c>
      <c r="D32" s="237">
        <v>4173992</v>
      </c>
      <c r="E32" s="237">
        <v>4391891</v>
      </c>
      <c r="F32" s="238">
        <v>5.2203981224688496</v>
      </c>
    </row>
    <row r="33" spans="1:6" ht="15.6" customHeight="1">
      <c r="A33" s="236" t="s">
        <v>182</v>
      </c>
      <c r="B33" s="237">
        <v>156075</v>
      </c>
      <c r="C33" s="237">
        <v>151984</v>
      </c>
      <c r="D33" s="237">
        <v>415948</v>
      </c>
      <c r="E33" s="237">
        <v>420779</v>
      </c>
      <c r="F33" s="238">
        <v>1.161443257330248</v>
      </c>
    </row>
    <row r="34" spans="1:6" ht="15.6" customHeight="1">
      <c r="A34" s="236" t="s">
        <v>183</v>
      </c>
      <c r="B34" s="237">
        <v>42916</v>
      </c>
      <c r="C34" s="237">
        <v>71120</v>
      </c>
      <c r="D34" s="237">
        <v>183497</v>
      </c>
      <c r="E34" s="237">
        <v>207473</v>
      </c>
      <c r="F34" s="238">
        <v>13.06615367008725</v>
      </c>
    </row>
    <row r="35" spans="1:6" ht="15.6" customHeight="1">
      <c r="A35" s="240" t="s">
        <v>153</v>
      </c>
      <c r="B35" s="241">
        <f>SUM(B7:B34)</f>
        <v>17174742</v>
      </c>
      <c r="C35" s="241">
        <f>SUM(C7:C34)</f>
        <v>16071981</v>
      </c>
      <c r="D35" s="241">
        <f>SUM(D7:D34)</f>
        <v>48107213</v>
      </c>
      <c r="E35" s="241">
        <f>SUM(E7:E34)</f>
        <v>47180689</v>
      </c>
      <c r="F35" s="242">
        <f>E35*100/D35-100</f>
        <v>-1.9259565088503479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A859-C81F-4762-9EF2-EFE1BD5E7D1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451084</v>
      </c>
      <c r="C7" s="237">
        <v>456406</v>
      </c>
      <c r="D7" s="237">
        <v>1342949</v>
      </c>
      <c r="E7" s="237">
        <v>1229210</v>
      </c>
      <c r="F7" s="238">
        <v>-8.4693461925955518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0</v>
      </c>
      <c r="D8" s="237">
        <v>0</v>
      </c>
      <c r="E8" s="237">
        <v>2100</v>
      </c>
      <c r="F8" s="238"/>
    </row>
    <row r="9" spans="1:14" ht="15.6" customHeight="1">
      <c r="A9" s="236" t="s">
        <v>8</v>
      </c>
      <c r="B9" s="237">
        <v>6032</v>
      </c>
      <c r="C9" s="237">
        <v>5720</v>
      </c>
      <c r="D9" s="237">
        <v>12032</v>
      </c>
      <c r="E9" s="237">
        <v>22622</v>
      </c>
      <c r="F9" s="238">
        <v>88.0152925531915</v>
      </c>
      <c r="G9" s="20"/>
    </row>
    <row r="10" spans="1:14" ht="15.6" customHeight="1">
      <c r="A10" s="236" t="s">
        <v>10</v>
      </c>
      <c r="B10" s="237">
        <v>24114</v>
      </c>
      <c r="C10" s="237">
        <v>14052</v>
      </c>
      <c r="D10" s="237">
        <v>81801</v>
      </c>
      <c r="E10" s="237">
        <v>43280</v>
      </c>
      <c r="F10" s="238">
        <v>-47.091111355606898</v>
      </c>
    </row>
    <row r="11" spans="1:14" ht="15.6" customHeight="1">
      <c r="A11" s="236" t="s">
        <v>9</v>
      </c>
      <c r="B11" s="237">
        <v>1077035</v>
      </c>
      <c r="C11" s="237">
        <v>1246673</v>
      </c>
      <c r="D11" s="237">
        <v>2920941</v>
      </c>
      <c r="E11" s="237">
        <v>2731771</v>
      </c>
      <c r="F11" s="238">
        <v>-6.4763375912077654</v>
      </c>
    </row>
    <row r="12" spans="1:14" ht="15.6" customHeight="1">
      <c r="A12" s="236" t="s">
        <v>6</v>
      </c>
      <c r="B12" s="237">
        <v>5852</v>
      </c>
      <c r="C12" s="237">
        <v>0</v>
      </c>
      <c r="D12" s="237">
        <v>17456</v>
      </c>
      <c r="E12" s="237">
        <v>4697</v>
      </c>
      <c r="F12" s="238">
        <v>-73.092346471127399</v>
      </c>
    </row>
    <row r="13" spans="1:14" ht="15.6" customHeight="1">
      <c r="A13" s="236" t="s">
        <v>175</v>
      </c>
      <c r="B13" s="237">
        <v>21500</v>
      </c>
      <c r="C13" s="237">
        <v>0</v>
      </c>
      <c r="D13" s="237">
        <v>30992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740812</v>
      </c>
      <c r="C14" s="237">
        <v>744396</v>
      </c>
      <c r="D14" s="237">
        <v>1558767</v>
      </c>
      <c r="E14" s="237">
        <v>1823216</v>
      </c>
      <c r="F14" s="238">
        <v>16.96526806123045</v>
      </c>
    </row>
    <row r="15" spans="1:14" ht="15.6" customHeight="1">
      <c r="A15" s="236" t="s">
        <v>145</v>
      </c>
      <c r="B15" s="237">
        <v>1216101</v>
      </c>
      <c r="C15" s="237">
        <v>1614278</v>
      </c>
      <c r="D15" s="237">
        <v>3969716</v>
      </c>
      <c r="E15" s="237">
        <v>4139834</v>
      </c>
      <c r="F15" s="238">
        <v>4.2853947234512484</v>
      </c>
    </row>
    <row r="16" spans="1:14" ht="15.6" customHeight="1">
      <c r="A16" s="236" t="s">
        <v>144</v>
      </c>
      <c r="B16" s="237">
        <v>1762127</v>
      </c>
      <c r="C16" s="237">
        <v>1515348</v>
      </c>
      <c r="D16" s="237">
        <v>4858111</v>
      </c>
      <c r="E16" s="237">
        <v>4868862</v>
      </c>
      <c r="F16" s="238">
        <v>0.22130000734853181</v>
      </c>
      <c r="G16" s="15"/>
    </row>
    <row r="17" spans="1:7" ht="15.6" customHeight="1">
      <c r="A17" s="236" t="s">
        <v>150</v>
      </c>
      <c r="B17" s="237">
        <v>480482</v>
      </c>
      <c r="C17" s="237">
        <v>403242</v>
      </c>
      <c r="D17" s="237">
        <v>1587755</v>
      </c>
      <c r="E17" s="237">
        <v>1516784</v>
      </c>
      <c r="F17" s="238">
        <v>-4.4698961741578529</v>
      </c>
      <c r="G17" s="16"/>
    </row>
    <row r="18" spans="1:7" ht="15.6" customHeight="1">
      <c r="A18" s="236" t="s">
        <v>147</v>
      </c>
      <c r="B18" s="237">
        <v>16780</v>
      </c>
      <c r="C18" s="237">
        <v>85874</v>
      </c>
      <c r="D18" s="237">
        <v>73375</v>
      </c>
      <c r="E18" s="237">
        <v>169294</v>
      </c>
      <c r="F18" s="238">
        <v>130.72436115843271</v>
      </c>
    </row>
    <row r="19" spans="1:7" ht="15.6" customHeight="1">
      <c r="A19" s="236" t="s">
        <v>143</v>
      </c>
      <c r="B19" s="237">
        <v>232074</v>
      </c>
      <c r="C19" s="237">
        <v>211332</v>
      </c>
      <c r="D19" s="237">
        <v>490776</v>
      </c>
      <c r="E19" s="237">
        <v>664666</v>
      </c>
      <c r="F19" s="238">
        <v>35.431642949125461</v>
      </c>
    </row>
    <row r="20" spans="1:7" ht="15.6" customHeight="1">
      <c r="A20" s="236" t="s">
        <v>142</v>
      </c>
      <c r="B20" s="237">
        <v>101080</v>
      </c>
      <c r="C20" s="237">
        <v>91320</v>
      </c>
      <c r="D20" s="237">
        <v>291106</v>
      </c>
      <c r="E20" s="237">
        <v>264114</v>
      </c>
      <c r="F20" s="238">
        <v>-9.272223863472405</v>
      </c>
    </row>
    <row r="21" spans="1:7" ht="15.6" customHeight="1">
      <c r="A21" s="236" t="s">
        <v>149</v>
      </c>
      <c r="B21" s="237">
        <v>921828</v>
      </c>
      <c r="C21" s="237">
        <v>672105</v>
      </c>
      <c r="D21" s="237">
        <v>3053242</v>
      </c>
      <c r="E21" s="237">
        <v>3001229</v>
      </c>
      <c r="F21" s="238">
        <v>-1.7035334899755701</v>
      </c>
    </row>
    <row r="22" spans="1:7" ht="15.6" customHeight="1">
      <c r="A22" s="236" t="s">
        <v>146</v>
      </c>
      <c r="B22" s="237">
        <v>100955</v>
      </c>
      <c r="C22" s="237">
        <v>133015</v>
      </c>
      <c r="D22" s="237">
        <v>253305</v>
      </c>
      <c r="E22" s="237">
        <v>329755</v>
      </c>
      <c r="F22" s="238">
        <v>30.18100708631885</v>
      </c>
    </row>
    <row r="23" spans="1:7" ht="15.6" customHeight="1">
      <c r="A23" s="236" t="s">
        <v>165</v>
      </c>
      <c r="B23" s="237">
        <v>6283</v>
      </c>
      <c r="C23" s="237">
        <v>1995</v>
      </c>
      <c r="D23" s="237">
        <v>12659</v>
      </c>
      <c r="E23" s="237">
        <v>21648</v>
      </c>
      <c r="F23" s="238">
        <v>71.008768465123637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77655</v>
      </c>
      <c r="C26" s="237">
        <v>76765</v>
      </c>
      <c r="D26" s="237">
        <v>179962</v>
      </c>
      <c r="E26" s="237">
        <v>173610</v>
      </c>
      <c r="F26" s="238">
        <v>-3.5296340338515928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53460</v>
      </c>
      <c r="C28" s="237">
        <v>57237</v>
      </c>
      <c r="D28" s="237">
        <v>152674</v>
      </c>
      <c r="E28" s="237">
        <v>202937</v>
      </c>
      <c r="F28" s="238">
        <v>32.921781049818577</v>
      </c>
    </row>
    <row r="29" spans="1:7" ht="15.6" customHeight="1">
      <c r="A29" s="236" t="s">
        <v>178</v>
      </c>
      <c r="B29" s="237">
        <v>16228</v>
      </c>
      <c r="C29" s="237">
        <v>15472</v>
      </c>
      <c r="D29" s="237">
        <v>51120</v>
      </c>
      <c r="E29" s="237">
        <v>36481</v>
      </c>
      <c r="F29" s="238">
        <v>-28.63654147104852</v>
      </c>
    </row>
    <row r="30" spans="1:7" ht="15.6" customHeight="1">
      <c r="A30" s="236" t="s">
        <v>179</v>
      </c>
      <c r="B30" s="237">
        <v>22237</v>
      </c>
      <c r="C30" s="237">
        <v>86640</v>
      </c>
      <c r="D30" s="237">
        <v>82461</v>
      </c>
      <c r="E30" s="237">
        <v>185475</v>
      </c>
      <c r="F30" s="238">
        <v>124.9245097682541</v>
      </c>
    </row>
    <row r="31" spans="1:7" ht="15.6" customHeight="1">
      <c r="A31" s="236" t="s">
        <v>180</v>
      </c>
      <c r="B31" s="237">
        <v>1027850</v>
      </c>
      <c r="C31" s="237">
        <v>1049954</v>
      </c>
      <c r="D31" s="237">
        <v>3247848</v>
      </c>
      <c r="E31" s="237">
        <v>3310247</v>
      </c>
      <c r="F31" s="238">
        <v>1.921241388143784</v>
      </c>
    </row>
    <row r="32" spans="1:7" ht="15.6" customHeight="1">
      <c r="A32" s="236" t="s">
        <v>181</v>
      </c>
      <c r="B32" s="237">
        <v>366220</v>
      </c>
      <c r="C32" s="237">
        <v>363112</v>
      </c>
      <c r="D32" s="237">
        <v>774392</v>
      </c>
      <c r="E32" s="237">
        <v>868654</v>
      </c>
      <c r="F32" s="238">
        <v>12.17238814450563</v>
      </c>
    </row>
    <row r="33" spans="1:6" ht="15.6" customHeight="1">
      <c r="A33" s="236" t="s">
        <v>182</v>
      </c>
      <c r="B33" s="237">
        <v>0</v>
      </c>
      <c r="C33" s="237">
        <v>2367</v>
      </c>
      <c r="D33" s="237">
        <v>2986</v>
      </c>
      <c r="E33" s="237">
        <v>8266</v>
      </c>
      <c r="F33" s="238">
        <v>176.8251841929002</v>
      </c>
    </row>
    <row r="34" spans="1:6" ht="15.6" customHeight="1">
      <c r="A34" s="236" t="s">
        <v>183</v>
      </c>
      <c r="B34" s="237">
        <v>14807</v>
      </c>
      <c r="C34" s="237">
        <v>16977</v>
      </c>
      <c r="D34" s="237">
        <v>68645</v>
      </c>
      <c r="E34" s="237">
        <v>67298</v>
      </c>
      <c r="F34" s="238">
        <v>-1.96226964818996</v>
      </c>
    </row>
    <row r="35" spans="1:6" ht="15.6" customHeight="1">
      <c r="A35" s="240" t="s">
        <v>153</v>
      </c>
      <c r="B35" s="241">
        <f>SUM(B7:B34)</f>
        <v>8742596</v>
      </c>
      <c r="C35" s="241">
        <f>SUM(C7:C34)</f>
        <v>8864280</v>
      </c>
      <c r="D35" s="241">
        <f>SUM(D7:D34)</f>
        <v>25115071</v>
      </c>
      <c r="E35" s="241">
        <f>SUM(E7:E34)</f>
        <v>25686050</v>
      </c>
      <c r="F35" s="242">
        <f>E35*100/D35-100</f>
        <v>2.273451665734882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9CCDC-E570-46D1-B4C0-D502903AA6F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238948</v>
      </c>
      <c r="C7" s="237">
        <v>128420</v>
      </c>
      <c r="D7" s="237">
        <v>638976</v>
      </c>
      <c r="E7" s="237">
        <v>534841</v>
      </c>
      <c r="F7" s="238">
        <v>-16.297169220753201</v>
      </c>
      <c r="G7" s="20"/>
    </row>
    <row r="8" spans="1:14" ht="15.6" customHeight="1">
      <c r="A8" s="236" t="s">
        <v>11</v>
      </c>
      <c r="B8" s="237">
        <v>58910</v>
      </c>
      <c r="C8" s="237">
        <v>23918</v>
      </c>
      <c r="D8" s="237">
        <v>140703</v>
      </c>
      <c r="E8" s="237">
        <v>85791</v>
      </c>
      <c r="F8" s="238">
        <v>-39.02688642033219</v>
      </c>
    </row>
    <row r="9" spans="1:14" ht="15.6" customHeight="1">
      <c r="A9" s="236" t="s">
        <v>8</v>
      </c>
      <c r="B9" s="237">
        <v>9328</v>
      </c>
      <c r="C9" s="237">
        <v>12062</v>
      </c>
      <c r="D9" s="237">
        <v>50774</v>
      </c>
      <c r="E9" s="237">
        <v>43362</v>
      </c>
      <c r="F9" s="238">
        <v>-14.598022609997241</v>
      </c>
    </row>
    <row r="10" spans="1:14" ht="15.6" customHeight="1">
      <c r="A10" s="236" t="s">
        <v>10</v>
      </c>
      <c r="B10" s="237">
        <v>182000</v>
      </c>
      <c r="C10" s="237">
        <v>42053</v>
      </c>
      <c r="D10" s="237">
        <v>385293</v>
      </c>
      <c r="E10" s="237">
        <v>296570</v>
      </c>
      <c r="F10" s="238">
        <v>-23.027410308518451</v>
      </c>
    </row>
    <row r="11" spans="1:14" ht="15.6" customHeight="1">
      <c r="A11" s="236" t="s">
        <v>9</v>
      </c>
      <c r="B11" s="237">
        <v>12581</v>
      </c>
      <c r="C11" s="237">
        <v>18577</v>
      </c>
      <c r="D11" s="237">
        <v>40896</v>
      </c>
      <c r="E11" s="237">
        <v>46320</v>
      </c>
      <c r="F11" s="238">
        <v>13.262910798122061</v>
      </c>
    </row>
    <row r="12" spans="1:14" ht="15.6" customHeight="1">
      <c r="A12" s="236" t="s">
        <v>6</v>
      </c>
      <c r="B12" s="237">
        <v>59757</v>
      </c>
      <c r="C12" s="237">
        <v>116921</v>
      </c>
      <c r="D12" s="237">
        <v>223769</v>
      </c>
      <c r="E12" s="237">
        <v>303143</v>
      </c>
      <c r="F12" s="238">
        <v>35.471401311173572</v>
      </c>
    </row>
    <row r="13" spans="1:14" ht="15.6" customHeight="1">
      <c r="A13" s="236" t="s">
        <v>175</v>
      </c>
      <c r="B13" s="237">
        <v>9800</v>
      </c>
      <c r="C13" s="237">
        <v>4102</v>
      </c>
      <c r="D13" s="237">
        <v>21340</v>
      </c>
      <c r="E13" s="237">
        <v>14171</v>
      </c>
      <c r="F13" s="238">
        <v>-33.594189315838797</v>
      </c>
    </row>
    <row r="14" spans="1:14" ht="15.6" customHeight="1">
      <c r="A14" s="236" t="s">
        <v>148</v>
      </c>
      <c r="B14" s="237">
        <v>325851</v>
      </c>
      <c r="C14" s="237">
        <v>162040</v>
      </c>
      <c r="D14" s="237">
        <v>650324</v>
      </c>
      <c r="E14" s="237">
        <v>506412</v>
      </c>
      <c r="F14" s="238">
        <v>-22.129277098799989</v>
      </c>
    </row>
    <row r="15" spans="1:14" ht="15.6" customHeight="1">
      <c r="A15" s="236" t="s">
        <v>145</v>
      </c>
      <c r="B15" s="237">
        <v>250950</v>
      </c>
      <c r="C15" s="237">
        <v>156413</v>
      </c>
      <c r="D15" s="237">
        <v>520774</v>
      </c>
      <c r="E15" s="237">
        <v>529564</v>
      </c>
      <c r="F15" s="238">
        <v>1.68787228241041</v>
      </c>
    </row>
    <row r="16" spans="1:14" ht="15.6" customHeight="1">
      <c r="A16" s="236" t="s">
        <v>144</v>
      </c>
      <c r="B16" s="237">
        <v>524143</v>
      </c>
      <c r="C16" s="237">
        <v>376100</v>
      </c>
      <c r="D16" s="237">
        <v>1277901</v>
      </c>
      <c r="E16" s="237">
        <v>1185248</v>
      </c>
      <c r="F16" s="238">
        <v>-7.2504051565809817</v>
      </c>
      <c r="G16" s="15"/>
    </row>
    <row r="17" spans="1:7" ht="15.6" customHeight="1">
      <c r="A17" s="236" t="s">
        <v>150</v>
      </c>
      <c r="B17" s="237">
        <v>576283</v>
      </c>
      <c r="C17" s="237">
        <v>407071</v>
      </c>
      <c r="D17" s="237">
        <v>1556819</v>
      </c>
      <c r="E17" s="237">
        <v>1483645</v>
      </c>
      <c r="F17" s="238">
        <v>-4.7002252670348952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192592</v>
      </c>
      <c r="C19" s="237">
        <v>153061</v>
      </c>
      <c r="D19" s="237">
        <v>469581</v>
      </c>
      <c r="E19" s="237">
        <v>617795</v>
      </c>
      <c r="F19" s="238">
        <v>31.563031724026299</v>
      </c>
    </row>
    <row r="20" spans="1:7" ht="15.6" customHeight="1">
      <c r="A20" s="236" t="s">
        <v>142</v>
      </c>
      <c r="B20" s="237">
        <v>942844</v>
      </c>
      <c r="C20" s="237">
        <v>384517</v>
      </c>
      <c r="D20" s="237">
        <v>2520854</v>
      </c>
      <c r="E20" s="237">
        <v>1505252</v>
      </c>
      <c r="F20" s="238">
        <v>-40.288013506533893</v>
      </c>
    </row>
    <row r="21" spans="1:7" ht="15.6" customHeight="1">
      <c r="A21" s="236" t="s">
        <v>149</v>
      </c>
      <c r="B21" s="237">
        <v>216533</v>
      </c>
      <c r="C21" s="237">
        <v>129601</v>
      </c>
      <c r="D21" s="237">
        <v>711057</v>
      </c>
      <c r="E21" s="237">
        <v>555881</v>
      </c>
      <c r="F21" s="238">
        <v>-21.823285615639819</v>
      </c>
    </row>
    <row r="22" spans="1:7" ht="15.6" customHeight="1">
      <c r="A22" s="236" t="s">
        <v>146</v>
      </c>
      <c r="B22" s="237">
        <v>42354</v>
      </c>
      <c r="C22" s="237">
        <v>24761</v>
      </c>
      <c r="D22" s="237">
        <v>88606</v>
      </c>
      <c r="E22" s="237">
        <v>73706</v>
      </c>
      <c r="F22" s="238">
        <v>-16.816016974019821</v>
      </c>
    </row>
    <row r="23" spans="1:7" ht="15.6" customHeight="1">
      <c r="A23" s="236" t="s">
        <v>165</v>
      </c>
      <c r="B23" s="237">
        <v>53943</v>
      </c>
      <c r="C23" s="237">
        <v>75134</v>
      </c>
      <c r="D23" s="237">
        <v>229554</v>
      </c>
      <c r="E23" s="237">
        <v>185632</v>
      </c>
      <c r="F23" s="238">
        <v>-19.13362433240108</v>
      </c>
    </row>
    <row r="24" spans="1:7" ht="15.6" customHeight="1">
      <c r="A24" s="236" t="s">
        <v>141</v>
      </c>
      <c r="B24" s="237">
        <v>88332</v>
      </c>
      <c r="C24" s="237">
        <v>75074</v>
      </c>
      <c r="D24" s="237">
        <v>314205</v>
      </c>
      <c r="E24" s="237">
        <v>184142</v>
      </c>
      <c r="F24" s="238">
        <v>-41.394312630289143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5333</v>
      </c>
      <c r="C26" s="237">
        <v>17605</v>
      </c>
      <c r="D26" s="237">
        <v>38223</v>
      </c>
      <c r="E26" s="237">
        <v>43351</v>
      </c>
      <c r="F26" s="238">
        <v>13.416006069643929</v>
      </c>
    </row>
    <row r="27" spans="1:7" ht="15.6" customHeight="1">
      <c r="A27" s="236" t="s">
        <v>173</v>
      </c>
      <c r="B27" s="237">
        <v>77902</v>
      </c>
      <c r="C27" s="237">
        <v>43086</v>
      </c>
      <c r="D27" s="237">
        <v>242828</v>
      </c>
      <c r="E27" s="237">
        <v>164831</v>
      </c>
      <c r="F27" s="238">
        <v>-32.120266196649482</v>
      </c>
    </row>
    <row r="28" spans="1:7" ht="15.6" customHeight="1">
      <c r="A28" s="236" t="s">
        <v>177</v>
      </c>
      <c r="B28" s="237">
        <v>11721</v>
      </c>
      <c r="C28" s="237">
        <v>20684</v>
      </c>
      <c r="D28" s="237">
        <v>41677</v>
      </c>
      <c r="E28" s="237">
        <v>42013</v>
      </c>
      <c r="F28" s="238">
        <v>0.80620006238453346</v>
      </c>
    </row>
    <row r="29" spans="1:7" ht="15.6" customHeight="1">
      <c r="A29" s="236" t="s">
        <v>178</v>
      </c>
      <c r="B29" s="237">
        <v>238602</v>
      </c>
      <c r="C29" s="237">
        <v>120428</v>
      </c>
      <c r="D29" s="237">
        <v>466514</v>
      </c>
      <c r="E29" s="237">
        <v>493072</v>
      </c>
      <c r="F29" s="238">
        <v>5.6928623792640707</v>
      </c>
    </row>
    <row r="30" spans="1:7" ht="15.6" customHeight="1">
      <c r="A30" s="236" t="s">
        <v>179</v>
      </c>
      <c r="B30" s="237">
        <v>157488</v>
      </c>
      <c r="C30" s="237">
        <v>112108</v>
      </c>
      <c r="D30" s="237">
        <v>422649</v>
      </c>
      <c r="E30" s="237">
        <v>281050</v>
      </c>
      <c r="F30" s="238">
        <v>-33.50274104516987</v>
      </c>
    </row>
    <row r="31" spans="1:7" ht="15.6" customHeight="1">
      <c r="A31" s="236" t="s">
        <v>180</v>
      </c>
      <c r="B31" s="237">
        <v>580178</v>
      </c>
      <c r="C31" s="237">
        <v>472378</v>
      </c>
      <c r="D31" s="237">
        <v>1727836</v>
      </c>
      <c r="E31" s="237">
        <v>1647560</v>
      </c>
      <c r="F31" s="238">
        <v>-4.6460427957282917</v>
      </c>
    </row>
    <row r="32" spans="1:7" ht="15.6" customHeight="1">
      <c r="A32" s="236" t="s">
        <v>181</v>
      </c>
      <c r="B32" s="237">
        <v>169566</v>
      </c>
      <c r="C32" s="237">
        <v>182403</v>
      </c>
      <c r="D32" s="237">
        <v>460207</v>
      </c>
      <c r="E32" s="237">
        <v>432794</v>
      </c>
      <c r="F32" s="238">
        <v>-5.9566673257903489</v>
      </c>
    </row>
    <row r="33" spans="1:7" ht="15.6" customHeight="1">
      <c r="A33" s="236" t="s">
        <v>182</v>
      </c>
      <c r="B33" s="237">
        <v>5121</v>
      </c>
      <c r="C33" s="237">
        <v>10026</v>
      </c>
      <c r="D33" s="237">
        <v>13887</v>
      </c>
      <c r="E33" s="237">
        <v>12444</v>
      </c>
      <c r="F33" s="238">
        <v>-10.391013177792169</v>
      </c>
    </row>
    <row r="34" spans="1:7" ht="15.6" customHeight="1">
      <c r="A34" s="236" t="s">
        <v>183</v>
      </c>
      <c r="B34" s="237">
        <v>5457</v>
      </c>
      <c r="C34" s="237">
        <v>29187</v>
      </c>
      <c r="D34" s="237">
        <v>42229</v>
      </c>
      <c r="E34" s="237">
        <v>69175</v>
      </c>
      <c r="F34" s="238">
        <v>63.809230623505186</v>
      </c>
    </row>
    <row r="35" spans="1:7" s="47" customFormat="1" ht="15.6" customHeight="1">
      <c r="A35" s="240" t="s">
        <v>153</v>
      </c>
      <c r="B35" s="241">
        <f>SUM(B7:B34)</f>
        <v>5036517</v>
      </c>
      <c r="C35" s="241">
        <f>SUM(C7:C34)</f>
        <v>3297730</v>
      </c>
      <c r="D35" s="241">
        <f>SUM(D7:D34)</f>
        <v>13297476</v>
      </c>
      <c r="E35" s="241">
        <f>SUM(E7:E34)</f>
        <v>11337765</v>
      </c>
      <c r="F35" s="242">
        <f>E35*100/D35-100</f>
        <v>-14.73746596722566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CF39-F57E-4A38-B936-42B36B666F9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43233</v>
      </c>
      <c r="C7" s="237">
        <v>29111</v>
      </c>
      <c r="D7" s="237">
        <v>66298</v>
      </c>
      <c r="E7" s="237">
        <v>78404</v>
      </c>
      <c r="F7" s="238">
        <v>18.25997767655133</v>
      </c>
      <c r="G7" s="20"/>
    </row>
    <row r="8" spans="1:14" s="47" customFormat="1" ht="15.6" customHeight="1">
      <c r="A8" s="236" t="s">
        <v>11</v>
      </c>
      <c r="B8" s="237">
        <v>14539</v>
      </c>
      <c r="C8" s="237">
        <v>19551</v>
      </c>
      <c r="D8" s="237">
        <v>57916</v>
      </c>
      <c r="E8" s="237">
        <v>49016</v>
      </c>
      <c r="F8" s="238">
        <v>-15.36708336211065</v>
      </c>
      <c r="G8" s="239"/>
    </row>
    <row r="9" spans="1:14" ht="15.6" customHeight="1">
      <c r="A9" s="236" t="s">
        <v>8</v>
      </c>
      <c r="B9" s="237">
        <v>58198</v>
      </c>
      <c r="C9" s="237">
        <v>59217</v>
      </c>
      <c r="D9" s="237">
        <v>158087</v>
      </c>
      <c r="E9" s="237">
        <v>134603</v>
      </c>
      <c r="F9" s="238">
        <v>-14.85511142598696</v>
      </c>
      <c r="G9" s="243"/>
    </row>
    <row r="10" spans="1:14" ht="15.6" customHeight="1">
      <c r="A10" s="236" t="s">
        <v>10</v>
      </c>
      <c r="B10" s="237">
        <v>632</v>
      </c>
      <c r="C10" s="237">
        <v>19291</v>
      </c>
      <c r="D10" s="237">
        <v>15982</v>
      </c>
      <c r="E10" s="237">
        <v>156010</v>
      </c>
      <c r="F10" s="238">
        <v>876.16068076586168</v>
      </c>
      <c r="G10" s="244"/>
    </row>
    <row r="11" spans="1:14" ht="15.6" customHeight="1">
      <c r="A11" s="236" t="s">
        <v>9</v>
      </c>
      <c r="B11" s="237">
        <v>500462</v>
      </c>
      <c r="C11" s="237">
        <v>545701</v>
      </c>
      <c r="D11" s="237">
        <v>1481600</v>
      </c>
      <c r="E11" s="237">
        <v>1434482</v>
      </c>
      <c r="F11" s="238">
        <v>-3.1802105831533538</v>
      </c>
    </row>
    <row r="12" spans="1:14" ht="15.6" customHeight="1">
      <c r="A12" s="236" t="s">
        <v>6</v>
      </c>
      <c r="B12" s="237">
        <v>3548</v>
      </c>
      <c r="C12" s="237">
        <v>5441</v>
      </c>
      <c r="D12" s="237">
        <v>15016</v>
      </c>
      <c r="E12" s="237">
        <v>21177</v>
      </c>
      <c r="F12" s="238">
        <v>41.029568460309008</v>
      </c>
    </row>
    <row r="13" spans="1:14" ht="15.6" customHeight="1">
      <c r="A13" s="236" t="s">
        <v>175</v>
      </c>
      <c r="B13" s="237">
        <v>372</v>
      </c>
      <c r="C13" s="237">
        <v>2870</v>
      </c>
      <c r="D13" s="237">
        <v>687</v>
      </c>
      <c r="E13" s="237">
        <v>3886</v>
      </c>
      <c r="F13" s="238">
        <v>465.64774381368278</v>
      </c>
    </row>
    <row r="14" spans="1:14" ht="15.6" customHeight="1">
      <c r="A14" s="236" t="s">
        <v>148</v>
      </c>
      <c r="B14" s="237">
        <v>703843</v>
      </c>
      <c r="C14" s="237">
        <v>789342</v>
      </c>
      <c r="D14" s="237">
        <v>2016339</v>
      </c>
      <c r="E14" s="237">
        <v>2027314</v>
      </c>
      <c r="F14" s="238">
        <v>0.54430331407566257</v>
      </c>
    </row>
    <row r="15" spans="1:14" ht="15.6" customHeight="1">
      <c r="A15" s="236" t="s">
        <v>145</v>
      </c>
      <c r="B15" s="237">
        <v>311920</v>
      </c>
      <c r="C15" s="237">
        <v>376815</v>
      </c>
      <c r="D15" s="237">
        <v>939915</v>
      </c>
      <c r="E15" s="237">
        <v>976165</v>
      </c>
      <c r="F15" s="238">
        <v>3.856731725741156</v>
      </c>
    </row>
    <row r="16" spans="1:14" ht="15.6" customHeight="1">
      <c r="A16" s="236" t="s">
        <v>144</v>
      </c>
      <c r="B16" s="237">
        <v>45178</v>
      </c>
      <c r="C16" s="237">
        <v>59505</v>
      </c>
      <c r="D16" s="237">
        <v>121585</v>
      </c>
      <c r="E16" s="237">
        <v>113353</v>
      </c>
      <c r="F16" s="238">
        <v>-6.7705720277994876</v>
      </c>
      <c r="G16" s="15"/>
    </row>
    <row r="17" spans="1:7" ht="15.6" customHeight="1">
      <c r="A17" s="236" t="s">
        <v>150</v>
      </c>
      <c r="B17" s="237">
        <v>10371</v>
      </c>
      <c r="C17" s="237">
        <v>6149</v>
      </c>
      <c r="D17" s="237">
        <v>22307</v>
      </c>
      <c r="E17" s="237">
        <v>28686</v>
      </c>
      <c r="F17" s="238">
        <v>28.59640471600844</v>
      </c>
      <c r="G17" s="16"/>
    </row>
    <row r="18" spans="1:7" ht="15.6" customHeight="1">
      <c r="A18" s="236" t="s">
        <v>147</v>
      </c>
      <c r="B18" s="237">
        <v>198</v>
      </c>
      <c r="C18" s="237">
        <v>162</v>
      </c>
      <c r="D18" s="237">
        <v>398</v>
      </c>
      <c r="E18" s="237">
        <v>410</v>
      </c>
      <c r="F18" s="238">
        <v>3.015075376884425</v>
      </c>
    </row>
    <row r="19" spans="1:7" ht="15.6" customHeight="1">
      <c r="A19" s="236" t="s">
        <v>143</v>
      </c>
      <c r="B19" s="237">
        <v>4429</v>
      </c>
      <c r="C19" s="237">
        <v>12831</v>
      </c>
      <c r="D19" s="237">
        <v>11864</v>
      </c>
      <c r="E19" s="237">
        <v>36317</v>
      </c>
      <c r="F19" s="238">
        <v>206.1109238031018</v>
      </c>
    </row>
    <row r="20" spans="1:7" ht="15.6" customHeight="1">
      <c r="A20" s="236" t="s">
        <v>142</v>
      </c>
      <c r="B20" s="237">
        <v>50925</v>
      </c>
      <c r="C20" s="237">
        <v>90417</v>
      </c>
      <c r="D20" s="237">
        <v>124095</v>
      </c>
      <c r="E20" s="237">
        <v>217123</v>
      </c>
      <c r="F20" s="238">
        <v>74.965147669124462</v>
      </c>
    </row>
    <row r="21" spans="1:7" ht="15.6" customHeight="1">
      <c r="A21" s="236" t="s">
        <v>149</v>
      </c>
      <c r="B21" s="237">
        <v>9115</v>
      </c>
      <c r="C21" s="237">
        <v>22087</v>
      </c>
      <c r="D21" s="237">
        <v>11252</v>
      </c>
      <c r="E21" s="237">
        <v>62274</v>
      </c>
      <c r="F21" s="238">
        <v>453.44827586206901</v>
      </c>
    </row>
    <row r="22" spans="1:7" ht="15.6" customHeight="1">
      <c r="A22" s="236" t="s">
        <v>146</v>
      </c>
      <c r="B22" s="237">
        <v>38600</v>
      </c>
      <c r="C22" s="237">
        <v>48505</v>
      </c>
      <c r="D22" s="237">
        <v>104339</v>
      </c>
      <c r="E22" s="237">
        <v>121715</v>
      </c>
      <c r="F22" s="238">
        <v>16.65340860081082</v>
      </c>
    </row>
    <row r="23" spans="1:7" ht="15.6" customHeight="1">
      <c r="A23" s="236" t="s">
        <v>165</v>
      </c>
      <c r="B23" s="237">
        <v>17390</v>
      </c>
      <c r="C23" s="237">
        <v>23859</v>
      </c>
      <c r="D23" s="237">
        <v>36901</v>
      </c>
      <c r="E23" s="237">
        <v>56546</v>
      </c>
      <c r="F23" s="238">
        <v>53.237039646622037</v>
      </c>
    </row>
    <row r="24" spans="1:7" ht="15.6" customHeight="1">
      <c r="A24" s="236" t="s">
        <v>141</v>
      </c>
      <c r="B24" s="237">
        <v>32413</v>
      </c>
      <c r="C24" s="237">
        <v>43478</v>
      </c>
      <c r="D24" s="237">
        <v>102375</v>
      </c>
      <c r="E24" s="237">
        <v>119659</v>
      </c>
      <c r="F24" s="238">
        <v>16.88302808302808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32847</v>
      </c>
      <c r="C26" s="237">
        <v>4788</v>
      </c>
      <c r="D26" s="237">
        <v>88134</v>
      </c>
      <c r="E26" s="237">
        <v>13891</v>
      </c>
      <c r="F26" s="238">
        <v>-84.238772777815598</v>
      </c>
    </row>
    <row r="27" spans="1:7" ht="15.6" customHeight="1">
      <c r="A27" s="236" t="s">
        <v>173</v>
      </c>
      <c r="B27" s="237">
        <v>111218</v>
      </c>
      <c r="C27" s="237">
        <v>153458</v>
      </c>
      <c r="D27" s="237">
        <v>328105</v>
      </c>
      <c r="E27" s="237">
        <v>390316</v>
      </c>
      <c r="F27" s="238">
        <v>18.960698556864411</v>
      </c>
    </row>
    <row r="28" spans="1:7" ht="15.6" customHeight="1">
      <c r="A28" s="236" t="s">
        <v>177</v>
      </c>
      <c r="B28" s="237">
        <v>30606</v>
      </c>
      <c r="C28" s="237">
        <v>29864</v>
      </c>
      <c r="D28" s="237">
        <v>81730</v>
      </c>
      <c r="E28" s="237">
        <v>81759</v>
      </c>
      <c r="F28" s="238">
        <v>3.5482686895875297E-2</v>
      </c>
    </row>
    <row r="29" spans="1:7" ht="15.6" customHeight="1">
      <c r="A29" s="236" t="s">
        <v>178</v>
      </c>
      <c r="B29" s="237">
        <v>94715</v>
      </c>
      <c r="C29" s="237">
        <v>78007</v>
      </c>
      <c r="D29" s="237">
        <v>229039</v>
      </c>
      <c r="E29" s="237">
        <v>194610</v>
      </c>
      <c r="F29" s="238">
        <v>-15.03193779225372</v>
      </c>
    </row>
    <row r="30" spans="1:7" ht="15.6" customHeight="1">
      <c r="A30" s="236" t="s">
        <v>179</v>
      </c>
      <c r="B30" s="237">
        <v>22365</v>
      </c>
      <c r="C30" s="237">
        <v>8502</v>
      </c>
      <c r="D30" s="237">
        <v>29249</v>
      </c>
      <c r="E30" s="237">
        <v>16770</v>
      </c>
      <c r="F30" s="238">
        <v>-42.664706485691823</v>
      </c>
    </row>
    <row r="31" spans="1:7" ht="15.6" customHeight="1">
      <c r="A31" s="236" t="s">
        <v>180</v>
      </c>
      <c r="B31" s="237">
        <v>83132</v>
      </c>
      <c r="C31" s="237">
        <v>103448</v>
      </c>
      <c r="D31" s="237">
        <v>240362</v>
      </c>
      <c r="E31" s="237">
        <v>260876</v>
      </c>
      <c r="F31" s="238">
        <v>8.5346269377022992</v>
      </c>
    </row>
    <row r="32" spans="1:7" ht="15.6" customHeight="1">
      <c r="A32" s="236" t="s">
        <v>181</v>
      </c>
      <c r="B32" s="237">
        <v>1001774</v>
      </c>
      <c r="C32" s="237">
        <v>1213025</v>
      </c>
      <c r="D32" s="237">
        <v>2939393</v>
      </c>
      <c r="E32" s="237">
        <v>3090443</v>
      </c>
      <c r="F32" s="238">
        <v>5.1388160752917287</v>
      </c>
    </row>
    <row r="33" spans="1:6" ht="15.6" customHeight="1">
      <c r="A33" s="236" t="s">
        <v>182</v>
      </c>
      <c r="B33" s="237">
        <v>150954</v>
      </c>
      <c r="C33" s="237">
        <v>139591</v>
      </c>
      <c r="D33" s="237">
        <v>399075</v>
      </c>
      <c r="E33" s="237">
        <v>400069</v>
      </c>
      <c r="F33" s="238">
        <v>0.24907598822277069</v>
      </c>
    </row>
    <row r="34" spans="1:6" ht="15.6" customHeight="1">
      <c r="A34" s="236" t="s">
        <v>183</v>
      </c>
      <c r="B34" s="237">
        <v>22652</v>
      </c>
      <c r="C34" s="237">
        <v>24956</v>
      </c>
      <c r="D34" s="237">
        <v>72623</v>
      </c>
      <c r="E34" s="237">
        <v>71000</v>
      </c>
      <c r="F34" s="238">
        <v>-2.23482918634592</v>
      </c>
    </row>
    <row r="35" spans="1:6" ht="15.6" customHeight="1">
      <c r="A35" s="240" t="s">
        <v>153</v>
      </c>
      <c r="B35" s="241">
        <f>SUM(B7:B34)</f>
        <v>3395629</v>
      </c>
      <c r="C35" s="241">
        <f>SUM(C7:C34)</f>
        <v>3909971</v>
      </c>
      <c r="D35" s="241">
        <f>SUM(D7:D34)</f>
        <v>9694666</v>
      </c>
      <c r="E35" s="241">
        <f>SUM(E7:E34)</f>
        <v>10156874</v>
      </c>
      <c r="F35" s="242">
        <f>E35*100/D35-100</f>
        <v>4.7676526452793695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60F4-A287-4D61-BD31-5993702C254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266275</v>
      </c>
      <c r="C7" s="237">
        <v>118002</v>
      </c>
      <c r="D7" s="237">
        <v>594282</v>
      </c>
      <c r="E7" s="237">
        <v>480064</v>
      </c>
      <c r="F7" s="238">
        <v>-19.21949512184452</v>
      </c>
      <c r="G7" s="20"/>
    </row>
    <row r="8" spans="1:14" s="47" customFormat="1" ht="15.6" customHeight="1">
      <c r="A8" s="236" t="s">
        <v>11</v>
      </c>
      <c r="B8" s="237">
        <v>56830</v>
      </c>
      <c r="C8" s="237">
        <v>89514</v>
      </c>
      <c r="D8" s="237">
        <v>124716</v>
      </c>
      <c r="E8" s="237">
        <v>192065</v>
      </c>
      <c r="F8" s="238">
        <v>54.001892299304018</v>
      </c>
      <c r="G8" s="239"/>
    </row>
    <row r="9" spans="1:14" ht="15.6" customHeight="1">
      <c r="A9" s="236" t="s">
        <v>8</v>
      </c>
      <c r="B9" s="237">
        <v>267554</v>
      </c>
      <c r="C9" s="237">
        <v>379717</v>
      </c>
      <c r="D9" s="237">
        <v>864463</v>
      </c>
      <c r="E9" s="237">
        <v>1000030</v>
      </c>
      <c r="F9" s="238">
        <v>15.682221217102409</v>
      </c>
      <c r="G9" s="20"/>
    </row>
    <row r="10" spans="1:14" ht="15.6" customHeight="1">
      <c r="A10" s="236" t="s">
        <v>10</v>
      </c>
      <c r="B10" s="237">
        <v>125330</v>
      </c>
      <c r="C10" s="237">
        <v>114515</v>
      </c>
      <c r="D10" s="237">
        <v>581168</v>
      </c>
      <c r="E10" s="237">
        <v>338743</v>
      </c>
      <c r="F10" s="238">
        <v>-41.713411612476953</v>
      </c>
    </row>
    <row r="11" spans="1:14" ht="15.6" customHeight="1">
      <c r="A11" s="236" t="s">
        <v>9</v>
      </c>
      <c r="B11" s="237">
        <v>845983</v>
      </c>
      <c r="C11" s="237">
        <v>835560</v>
      </c>
      <c r="D11" s="237">
        <v>2187105</v>
      </c>
      <c r="E11" s="237">
        <v>2065226</v>
      </c>
      <c r="F11" s="238">
        <v>-5.5726176841075272</v>
      </c>
    </row>
    <row r="12" spans="1:14" ht="15.6" customHeight="1">
      <c r="A12" s="236" t="s">
        <v>6</v>
      </c>
      <c r="B12" s="237">
        <v>95865</v>
      </c>
      <c r="C12" s="237">
        <v>93121</v>
      </c>
      <c r="D12" s="237">
        <v>264537</v>
      </c>
      <c r="E12" s="237">
        <v>219613</v>
      </c>
      <c r="F12" s="238">
        <v>-16.982123483671469</v>
      </c>
    </row>
    <row r="13" spans="1:14" ht="15.6" customHeight="1">
      <c r="A13" s="236" t="s">
        <v>175</v>
      </c>
      <c r="B13" s="237">
        <v>334</v>
      </c>
      <c r="C13" s="237">
        <v>144</v>
      </c>
      <c r="D13" s="237">
        <v>1066</v>
      </c>
      <c r="E13" s="237">
        <v>391</v>
      </c>
      <c r="F13" s="238">
        <v>-63.320825515947469</v>
      </c>
    </row>
    <row r="14" spans="1:14" ht="15.6" customHeight="1">
      <c r="A14" s="236" t="s">
        <v>148</v>
      </c>
      <c r="B14" s="237">
        <v>1133070</v>
      </c>
      <c r="C14" s="237">
        <v>949219</v>
      </c>
      <c r="D14" s="237">
        <v>2915978</v>
      </c>
      <c r="E14" s="237">
        <v>2711117</v>
      </c>
      <c r="F14" s="238">
        <v>-7.0254645268242806</v>
      </c>
    </row>
    <row r="15" spans="1:14" ht="15.6" customHeight="1">
      <c r="A15" s="236" t="s">
        <v>145</v>
      </c>
      <c r="B15" s="237">
        <v>833361</v>
      </c>
      <c r="C15" s="237">
        <v>603682</v>
      </c>
      <c r="D15" s="237">
        <v>2035834</v>
      </c>
      <c r="E15" s="237">
        <v>1683080</v>
      </c>
      <c r="F15" s="238">
        <v>-17.32724770290702</v>
      </c>
    </row>
    <row r="16" spans="1:14" ht="15.6" customHeight="1">
      <c r="A16" s="236" t="s">
        <v>144</v>
      </c>
      <c r="B16" s="237">
        <v>624691</v>
      </c>
      <c r="C16" s="237">
        <v>594704</v>
      </c>
      <c r="D16" s="237">
        <v>1730113</v>
      </c>
      <c r="E16" s="237">
        <v>1840658</v>
      </c>
      <c r="F16" s="238">
        <v>6.3894670463721166</v>
      </c>
      <c r="G16" s="15"/>
    </row>
    <row r="17" spans="1:7" ht="15.6" customHeight="1">
      <c r="A17" s="236" t="s">
        <v>150</v>
      </c>
      <c r="B17" s="237">
        <v>248525</v>
      </c>
      <c r="C17" s="237">
        <v>256042</v>
      </c>
      <c r="D17" s="237">
        <v>722636</v>
      </c>
      <c r="E17" s="237">
        <v>830411</v>
      </c>
      <c r="F17" s="238">
        <v>14.91414764833193</v>
      </c>
      <c r="G17" s="16"/>
    </row>
    <row r="18" spans="1:7" ht="15.6" customHeight="1">
      <c r="A18" s="236" t="s">
        <v>147</v>
      </c>
      <c r="B18" s="237">
        <v>1501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7" ht="15.6" customHeight="1">
      <c r="A19" s="236" t="s">
        <v>143</v>
      </c>
      <c r="B19" s="237">
        <v>124723</v>
      </c>
      <c r="C19" s="237">
        <v>107119</v>
      </c>
      <c r="D19" s="237">
        <v>386702</v>
      </c>
      <c r="E19" s="237">
        <v>424266</v>
      </c>
      <c r="F19" s="238">
        <v>9.713939933075082</v>
      </c>
    </row>
    <row r="20" spans="1:7" ht="15.6" customHeight="1">
      <c r="A20" s="236" t="s">
        <v>142</v>
      </c>
      <c r="B20" s="237">
        <v>332068</v>
      </c>
      <c r="C20" s="237">
        <v>268158</v>
      </c>
      <c r="D20" s="237">
        <v>870008</v>
      </c>
      <c r="E20" s="237">
        <v>674933</v>
      </c>
      <c r="F20" s="238">
        <v>-22.42220761188403</v>
      </c>
    </row>
    <row r="21" spans="1:7" ht="15.6" customHeight="1">
      <c r="A21" s="236" t="s">
        <v>149</v>
      </c>
      <c r="B21" s="237">
        <v>407447</v>
      </c>
      <c r="C21" s="237">
        <v>371252</v>
      </c>
      <c r="D21" s="237">
        <v>1346008</v>
      </c>
      <c r="E21" s="237">
        <v>982844</v>
      </c>
      <c r="F21" s="238">
        <v>-26.980820322018889</v>
      </c>
    </row>
    <row r="22" spans="1:7" ht="15.6" customHeight="1">
      <c r="A22" s="236" t="s">
        <v>146</v>
      </c>
      <c r="B22" s="237">
        <v>26055</v>
      </c>
      <c r="C22" s="237">
        <v>46545</v>
      </c>
      <c r="D22" s="237">
        <v>102369</v>
      </c>
      <c r="E22" s="237">
        <v>115367</v>
      </c>
      <c r="F22" s="238">
        <v>12.697203254891621</v>
      </c>
    </row>
    <row r="23" spans="1:7" ht="15.6" customHeight="1">
      <c r="A23" s="236" t="s">
        <v>165</v>
      </c>
      <c r="B23" s="237">
        <v>46125</v>
      </c>
      <c r="C23" s="237">
        <v>64323</v>
      </c>
      <c r="D23" s="237">
        <v>104882</v>
      </c>
      <c r="E23" s="237">
        <v>195483</v>
      </c>
      <c r="F23" s="238">
        <v>86.383745542609802</v>
      </c>
    </row>
    <row r="24" spans="1:7" ht="15.6" customHeight="1">
      <c r="A24" s="236" t="s">
        <v>141</v>
      </c>
      <c r="B24" s="237">
        <v>52756</v>
      </c>
      <c r="C24" s="237">
        <v>52944</v>
      </c>
      <c r="D24" s="237">
        <v>143597</v>
      </c>
      <c r="E24" s="237">
        <v>149456</v>
      </c>
      <c r="F24" s="238">
        <v>4.0801688057549939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75020</v>
      </c>
      <c r="C26" s="237">
        <v>70856</v>
      </c>
      <c r="D26" s="237">
        <v>130436</v>
      </c>
      <c r="E26" s="237">
        <v>191337</v>
      </c>
      <c r="F26" s="238">
        <v>46.690330890245043</v>
      </c>
    </row>
    <row r="27" spans="1:7" ht="15.6" customHeight="1">
      <c r="A27" s="236" t="s">
        <v>173</v>
      </c>
      <c r="B27" s="237">
        <v>122731</v>
      </c>
      <c r="C27" s="237">
        <v>132095</v>
      </c>
      <c r="D27" s="237">
        <v>267107</v>
      </c>
      <c r="E27" s="237">
        <v>276632</v>
      </c>
      <c r="F27" s="238">
        <v>3.5659866645202101</v>
      </c>
    </row>
    <row r="28" spans="1:7" ht="15.6" customHeight="1">
      <c r="A28" s="236" t="s">
        <v>177</v>
      </c>
      <c r="B28" s="237">
        <v>31173</v>
      </c>
      <c r="C28" s="237">
        <v>4597</v>
      </c>
      <c r="D28" s="237">
        <v>66493</v>
      </c>
      <c r="E28" s="237">
        <v>45309</v>
      </c>
      <c r="F28" s="238">
        <v>-31.858992675920771</v>
      </c>
    </row>
    <row r="29" spans="1:7" ht="15.6" customHeight="1">
      <c r="A29" s="236" t="s">
        <v>178</v>
      </c>
      <c r="B29" s="237">
        <v>287488</v>
      </c>
      <c r="C29" s="237">
        <v>264054</v>
      </c>
      <c r="D29" s="237">
        <v>708870</v>
      </c>
      <c r="E29" s="237">
        <v>649570</v>
      </c>
      <c r="F29" s="238">
        <v>-8.3654266649738247</v>
      </c>
    </row>
    <row r="30" spans="1:7" ht="15.6" customHeight="1">
      <c r="A30" s="236" t="s">
        <v>179</v>
      </c>
      <c r="B30" s="237">
        <v>51029</v>
      </c>
      <c r="C30" s="237">
        <v>56286</v>
      </c>
      <c r="D30" s="237">
        <v>189073</v>
      </c>
      <c r="E30" s="237">
        <v>158942</v>
      </c>
      <c r="F30" s="238">
        <v>-15.936172800981639</v>
      </c>
    </row>
    <row r="31" spans="1:7" ht="15.6" customHeight="1">
      <c r="A31" s="236" t="s">
        <v>180</v>
      </c>
      <c r="B31" s="237">
        <v>239343</v>
      </c>
      <c r="C31" s="237">
        <v>262672</v>
      </c>
      <c r="D31" s="237">
        <v>838984</v>
      </c>
      <c r="E31" s="237">
        <v>617722</v>
      </c>
      <c r="F31" s="238">
        <v>-26.372612588559491</v>
      </c>
    </row>
    <row r="32" spans="1:7" ht="15.6" customHeight="1">
      <c r="A32" s="236" t="s">
        <v>181</v>
      </c>
      <c r="B32" s="237">
        <v>1264931</v>
      </c>
      <c r="C32" s="237">
        <v>1194017</v>
      </c>
      <c r="D32" s="237">
        <v>3698639</v>
      </c>
      <c r="E32" s="237">
        <v>3327983</v>
      </c>
      <c r="F32" s="238">
        <v>-10.02141598571799</v>
      </c>
    </row>
    <row r="33" spans="1:6" ht="15.6" customHeight="1">
      <c r="A33" s="236" t="s">
        <v>182</v>
      </c>
      <c r="B33" s="237">
        <v>178333</v>
      </c>
      <c r="C33" s="237">
        <v>186291</v>
      </c>
      <c r="D33" s="237">
        <v>457951</v>
      </c>
      <c r="E33" s="237">
        <v>452767</v>
      </c>
      <c r="F33" s="238">
        <v>-1.131998838303659</v>
      </c>
    </row>
    <row r="34" spans="1:6" ht="15.6" customHeight="1">
      <c r="A34" s="236" t="s">
        <v>183</v>
      </c>
      <c r="B34" s="237">
        <v>29029</v>
      </c>
      <c r="C34" s="237">
        <v>29056</v>
      </c>
      <c r="D34" s="237">
        <v>80674</v>
      </c>
      <c r="E34" s="237">
        <v>85329</v>
      </c>
      <c r="F34" s="238">
        <v>5.7701365991521394</v>
      </c>
    </row>
    <row r="35" spans="1:6" ht="15.6" customHeight="1">
      <c r="A35" s="240" t="s">
        <v>153</v>
      </c>
      <c r="B35" s="241">
        <f>SUM(B7:B34)</f>
        <v>7767570</v>
      </c>
      <c r="C35" s="241">
        <f>SUM(C7:C34)</f>
        <v>7144485</v>
      </c>
      <c r="D35" s="241">
        <f>SUM(D7:D34)</f>
        <v>21418228</v>
      </c>
      <c r="E35" s="241">
        <f>SUM(E7:E34)</f>
        <v>19719946</v>
      </c>
      <c r="F35" s="242">
        <f>E35*100/D35-100</f>
        <v>-7.9291433446314983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4D288-A07F-468F-B917-DE1B6EAB074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159623</v>
      </c>
      <c r="C7" s="237">
        <v>83249</v>
      </c>
      <c r="D7" s="237">
        <v>381384</v>
      </c>
      <c r="E7" s="237">
        <v>306470</v>
      </c>
      <c r="F7" s="238">
        <v>-19.642669855054219</v>
      </c>
      <c r="G7" s="20"/>
    </row>
    <row r="8" spans="1:14" s="47" customFormat="1" ht="15.6" customHeight="1">
      <c r="A8" s="236" t="s">
        <v>11</v>
      </c>
      <c r="B8" s="237">
        <v>3</v>
      </c>
      <c r="C8" s="237">
        <v>46</v>
      </c>
      <c r="D8" s="237">
        <v>3</v>
      </c>
      <c r="E8" s="237">
        <v>161</v>
      </c>
      <c r="F8" s="238">
        <v>5266.666666666667</v>
      </c>
      <c r="G8" s="245"/>
    </row>
    <row r="9" spans="1:14" ht="15.6" customHeight="1">
      <c r="A9" s="236" t="s">
        <v>8</v>
      </c>
      <c r="B9" s="237">
        <v>7140</v>
      </c>
      <c r="C9" s="237">
        <v>9003</v>
      </c>
      <c r="D9" s="237">
        <v>14231</v>
      </c>
      <c r="E9" s="237">
        <v>25005</v>
      </c>
      <c r="F9" s="238">
        <v>75.707961492516347</v>
      </c>
      <c r="G9" s="246"/>
    </row>
    <row r="10" spans="1:14" ht="15.6" customHeight="1">
      <c r="A10" s="236" t="s">
        <v>10</v>
      </c>
      <c r="B10" s="237">
        <v>23577</v>
      </c>
      <c r="C10" s="237">
        <v>1506</v>
      </c>
      <c r="D10" s="237">
        <v>43409</v>
      </c>
      <c r="E10" s="237">
        <v>48075</v>
      </c>
      <c r="F10" s="238">
        <v>10.74892303439378</v>
      </c>
    </row>
    <row r="11" spans="1:14" ht="15.6" customHeight="1">
      <c r="A11" s="236" t="s">
        <v>9</v>
      </c>
      <c r="B11" s="237">
        <v>317044</v>
      </c>
      <c r="C11" s="237">
        <v>294469</v>
      </c>
      <c r="D11" s="237">
        <v>742704</v>
      </c>
      <c r="E11" s="237">
        <v>717951</v>
      </c>
      <c r="F11" s="238">
        <v>-3.3328216893944358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19547</v>
      </c>
      <c r="C14" s="237">
        <v>34845</v>
      </c>
      <c r="D14" s="237">
        <v>65541</v>
      </c>
      <c r="E14" s="237">
        <v>148175</v>
      </c>
      <c r="F14" s="238">
        <v>126.07985840924</v>
      </c>
    </row>
    <row r="15" spans="1:14" ht="15.6" customHeight="1">
      <c r="A15" s="236" t="s">
        <v>145</v>
      </c>
      <c r="B15" s="237">
        <v>334277</v>
      </c>
      <c r="C15" s="237">
        <v>240182</v>
      </c>
      <c r="D15" s="237">
        <v>742938</v>
      </c>
      <c r="E15" s="237">
        <v>605999</v>
      </c>
      <c r="F15" s="238">
        <v>-18.432089891754089</v>
      </c>
    </row>
    <row r="16" spans="1:14" ht="15.6" customHeight="1">
      <c r="A16" s="236" t="s">
        <v>144</v>
      </c>
      <c r="B16" s="237">
        <v>411335</v>
      </c>
      <c r="C16" s="237">
        <v>308949</v>
      </c>
      <c r="D16" s="237">
        <v>1126104</v>
      </c>
      <c r="E16" s="237">
        <v>1081285</v>
      </c>
      <c r="F16" s="238">
        <v>-3.98000539914608</v>
      </c>
      <c r="G16" s="15"/>
    </row>
    <row r="17" spans="1:10" ht="15.6" customHeight="1">
      <c r="A17" s="236" t="s">
        <v>150</v>
      </c>
      <c r="B17" s="237">
        <v>106273</v>
      </c>
      <c r="C17" s="237">
        <v>125333</v>
      </c>
      <c r="D17" s="237">
        <v>262777</v>
      </c>
      <c r="E17" s="237">
        <v>418246</v>
      </c>
      <c r="F17" s="238">
        <v>59.16385376193503</v>
      </c>
      <c r="G17" s="16"/>
    </row>
    <row r="18" spans="1:10" ht="15.6" customHeight="1">
      <c r="A18" s="236" t="s">
        <v>147</v>
      </c>
      <c r="B18" s="237">
        <v>1501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10" ht="15.6" customHeight="1">
      <c r="A19" s="236" t="s">
        <v>143</v>
      </c>
      <c r="B19" s="237">
        <v>1385</v>
      </c>
      <c r="C19" s="237">
        <v>0</v>
      </c>
      <c r="D19" s="237">
        <v>26405</v>
      </c>
      <c r="E19" s="237">
        <v>135388</v>
      </c>
      <c r="F19" s="238">
        <v>412.73622419996218</v>
      </c>
    </row>
    <row r="20" spans="1:10" ht="15.6" customHeight="1">
      <c r="A20" s="236" t="s">
        <v>142</v>
      </c>
      <c r="B20" s="237">
        <v>7638</v>
      </c>
      <c r="C20" s="237">
        <v>3356</v>
      </c>
      <c r="D20" s="237">
        <v>17753</v>
      </c>
      <c r="E20" s="237">
        <v>15926</v>
      </c>
      <c r="F20" s="238">
        <v>-10.29121838562496</v>
      </c>
      <c r="J20" s="247"/>
    </row>
    <row r="21" spans="1:10" ht="15.6" customHeight="1">
      <c r="A21" s="236" t="s">
        <v>149</v>
      </c>
      <c r="B21" s="237">
        <v>266072</v>
      </c>
      <c r="C21" s="237">
        <v>191922</v>
      </c>
      <c r="D21" s="237">
        <v>844511</v>
      </c>
      <c r="E21" s="237">
        <v>615832</v>
      </c>
      <c r="F21" s="238">
        <v>-27.07827369921765</v>
      </c>
    </row>
    <row r="22" spans="1:10" ht="15.6" customHeight="1">
      <c r="A22" s="236" t="s">
        <v>146</v>
      </c>
      <c r="B22" s="237">
        <v>15381</v>
      </c>
      <c r="C22" s="237">
        <v>20585</v>
      </c>
      <c r="D22" s="237">
        <v>56432</v>
      </c>
      <c r="E22" s="237">
        <v>54201</v>
      </c>
      <c r="F22" s="238">
        <v>-3.953430677629711</v>
      </c>
    </row>
    <row r="23" spans="1:10" ht="15.6" customHeight="1">
      <c r="A23" s="236" t="s">
        <v>165</v>
      </c>
      <c r="B23" s="237">
        <v>6435</v>
      </c>
      <c r="C23" s="237">
        <v>2883</v>
      </c>
      <c r="D23" s="237">
        <v>9144</v>
      </c>
      <c r="E23" s="237">
        <v>7096</v>
      </c>
      <c r="F23" s="238">
        <v>-22.39720034995625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0</v>
      </c>
      <c r="E26" s="237">
        <v>0</v>
      </c>
      <c r="F26" s="238"/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24851</v>
      </c>
      <c r="C28" s="237">
        <v>34</v>
      </c>
      <c r="D28" s="237">
        <v>48517</v>
      </c>
      <c r="E28" s="237">
        <v>28188</v>
      </c>
      <c r="F28" s="238">
        <v>-41.900777047220558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2304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3142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159794</v>
      </c>
      <c r="C31" s="237">
        <v>196242</v>
      </c>
      <c r="D31" s="237">
        <v>642380</v>
      </c>
      <c r="E31" s="237">
        <v>441357</v>
      </c>
      <c r="F31" s="238">
        <v>-31.293471154145521</v>
      </c>
    </row>
    <row r="32" spans="1:10" ht="15.6" customHeight="1">
      <c r="A32" s="236" t="s">
        <v>181</v>
      </c>
      <c r="B32" s="237">
        <v>5591</v>
      </c>
      <c r="C32" s="237">
        <v>8169</v>
      </c>
      <c r="D32" s="237">
        <v>33786</v>
      </c>
      <c r="E32" s="237">
        <v>76843</v>
      </c>
      <c r="F32" s="238">
        <v>127.4403599123897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3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1867467</v>
      </c>
      <c r="C35" s="241">
        <f>SUM(C7:C34)</f>
        <v>1523915</v>
      </c>
      <c r="D35" s="241">
        <f>SUM(D7:D34)</f>
        <v>5068869</v>
      </c>
      <c r="E35" s="241">
        <f>SUM(E7:E34)</f>
        <v>4740379</v>
      </c>
      <c r="F35" s="242">
        <f>E35*100/D35-100</f>
        <v>-6.4805383607270244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787E-EE45-465A-9668-CA6E0741BC1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97296</v>
      </c>
      <c r="C7" s="237">
        <v>22140</v>
      </c>
      <c r="D7" s="237">
        <v>193978</v>
      </c>
      <c r="E7" s="237">
        <v>138043</v>
      </c>
      <c r="F7" s="238">
        <v>-28.835744259658309</v>
      </c>
      <c r="G7" s="20"/>
    </row>
    <row r="8" spans="1:14" s="47" customFormat="1" ht="15.6" customHeight="1">
      <c r="A8" s="236" t="s">
        <v>11</v>
      </c>
      <c r="B8" s="237">
        <v>43994</v>
      </c>
      <c r="C8" s="237">
        <v>78389</v>
      </c>
      <c r="D8" s="237">
        <v>94768</v>
      </c>
      <c r="E8" s="237">
        <v>167218</v>
      </c>
      <c r="F8" s="238">
        <v>76.449856491642748</v>
      </c>
      <c r="G8" s="239"/>
    </row>
    <row r="9" spans="1:14" ht="15.6" customHeight="1">
      <c r="A9" s="236" t="s">
        <v>8</v>
      </c>
      <c r="B9" s="237">
        <v>220714</v>
      </c>
      <c r="C9" s="237">
        <v>344566</v>
      </c>
      <c r="D9" s="237">
        <v>729095</v>
      </c>
      <c r="E9" s="237">
        <v>882080</v>
      </c>
      <c r="F9" s="238">
        <v>20.982862315610451</v>
      </c>
      <c r="G9" s="20"/>
    </row>
    <row r="10" spans="1:14" ht="15.6" customHeight="1">
      <c r="A10" s="236" t="s">
        <v>10</v>
      </c>
      <c r="B10" s="237">
        <v>26918</v>
      </c>
      <c r="C10" s="237">
        <v>85778</v>
      </c>
      <c r="D10" s="237">
        <v>258463</v>
      </c>
      <c r="E10" s="237">
        <v>198800</v>
      </c>
      <c r="F10" s="238">
        <v>-23.083768276310341</v>
      </c>
    </row>
    <row r="11" spans="1:14" ht="15.6" customHeight="1">
      <c r="A11" s="236" t="s">
        <v>9</v>
      </c>
      <c r="B11" s="237">
        <v>0</v>
      </c>
      <c r="C11" s="237">
        <v>0</v>
      </c>
      <c r="D11" s="237">
        <v>5140</v>
      </c>
      <c r="E11" s="237">
        <v>6</v>
      </c>
      <c r="F11" s="238">
        <v>-99.883268482490266</v>
      </c>
    </row>
    <row r="12" spans="1:14" ht="15.6" customHeight="1">
      <c r="A12" s="236" t="s">
        <v>6</v>
      </c>
      <c r="B12" s="237">
        <v>41244</v>
      </c>
      <c r="C12" s="237">
        <v>69602</v>
      </c>
      <c r="D12" s="237">
        <v>171001</v>
      </c>
      <c r="E12" s="237">
        <v>171021</v>
      </c>
      <c r="F12" s="238">
        <v>1.169583803603302E-2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144368</v>
      </c>
      <c r="C14" s="237">
        <v>123249</v>
      </c>
      <c r="D14" s="237">
        <v>315633</v>
      </c>
      <c r="E14" s="237">
        <v>358190</v>
      </c>
      <c r="F14" s="238">
        <v>13.483064191640301</v>
      </c>
    </row>
    <row r="15" spans="1:14" ht="15.6" customHeight="1">
      <c r="A15" s="236" t="s">
        <v>145</v>
      </c>
      <c r="B15" s="237">
        <v>216766</v>
      </c>
      <c r="C15" s="237">
        <v>81997</v>
      </c>
      <c r="D15" s="237">
        <v>543710</v>
      </c>
      <c r="E15" s="237">
        <v>397807</v>
      </c>
      <c r="F15" s="238">
        <v>-26.834709679792539</v>
      </c>
    </row>
    <row r="16" spans="1:14" ht="15.6" customHeight="1">
      <c r="A16" s="236" t="s">
        <v>144</v>
      </c>
      <c r="B16" s="237">
        <v>185114</v>
      </c>
      <c r="C16" s="237">
        <v>267662</v>
      </c>
      <c r="D16" s="237">
        <v>518582</v>
      </c>
      <c r="E16" s="237">
        <v>711276</v>
      </c>
      <c r="F16" s="238">
        <v>37.157865101372579</v>
      </c>
      <c r="G16" s="15"/>
    </row>
    <row r="17" spans="1:7" ht="15.6" customHeight="1">
      <c r="A17" s="236" t="s">
        <v>150</v>
      </c>
      <c r="B17" s="237">
        <v>75723</v>
      </c>
      <c r="C17" s="237">
        <v>62432</v>
      </c>
      <c r="D17" s="237">
        <v>265140</v>
      </c>
      <c r="E17" s="237">
        <v>236034</v>
      </c>
      <c r="F17" s="238">
        <v>-10.9775967413442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75749</v>
      </c>
      <c r="C19" s="237">
        <v>49121</v>
      </c>
      <c r="D19" s="237">
        <v>227337</v>
      </c>
      <c r="E19" s="237">
        <v>148663</v>
      </c>
      <c r="F19" s="238">
        <v>-34.60677320453776</v>
      </c>
    </row>
    <row r="20" spans="1:7" ht="15.6" customHeight="1">
      <c r="A20" s="236" t="s">
        <v>142</v>
      </c>
      <c r="B20" s="237">
        <v>242007</v>
      </c>
      <c r="C20" s="237">
        <v>185053</v>
      </c>
      <c r="D20" s="237">
        <v>636056</v>
      </c>
      <c r="E20" s="237">
        <v>456992</v>
      </c>
      <c r="F20" s="238">
        <v>-28.1522381677085</v>
      </c>
    </row>
    <row r="21" spans="1:7" ht="15.6" customHeight="1">
      <c r="A21" s="236" t="s">
        <v>149</v>
      </c>
      <c r="B21" s="237">
        <v>121005</v>
      </c>
      <c r="C21" s="237">
        <v>174467</v>
      </c>
      <c r="D21" s="237">
        <v>443839</v>
      </c>
      <c r="E21" s="237">
        <v>343441</v>
      </c>
      <c r="F21" s="238">
        <v>-22.620364591664991</v>
      </c>
    </row>
    <row r="22" spans="1:7" ht="15.6" customHeight="1">
      <c r="A22" s="236" t="s">
        <v>146</v>
      </c>
      <c r="B22" s="237">
        <v>6</v>
      </c>
      <c r="C22" s="237">
        <v>2500</v>
      </c>
      <c r="D22" s="237">
        <v>9</v>
      </c>
      <c r="E22" s="237">
        <v>2500</v>
      </c>
      <c r="F22" s="238">
        <v>27677.777777777781</v>
      </c>
    </row>
    <row r="23" spans="1:7" ht="15.6" customHeight="1">
      <c r="A23" s="236" t="s">
        <v>165</v>
      </c>
      <c r="B23" s="237">
        <v>28636</v>
      </c>
      <c r="C23" s="237">
        <v>20270</v>
      </c>
      <c r="D23" s="237">
        <v>64463</v>
      </c>
      <c r="E23" s="237">
        <v>71558</v>
      </c>
      <c r="F23" s="238">
        <v>11.0063136993314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2596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67829</v>
      </c>
      <c r="C26" s="237">
        <v>69529</v>
      </c>
      <c r="D26" s="237">
        <v>109821</v>
      </c>
      <c r="E26" s="237">
        <v>188265</v>
      </c>
      <c r="F26" s="238">
        <v>71.428961673996781</v>
      </c>
    </row>
    <row r="27" spans="1:7" ht="15.6" customHeight="1">
      <c r="A27" s="236" t="s">
        <v>173</v>
      </c>
      <c r="B27" s="237">
        <v>27501</v>
      </c>
      <c r="C27" s="237">
        <v>29300</v>
      </c>
      <c r="D27" s="237">
        <v>33329</v>
      </c>
      <c r="E27" s="237">
        <v>33109</v>
      </c>
      <c r="F27" s="238">
        <v>-0.66008581115545428</v>
      </c>
    </row>
    <row r="28" spans="1:7" ht="15.6" customHeight="1">
      <c r="A28" s="236" t="s">
        <v>177</v>
      </c>
      <c r="B28" s="237">
        <v>486</v>
      </c>
      <c r="C28" s="237">
        <v>0</v>
      </c>
      <c r="D28" s="237">
        <v>1869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110620</v>
      </c>
      <c r="C29" s="237">
        <v>139150</v>
      </c>
      <c r="D29" s="237">
        <v>299562</v>
      </c>
      <c r="E29" s="237">
        <v>289011</v>
      </c>
      <c r="F29" s="238">
        <v>-3.522142327798591</v>
      </c>
    </row>
    <row r="30" spans="1:7" ht="15.6" customHeight="1">
      <c r="A30" s="236" t="s">
        <v>179</v>
      </c>
      <c r="B30" s="237">
        <v>38420</v>
      </c>
      <c r="C30" s="237">
        <v>25465</v>
      </c>
      <c r="D30" s="237">
        <v>123876</v>
      </c>
      <c r="E30" s="237">
        <v>68953</v>
      </c>
      <c r="F30" s="238">
        <v>-44.337079014498372</v>
      </c>
    </row>
    <row r="31" spans="1:7" ht="15.6" customHeight="1">
      <c r="A31" s="236" t="s">
        <v>180</v>
      </c>
      <c r="B31" s="237">
        <v>303</v>
      </c>
      <c r="C31" s="237">
        <v>13741</v>
      </c>
      <c r="D31" s="237">
        <v>12299</v>
      </c>
      <c r="E31" s="237">
        <v>64577</v>
      </c>
      <c r="F31" s="238">
        <v>425.05894788194161</v>
      </c>
    </row>
    <row r="32" spans="1:7" ht="15.6" customHeight="1">
      <c r="A32" s="236" t="s">
        <v>181</v>
      </c>
      <c r="B32" s="237">
        <v>24892</v>
      </c>
      <c r="C32" s="237">
        <v>37606</v>
      </c>
      <c r="D32" s="237">
        <v>139990</v>
      </c>
      <c r="E32" s="237">
        <v>107408</v>
      </c>
      <c r="F32" s="238">
        <v>-23.274519608543471</v>
      </c>
    </row>
    <row r="33" spans="1:6" ht="15.6" customHeight="1">
      <c r="A33" s="236" t="s">
        <v>182</v>
      </c>
      <c r="B33" s="237">
        <v>0</v>
      </c>
      <c r="C33" s="237">
        <v>108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5005</v>
      </c>
      <c r="C34" s="237">
        <v>4950</v>
      </c>
      <c r="D34" s="237">
        <v>14622</v>
      </c>
      <c r="E34" s="237">
        <v>13073</v>
      </c>
      <c r="F34" s="238">
        <v>-10.59362604294898</v>
      </c>
    </row>
    <row r="35" spans="1:6" ht="15.6" customHeight="1">
      <c r="A35" s="240" t="s">
        <v>153</v>
      </c>
      <c r="B35" s="241">
        <f>SUM(B7:B34)</f>
        <v>1794596</v>
      </c>
      <c r="C35" s="241">
        <f>SUM(C7:C34)</f>
        <v>1887075</v>
      </c>
      <c r="D35" s="241">
        <f>SUM(D7:D34)</f>
        <v>5205178</v>
      </c>
      <c r="E35" s="241">
        <f>SUM(E7:E34)</f>
        <v>5048133</v>
      </c>
      <c r="F35" s="242">
        <f>E35*100/D35-100</f>
        <v>-3.0170918266387758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09DE-A3CD-4B44-B560-F8BF5ED1404B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9356</v>
      </c>
      <c r="C7" s="237">
        <v>12613</v>
      </c>
      <c r="D7" s="237">
        <v>18920</v>
      </c>
      <c r="E7" s="237">
        <v>35551</v>
      </c>
      <c r="F7" s="238">
        <v>87.901691331923899</v>
      </c>
      <c r="G7" s="20"/>
    </row>
    <row r="8" spans="1:14" s="47" customFormat="1" ht="15.6" customHeight="1">
      <c r="A8" s="236" t="s">
        <v>11</v>
      </c>
      <c r="B8" s="237">
        <v>12833</v>
      </c>
      <c r="C8" s="237">
        <v>11079</v>
      </c>
      <c r="D8" s="237">
        <v>29945</v>
      </c>
      <c r="E8" s="237">
        <v>24686</v>
      </c>
      <c r="F8" s="238">
        <v>-17.56219736183002</v>
      </c>
    </row>
    <row r="9" spans="1:14" ht="15.6" customHeight="1">
      <c r="A9" s="236" t="s">
        <v>8</v>
      </c>
      <c r="B9" s="237">
        <v>39700</v>
      </c>
      <c r="C9" s="237">
        <v>26148</v>
      </c>
      <c r="D9" s="237">
        <v>121137</v>
      </c>
      <c r="E9" s="237">
        <v>92945</v>
      </c>
      <c r="F9" s="238">
        <v>-23.27282333226017</v>
      </c>
      <c r="G9" s="20"/>
    </row>
    <row r="10" spans="1:14" ht="15.6" customHeight="1">
      <c r="A10" s="236" t="s">
        <v>10</v>
      </c>
      <c r="B10" s="237">
        <v>74835</v>
      </c>
      <c r="C10" s="237">
        <v>27231</v>
      </c>
      <c r="D10" s="237">
        <v>279296</v>
      </c>
      <c r="E10" s="237">
        <v>91868</v>
      </c>
      <c r="F10" s="238">
        <v>-67.107298350137484</v>
      </c>
    </row>
    <row r="11" spans="1:14" ht="15.6" customHeight="1">
      <c r="A11" s="236" t="s">
        <v>9</v>
      </c>
      <c r="B11" s="237">
        <v>528939</v>
      </c>
      <c r="C11" s="237">
        <v>541091</v>
      </c>
      <c r="D11" s="237">
        <v>1439261</v>
      </c>
      <c r="E11" s="237">
        <v>1347269</v>
      </c>
      <c r="F11" s="238">
        <v>-6.3916134738591524</v>
      </c>
    </row>
    <row r="12" spans="1:14" ht="15.6" customHeight="1">
      <c r="A12" s="236" t="s">
        <v>6</v>
      </c>
      <c r="B12" s="237">
        <v>54621</v>
      </c>
      <c r="C12" s="237">
        <v>23519</v>
      </c>
      <c r="D12" s="237">
        <v>89527</v>
      </c>
      <c r="E12" s="237">
        <v>48164</v>
      </c>
      <c r="F12" s="238">
        <v>-46.20170451372212</v>
      </c>
    </row>
    <row r="13" spans="1:14" ht="15.6" customHeight="1">
      <c r="A13" s="236" t="s">
        <v>175</v>
      </c>
      <c r="B13" s="237">
        <v>334</v>
      </c>
      <c r="C13" s="237">
        <v>144</v>
      </c>
      <c r="D13" s="237">
        <v>1066</v>
      </c>
      <c r="E13" s="237">
        <v>391</v>
      </c>
      <c r="F13" s="238">
        <v>-63.320825515947469</v>
      </c>
    </row>
    <row r="14" spans="1:14" ht="15.6" customHeight="1">
      <c r="A14" s="236" t="s">
        <v>148</v>
      </c>
      <c r="B14" s="237">
        <v>969155</v>
      </c>
      <c r="C14" s="237">
        <v>791125</v>
      </c>
      <c r="D14" s="237">
        <v>2534804</v>
      </c>
      <c r="E14" s="237">
        <v>2204752</v>
      </c>
      <c r="F14" s="238">
        <v>-13.020809498485869</v>
      </c>
    </row>
    <row r="15" spans="1:14" ht="15.6" customHeight="1">
      <c r="A15" s="236" t="s">
        <v>145</v>
      </c>
      <c r="B15" s="237">
        <v>282318</v>
      </c>
      <c r="C15" s="237">
        <v>281503</v>
      </c>
      <c r="D15" s="237">
        <v>749186</v>
      </c>
      <c r="E15" s="237">
        <v>679274</v>
      </c>
      <c r="F15" s="238">
        <v>-9.3317280354945211</v>
      </c>
    </row>
    <row r="16" spans="1:14" ht="15.6" customHeight="1">
      <c r="A16" s="236" t="s">
        <v>144</v>
      </c>
      <c r="B16" s="237">
        <v>28242</v>
      </c>
      <c r="C16" s="237">
        <v>18093</v>
      </c>
      <c r="D16" s="237">
        <v>85427</v>
      </c>
      <c r="E16" s="237">
        <v>48097</v>
      </c>
      <c r="F16" s="238">
        <v>-43.698128226438953</v>
      </c>
      <c r="G16" s="15"/>
    </row>
    <row r="17" spans="1:8" ht="15.6" customHeight="1">
      <c r="A17" s="236" t="s">
        <v>150</v>
      </c>
      <c r="B17" s="237">
        <v>66529</v>
      </c>
      <c r="C17" s="237">
        <v>68277</v>
      </c>
      <c r="D17" s="237">
        <v>194719</v>
      </c>
      <c r="E17" s="237">
        <v>176131</v>
      </c>
      <c r="F17" s="238">
        <v>-9.5460638150360211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47589</v>
      </c>
      <c r="C19" s="237">
        <v>57998</v>
      </c>
      <c r="D19" s="237">
        <v>132960</v>
      </c>
      <c r="E19" s="237">
        <v>140215</v>
      </c>
      <c r="F19" s="238">
        <v>5.4565282791817111</v>
      </c>
      <c r="H19" s="248"/>
    </row>
    <row r="20" spans="1:8" ht="15.6" customHeight="1">
      <c r="A20" s="236" t="s">
        <v>142</v>
      </c>
      <c r="B20" s="237">
        <v>82423</v>
      </c>
      <c r="C20" s="237">
        <v>79749</v>
      </c>
      <c r="D20" s="237">
        <v>216199</v>
      </c>
      <c r="E20" s="237">
        <v>202015</v>
      </c>
      <c r="F20" s="238">
        <v>-6.5606223895577642</v>
      </c>
    </row>
    <row r="21" spans="1:8" ht="15.6" customHeight="1">
      <c r="A21" s="236" t="s">
        <v>149</v>
      </c>
      <c r="B21" s="237">
        <v>20370</v>
      </c>
      <c r="C21" s="237">
        <v>4863</v>
      </c>
      <c r="D21" s="237">
        <v>57658</v>
      </c>
      <c r="E21" s="237">
        <v>23571</v>
      </c>
      <c r="F21" s="238">
        <v>-59.119289604217968</v>
      </c>
    </row>
    <row r="22" spans="1:8" ht="15.6" customHeight="1">
      <c r="A22" s="236" t="s">
        <v>146</v>
      </c>
      <c r="B22" s="237">
        <v>10668</v>
      </c>
      <c r="C22" s="237">
        <v>23460</v>
      </c>
      <c r="D22" s="237">
        <v>45928</v>
      </c>
      <c r="E22" s="237">
        <v>58666</v>
      </c>
      <c r="F22" s="238">
        <v>27.73471520641003</v>
      </c>
    </row>
    <row r="23" spans="1:8" ht="15.6" customHeight="1">
      <c r="A23" s="236" t="s">
        <v>165</v>
      </c>
      <c r="B23" s="237">
        <v>11054</v>
      </c>
      <c r="C23" s="237">
        <v>41170</v>
      </c>
      <c r="D23" s="237">
        <v>31275</v>
      </c>
      <c r="E23" s="237">
        <v>116829</v>
      </c>
      <c r="F23" s="238">
        <v>273.55395683453241</v>
      </c>
    </row>
    <row r="24" spans="1:8" ht="15.6" customHeight="1">
      <c r="A24" s="236" t="s">
        <v>141</v>
      </c>
      <c r="B24" s="237">
        <v>52756</v>
      </c>
      <c r="C24" s="237">
        <v>52944</v>
      </c>
      <c r="D24" s="237">
        <v>141001</v>
      </c>
      <c r="E24" s="237">
        <v>149456</v>
      </c>
      <c r="F24" s="238">
        <v>5.9964113729689936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7191</v>
      </c>
      <c r="C26" s="237">
        <v>1327</v>
      </c>
      <c r="D26" s="237">
        <v>20615</v>
      </c>
      <c r="E26" s="237">
        <v>3072</v>
      </c>
      <c r="F26" s="238">
        <v>-85.098229444579189</v>
      </c>
    </row>
    <row r="27" spans="1:8" ht="15.6" customHeight="1">
      <c r="A27" s="236" t="s">
        <v>173</v>
      </c>
      <c r="B27" s="237">
        <v>95230</v>
      </c>
      <c r="C27" s="237">
        <v>102795</v>
      </c>
      <c r="D27" s="237">
        <v>233778</v>
      </c>
      <c r="E27" s="237">
        <v>243523</v>
      </c>
      <c r="F27" s="238">
        <v>4.1684846307180274</v>
      </c>
    </row>
    <row r="28" spans="1:8" ht="15.6" customHeight="1">
      <c r="A28" s="236" t="s">
        <v>177</v>
      </c>
      <c r="B28" s="237">
        <v>5836</v>
      </c>
      <c r="C28" s="237">
        <v>4563</v>
      </c>
      <c r="D28" s="237">
        <v>16107</v>
      </c>
      <c r="E28" s="237">
        <v>17121</v>
      </c>
      <c r="F28" s="238">
        <v>6.2953995157384943</v>
      </c>
    </row>
    <row r="29" spans="1:8" ht="15.6" customHeight="1">
      <c r="A29" s="236" t="s">
        <v>178</v>
      </c>
      <c r="B29" s="237">
        <v>176868</v>
      </c>
      <c r="C29" s="237">
        <v>124904</v>
      </c>
      <c r="D29" s="237">
        <v>407004</v>
      </c>
      <c r="E29" s="237">
        <v>360559</v>
      </c>
      <c r="F29" s="238">
        <v>-11.41143575984511</v>
      </c>
    </row>
    <row r="30" spans="1:8" ht="15.6" customHeight="1">
      <c r="A30" s="236" t="s">
        <v>179</v>
      </c>
      <c r="B30" s="237">
        <v>12609</v>
      </c>
      <c r="C30" s="237">
        <v>27679</v>
      </c>
      <c r="D30" s="237">
        <v>65197</v>
      </c>
      <c r="E30" s="237">
        <v>86847</v>
      </c>
      <c r="F30" s="238">
        <v>33.20704940411369</v>
      </c>
    </row>
    <row r="31" spans="1:8" ht="15.6" customHeight="1">
      <c r="A31" s="236" t="s">
        <v>180</v>
      </c>
      <c r="B31" s="237">
        <v>79246</v>
      </c>
      <c r="C31" s="237">
        <v>52689</v>
      </c>
      <c r="D31" s="237">
        <v>184305</v>
      </c>
      <c r="E31" s="237">
        <v>111788</v>
      </c>
      <c r="F31" s="238">
        <v>-39.346192452727813</v>
      </c>
    </row>
    <row r="32" spans="1:8" ht="15.6" customHeight="1">
      <c r="A32" s="236" t="s">
        <v>181</v>
      </c>
      <c r="B32" s="237">
        <v>1234448</v>
      </c>
      <c r="C32" s="237">
        <v>1148242</v>
      </c>
      <c r="D32" s="237">
        <v>3524863</v>
      </c>
      <c r="E32" s="237">
        <v>3143732</v>
      </c>
      <c r="F32" s="238">
        <v>-10.81264718657151</v>
      </c>
    </row>
    <row r="33" spans="1:6" ht="15.6" customHeight="1">
      <c r="A33" s="236" t="s">
        <v>182</v>
      </c>
      <c r="B33" s="237">
        <v>178333</v>
      </c>
      <c r="C33" s="237">
        <v>186183</v>
      </c>
      <c r="D33" s="237">
        <v>457951</v>
      </c>
      <c r="E33" s="237">
        <v>452656</v>
      </c>
      <c r="F33" s="238">
        <v>-1.156237239355306</v>
      </c>
    </row>
    <row r="34" spans="1:6" ht="15.6" customHeight="1">
      <c r="A34" s="236" t="s">
        <v>183</v>
      </c>
      <c r="B34" s="237">
        <v>24024</v>
      </c>
      <c r="C34" s="237">
        <v>24106</v>
      </c>
      <c r="D34" s="237">
        <v>66052</v>
      </c>
      <c r="E34" s="237">
        <v>72256</v>
      </c>
      <c r="F34" s="238">
        <v>9.3925997698782737</v>
      </c>
    </row>
    <row r="35" spans="1:6" ht="15.6" customHeight="1">
      <c r="A35" s="240" t="s">
        <v>153</v>
      </c>
      <c r="B35" s="241">
        <f>SUM(B7:B34)</f>
        <v>4105507</v>
      </c>
      <c r="C35" s="241">
        <f>SUM(C7:C34)</f>
        <v>3733495</v>
      </c>
      <c r="D35" s="241">
        <f>SUM(D7:D34)</f>
        <v>11144181</v>
      </c>
      <c r="E35" s="241">
        <f>SUM(E7:E34)</f>
        <v>9931434</v>
      </c>
      <c r="F35" s="242">
        <f>E35*100/D35-100</f>
        <v>-10.882334018085317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49F2-F688-477D-9267-25CA2EFFECA2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1C33-E047-4FEF-86B1-DFE245C9D959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53F7-69C7-4B26-91B8-DC79F67916BD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D18BC-A2FF-4811-956D-F1A148AACC1A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D180-06D5-4675-9F65-722F3C161FB4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dcterms:created xsi:type="dcterms:W3CDTF">2014-04-30T10:51:23Z</dcterms:created>
  <dcterms:modified xsi:type="dcterms:W3CDTF">2026-10-22T07:58:54Z</dcterms:modified>
  <cp:category/>
</cp:coreProperties>
</file>