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E05EA8DF-02A6-43DD-A80D-A70A93566EE9}" xr6:coauthVersionLast="47" xr6:coauthVersionMax="47" xr10:uidLastSave="{00000000-0000-0000-0000-000000000000}"/>
  <bookViews>
    <workbookView xWindow="-108" yWindow="-108" windowWidth="23256" windowHeight="1389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E35" i="49"/>
  <c r="F35" i="49" s="1"/>
  <c r="D35" i="49"/>
  <c r="C35" i="49"/>
  <c r="B35" i="49"/>
  <c r="F35" i="48"/>
  <c r="E35" i="48"/>
  <c r="D35" i="48"/>
  <c r="C35" i="48"/>
  <c r="B35" i="48"/>
  <c r="E35" i="47"/>
  <c r="F35" i="47" s="1"/>
  <c r="D35" i="47"/>
  <c r="C35" i="47"/>
  <c r="B35" i="47"/>
  <c r="E35" i="46"/>
  <c r="F35" i="46" s="1"/>
  <c r="D35" i="46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E35" i="43"/>
  <c r="F35" i="43" s="1"/>
  <c r="D35" i="43"/>
  <c r="C35" i="43"/>
  <c r="B35" i="43"/>
  <c r="AA2" i="43"/>
  <c r="AA1" i="43"/>
  <c r="E35" i="31"/>
  <c r="F35" i="31" s="1"/>
  <c r="D35" i="31"/>
  <c r="C35" i="31"/>
  <c r="D35" i="6" s="1" a="1"/>
  <c r="B35" i="31"/>
  <c r="E35" i="30"/>
  <c r="F35" i="30" s="1"/>
  <c r="D35" i="30"/>
  <c r="C35" i="30"/>
  <c r="B35" i="30"/>
  <c r="F35" i="29"/>
  <c r="E35" i="29"/>
  <c r="D35" i="29"/>
  <c r="C35" i="29"/>
  <c r="B35" i="29"/>
  <c r="F35" i="38"/>
  <c r="E35" i="38"/>
  <c r="D35" i="38"/>
  <c r="C35" i="38"/>
  <c r="D32" i="6" s="1" a="1"/>
  <c r="B35" i="38"/>
  <c r="E35" i="28"/>
  <c r="D35" i="28"/>
  <c r="D31" i="6" s="1" a="1"/>
  <c r="C35" i="28"/>
  <c r="B35" i="28"/>
  <c r="E35" i="34"/>
  <c r="F35" i="34" s="1"/>
  <c r="D35" i="34"/>
  <c r="C35" i="34"/>
  <c r="B35" i="34"/>
  <c r="F35" i="33"/>
  <c r="E35" i="33"/>
  <c r="D35" i="33"/>
  <c r="C35" i="33"/>
  <c r="B35" i="33"/>
  <c r="D29" i="6" s="1" a="1"/>
  <c r="E35" i="32"/>
  <c r="F35" i="32" s="1"/>
  <c r="D35" i="32"/>
  <c r="C35" i="32"/>
  <c r="B35" i="32"/>
  <c r="D28" i="6" s="1" a="1"/>
  <c r="E35" i="26"/>
  <c r="D35" i="26"/>
  <c r="F35" i="26" s="1"/>
  <c r="C35" i="26"/>
  <c r="B35" i="26"/>
  <c r="E35" i="25"/>
  <c r="D26" i="6" s="1" a="1"/>
  <c r="D35" i="25"/>
  <c r="C35" i="25"/>
  <c r="B35" i="25"/>
  <c r="E35" i="24"/>
  <c r="F35" i="24" s="1"/>
  <c r="D35" i="24"/>
  <c r="C35" i="24"/>
  <c r="B35" i="24"/>
  <c r="D25" i="6" s="1" a="1"/>
  <c r="E35" i="22"/>
  <c r="F35" i="22" s="1"/>
  <c r="D35" i="22"/>
  <c r="C35" i="22"/>
  <c r="D24" i="6" s="1" a="1"/>
  <c r="B35" i="22"/>
  <c r="E35" i="21"/>
  <c r="F35" i="21" s="1"/>
  <c r="D35" i="21"/>
  <c r="C35" i="21"/>
  <c r="D23" i="6" s="1" a="1"/>
  <c r="B35" i="21"/>
  <c r="E35" i="20"/>
  <c r="F35" i="20" s="1"/>
  <c r="D35" i="20"/>
  <c r="C35" i="20"/>
  <c r="B35" i="20"/>
  <c r="F35" i="19"/>
  <c r="E35" i="19"/>
  <c r="D35" i="19"/>
  <c r="C35" i="19"/>
  <c r="B35" i="19"/>
  <c r="F35" i="18"/>
  <c r="E35" i="18"/>
  <c r="D35" i="18"/>
  <c r="C35" i="18"/>
  <c r="D20" i="6" s="1" a="1"/>
  <c r="B35" i="18"/>
  <c r="E35" i="17"/>
  <c r="D35" i="17"/>
  <c r="D16" i="6" s="1" a="1"/>
  <c r="C35" i="17"/>
  <c r="B35" i="17"/>
  <c r="E35" i="16"/>
  <c r="F35" i="16" s="1"/>
  <c r="D35" i="16"/>
  <c r="C35" i="16"/>
  <c r="B35" i="16"/>
  <c r="F35" i="15"/>
  <c r="E35" i="15"/>
  <c r="D35" i="15"/>
  <c r="C35" i="15"/>
  <c r="B35" i="15"/>
  <c r="D14" i="6" s="1" a="1"/>
  <c r="E35" i="14"/>
  <c r="F35" i="14" s="1"/>
  <c r="D35" i="14"/>
  <c r="C35" i="14"/>
  <c r="B35" i="14"/>
  <c r="D13" i="6" s="1" a="1"/>
  <c r="E35" i="13"/>
  <c r="D35" i="13"/>
  <c r="F35" i="13" s="1"/>
  <c r="C35" i="13"/>
  <c r="B35" i="13"/>
  <c r="E35" i="12"/>
  <c r="D9" i="6" s="1" a="1"/>
  <c r="D35" i="12"/>
  <c r="C35" i="12"/>
  <c r="B35" i="12"/>
  <c r="E35" i="11"/>
  <c r="F35" i="11" s="1"/>
  <c r="D35" i="11"/>
  <c r="C35" i="11"/>
  <c r="B35" i="11"/>
  <c r="D8" i="6" s="1" a="1"/>
  <c r="E35" i="10"/>
  <c r="F35" i="10" s="1"/>
  <c r="D35" i="10"/>
  <c r="C35" i="10"/>
  <c r="D7" i="6" s="1" a="1"/>
  <c r="B35" i="10"/>
  <c r="E35" i="9"/>
  <c r="F35" i="9" s="1"/>
  <c r="D35" i="9"/>
  <c r="C35" i="9"/>
  <c r="B35" i="9"/>
  <c r="E35" i="7"/>
  <c r="F35" i="7" s="1"/>
  <c r="D35" i="7"/>
  <c r="C35" i="7"/>
  <c r="B35" i="7"/>
  <c r="AA2" i="7"/>
  <c r="AA1" i="7"/>
  <c r="L48" i="40"/>
  <c r="N48" i="40" s="1"/>
  <c r="K48" i="40"/>
  <c r="H48" i="40"/>
  <c r="J48" i="40" s="1"/>
  <c r="G48" i="40"/>
  <c r="D48" i="40"/>
  <c r="F48" i="40" s="1"/>
  <c r="C48" i="40"/>
  <c r="L48" i="39"/>
  <c r="N48" i="39" s="1"/>
  <c r="K48" i="39"/>
  <c r="H48" i="39"/>
  <c r="J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H33" i="6"/>
  <c r="D33" i="6" a="1"/>
  <c r="I33" i="6" s="1"/>
  <c r="D33" i="6"/>
  <c r="D30" i="6" a="1"/>
  <c r="I30" i="6" s="1"/>
  <c r="D30" i="6"/>
  <c r="D21" i="6" a="1"/>
  <c r="I21" i="6" s="1"/>
  <c r="D21" i="6"/>
  <c r="D15" i="6" a="1"/>
  <c r="I15" i="6" s="1"/>
  <c r="D15" i="6"/>
  <c r="I16" i="6" l="1"/>
  <c r="D16" i="6"/>
  <c r="H16" i="6"/>
  <c r="I14" i="6"/>
  <c r="H14" i="6"/>
  <c r="D14" i="6"/>
  <c r="D31" i="6"/>
  <c r="I31" i="6"/>
  <c r="H31" i="6"/>
  <c r="I25" i="6"/>
  <c r="D25" i="6"/>
  <c r="H25" i="6"/>
  <c r="I9" i="6"/>
  <c r="H9" i="6"/>
  <c r="D9" i="6"/>
  <c r="I29" i="6"/>
  <c r="H29" i="6"/>
  <c r="D29" i="6"/>
  <c r="I23" i="6"/>
  <c r="H23" i="6"/>
  <c r="D23" i="6"/>
  <c r="E12" i="6"/>
  <c r="F12" i="6"/>
  <c r="I7" i="6"/>
  <c r="G12" i="6"/>
  <c r="H7" i="6"/>
  <c r="D7" i="6"/>
  <c r="I32" i="6"/>
  <c r="H32" i="6"/>
  <c r="D32" i="6"/>
  <c r="I26" i="6"/>
  <c r="D26" i="6"/>
  <c r="H26" i="6"/>
  <c r="I20" i="6"/>
  <c r="D20" i="6"/>
  <c r="H20" i="6"/>
  <c r="I35" i="6"/>
  <c r="D35" i="6"/>
  <c r="H35" i="6"/>
  <c r="I8" i="6"/>
  <c r="D8" i="6"/>
  <c r="H8" i="6"/>
  <c r="G17" i="6"/>
  <c r="F17" i="6"/>
  <c r="E17" i="6"/>
  <c r="I13" i="6"/>
  <c r="D13" i="6"/>
  <c r="D17" i="6" s="1"/>
  <c r="H13" i="6"/>
  <c r="D24" i="6"/>
  <c r="I24" i="6"/>
  <c r="H24" i="6"/>
  <c r="I28" i="6"/>
  <c r="D28" i="6"/>
  <c r="H28" i="6"/>
  <c r="D10" i="6" a="1"/>
  <c r="D27" i="6" a="1"/>
  <c r="E48" i="39"/>
  <c r="E48" i="40"/>
  <c r="F35" i="12"/>
  <c r="F35" i="25"/>
  <c r="F35" i="17"/>
  <c r="F35" i="28"/>
  <c r="H15" i="6"/>
  <c r="H21" i="6"/>
  <c r="H30" i="6"/>
  <c r="D22" i="6" a="1"/>
  <c r="D34" i="6" a="1"/>
  <c r="I48" i="39"/>
  <c r="I48" i="40"/>
  <c r="M48" i="39"/>
  <c r="M48" i="40"/>
  <c r="I27" i="6" l="1"/>
  <c r="H27" i="6"/>
  <c r="D27" i="6"/>
  <c r="H17" i="6"/>
  <c r="I17" i="6"/>
  <c r="D10" i="6"/>
  <c r="I10" i="6"/>
  <c r="H10" i="6"/>
  <c r="I22" i="6"/>
  <c r="H22" i="6"/>
  <c r="D22" i="6"/>
  <c r="I34" i="6"/>
  <c r="H34" i="6"/>
  <c r="D34" i="6"/>
  <c r="D12" i="6"/>
  <c r="D18" i="6" s="1"/>
  <c r="E11" i="6"/>
  <c r="F11" i="6"/>
  <c r="G18" i="6"/>
  <c r="I12" i="6"/>
  <c r="H12" i="6"/>
  <c r="D11" i="6"/>
  <c r="F18" i="6"/>
  <c r="G11" i="6"/>
  <c r="E18" i="6"/>
  <c r="I18" i="6" l="1"/>
  <c r="H18" i="6"/>
  <c r="H11" i="6"/>
  <c r="I11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<sst xmlns="http://schemas.openxmlformats.org/spreadsheetml/2006/main" count="1866" uniqueCount="244">
  <si>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</si>
  <si>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</si>
  <si>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</si>
  <si>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</si>
  <si>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</si>
  <si>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</si>
  <si>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</si>
  <si>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</si>
  <si>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</si>
  <si>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</si>
  <si>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</si>
  <si>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</si>
  <si>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</si>
  <si>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</si>
  <si>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</si>
  <si>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</si>
  <si>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</si>
  <si>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</si>
  <si>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</si>
  <si>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</si>
  <si>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</si>
  <si>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</si>
  <si>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</si>
  <si>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</si>
  <si>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</si>
  <si>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</si>
  <si>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</si>
  <si>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</si>
  <si>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</si>
  <si>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</si>
  <si>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</si>
  <si>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</si>
  <si>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</si>
  <si>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</si>
  <si>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</si>
  <si>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</si>
  <si>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</si>
  <si>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</si>
  <si>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</si>
  <si>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</si>
  <si>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</si>
  <si>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</si>
  <si>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</si>
  <si>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</si>
  <si>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</si>
  <si>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</si>
  <si>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</si>
  <si>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</si>
  <si>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</si>
  <si>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</si>
  <si>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</si>
  <si>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</si>
  <si>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</si>
  <si>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</si>
  <si>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</si>
  <si>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</si>
  <si>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</si>
  <si>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</si>
  <si>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</si>
  <si>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</si>
  <si>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</si>
  <si>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</si>
  <si>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</si>
  <si>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</si>
  <si>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</si>
  <si>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</si>
  <si>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</si>
  <si>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</si>
  <si>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</si>
  <si>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</si>
  <si>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</si>
  <si>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</si>
  <si>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</si>
  <si>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</si>
  <si>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</si>
  <si>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</si>
  <si>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</si>
  <si>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</si>
  <si>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</si>
  <si>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</si>
  <si>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</si>
  <si>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</si>
  <si>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</si>
  <si>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</si>
  <si>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</si>
  <si>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</si>
  <si>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</si>
  <si>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</si>
  <si>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</si>
  <si>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</si>
  <si>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</si>
  <si>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</si>
  <si>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</si>
  <si>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</si>
  <si>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</si>
  <si>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</si>
  <si>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</si>
  <si>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</si>
  <si>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</si>
  <si>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</si>
  <si>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</si>
  <si>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</si>
  <si>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</si>
  <si>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</si>
  <si>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</si>
  <si>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</si>
  <si>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</si>
  <si>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</si>
  <si>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</si>
  <si>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</si>
  <si>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</si>
  <si>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</si>
  <si>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</si>
  <si>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</si>
  <si>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</si>
  <si>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</si>
  <si>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</si>
  <si>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</si>
  <si>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</si>
  <si>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</si>
  <si>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</si>
  <si>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</si>
  <si>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</si>
  <si>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</si>
  <si>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</si>
  <si>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</si>
  <si>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</si>
  <si>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</si>
  <si>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</si>
  <si>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</si>
  <si>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</si>
  <si>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</si>
  <si>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</si>
  <si>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</si>
  <si>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</si>
  <si>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</si>
  <si>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</si>
  <si>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</si>
  <si>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</si>
  <si>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</si>
  <si>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</si>
  <si>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</si>
  <si>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</si>
  <si>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</si>
  <si>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</si>
  <si>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</si>
  <si>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</si>
  <si>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</si>
  <si>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</si>
  <si>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</si>
  <si>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</si>
  <si>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</si>
  <si>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</si>
  <si>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</si>
  <si>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Julio </t>
  </si>
  <si>
    <t xml:space="preserve"> Julio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</si>
  <si>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</si>
  <si>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</si>
  <si>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</si>
  <si>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</si>
  <si>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</si>
  <si>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</si>
  <si>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</si>
  <si>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Julio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</si>
  <si>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</si>
  <si>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</si>
  <si>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</si>
  <si>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</si>
  <si>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</si>
  <si>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</si>
  <si>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</si>
  <si>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</si>
  <si>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22/10/2026</t>
  </si>
  <si>
    <t>Pasaia</t>
  </si>
  <si>
    <t>Maquinaria, aparatos, herramientas y repuestos</t>
  </si>
  <si>
    <t>Baleares</t>
  </si>
  <si>
    <t xml:space="preserve">Julio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</si>
  <si>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</si>
  <si>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</si>
  <si>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</si>
  <si>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</si>
  <si>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</si>
  <si>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</si>
  <si>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</si>
  <si>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</si>
  <si>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21/10/2026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</si>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</sst>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9CCE2BA1-CDCB-4D28-A4B5-7A867118335D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7595273.8839999996</c:v>
                </c:pt>
                <c:pt idx="1">
                  <c:v>1989699.9720000001</c:v>
                </c:pt>
                <c:pt idx="2">
                  <c:v>3863927.264</c:v>
                </c:pt>
                <c:pt idx="3">
                  <c:v>2611051.9670000002</c:v>
                </c:pt>
                <c:pt idx="4">
                  <c:v>59011304.960000001</c:v>
                </c:pt>
                <c:pt idx="5">
                  <c:v>3295397.1549999998</c:v>
                </c:pt>
                <c:pt idx="6">
                  <c:v>10495399.885</c:v>
                </c:pt>
                <c:pt idx="7">
                  <c:v>41802899.053000003</c:v>
                </c:pt>
                <c:pt idx="8">
                  <c:v>19916513</c:v>
                </c:pt>
                <c:pt idx="9">
                  <c:v>20335719.817000002</c:v>
                </c:pt>
                <c:pt idx="10">
                  <c:v>11758943.821</c:v>
                </c:pt>
                <c:pt idx="11">
                  <c:v>1283547.7069999999</c:v>
                </c:pt>
                <c:pt idx="12">
                  <c:v>4190860.1260000002</c:v>
                </c:pt>
                <c:pt idx="13">
                  <c:v>7273490.6629999997</c:v>
                </c:pt>
                <c:pt idx="14">
                  <c:v>17154876.728</c:v>
                </c:pt>
                <c:pt idx="15">
                  <c:v>21130224.844000001</c:v>
                </c:pt>
                <c:pt idx="16">
                  <c:v>3608928.4169999999</c:v>
                </c:pt>
                <c:pt idx="17">
                  <c:v>1324567.9269999999</c:v>
                </c:pt>
                <c:pt idx="18">
                  <c:v>324057</c:v>
                </c:pt>
                <c:pt idx="19">
                  <c:v>1505594.0160000001</c:v>
                </c:pt>
                <c:pt idx="20">
                  <c:v>2072308.226</c:v>
                </c:pt>
                <c:pt idx="21">
                  <c:v>8169893.4919999996</c:v>
                </c:pt>
                <c:pt idx="22">
                  <c:v>4127228.2319999998</c:v>
                </c:pt>
                <c:pt idx="23">
                  <c:v>2361476</c:v>
                </c:pt>
                <c:pt idx="24">
                  <c:v>17659065.984999999</c:v>
                </c:pt>
                <c:pt idx="25">
                  <c:v>46660864.324000001</c:v>
                </c:pt>
                <c:pt idx="26">
                  <c:v>3169165.4130000002</c:v>
                </c:pt>
                <c:pt idx="27">
                  <c:v>932906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7735975.9369999999</c:v>
                </c:pt>
                <c:pt idx="1">
                  <c:v>1577814.953</c:v>
                </c:pt>
                <c:pt idx="2">
                  <c:v>3640775.2519999999</c:v>
                </c:pt>
                <c:pt idx="3">
                  <c:v>2722988.1529999999</c:v>
                </c:pt>
                <c:pt idx="4">
                  <c:v>59454213.663000003</c:v>
                </c:pt>
                <c:pt idx="5">
                  <c:v>2986130.0980000002</c:v>
                </c:pt>
                <c:pt idx="6">
                  <c:v>10592169.001</c:v>
                </c:pt>
                <c:pt idx="7">
                  <c:v>40874491.578000002</c:v>
                </c:pt>
                <c:pt idx="8">
                  <c:v>18312832</c:v>
                </c:pt>
                <c:pt idx="9">
                  <c:v>19119381.423999999</c:v>
                </c:pt>
                <c:pt idx="10">
                  <c:v>10799711.304</c:v>
                </c:pt>
                <c:pt idx="11">
                  <c:v>1212745.031</c:v>
                </c:pt>
                <c:pt idx="12">
                  <c:v>3977388.4479999999</c:v>
                </c:pt>
                <c:pt idx="13">
                  <c:v>10069196.471999999</c:v>
                </c:pt>
                <c:pt idx="14">
                  <c:v>17507812.848000001</c:v>
                </c:pt>
                <c:pt idx="15">
                  <c:v>21127580.793000001</c:v>
                </c:pt>
                <c:pt idx="16">
                  <c:v>3171085.3670000001</c:v>
                </c:pt>
                <c:pt idx="17">
                  <c:v>1316526.1769999999</c:v>
                </c:pt>
                <c:pt idx="18">
                  <c:v>319460</c:v>
                </c:pt>
                <c:pt idx="19">
                  <c:v>1753629.264</c:v>
                </c:pt>
                <c:pt idx="20">
                  <c:v>2028417.642</c:v>
                </c:pt>
                <c:pt idx="21">
                  <c:v>8376514.4060000004</c:v>
                </c:pt>
                <c:pt idx="22">
                  <c:v>4104265.45</c:v>
                </c:pt>
                <c:pt idx="23">
                  <c:v>2393590</c:v>
                </c:pt>
                <c:pt idx="24">
                  <c:v>16711369.74</c:v>
                </c:pt>
                <c:pt idx="25">
                  <c:v>48105596.060000002</c:v>
                </c:pt>
                <c:pt idx="26">
                  <c:v>3220699.9780000001</c:v>
                </c:pt>
                <c:pt idx="27">
                  <c:v>893138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259414"/>
        <c:axId val="35582690"/>
      </c:barChart>
      <c:catAx>
        <c:axId val="3725941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582690"/>
        <c:crosses val="autoZero"/>
        <c:auto val="1"/>
        <c:lblAlgn val="ctr"/>
        <c:lblOffset val="100"/>
        <c:noMultiLvlLbl val="0"/>
      </c:catAx>
      <c:valAx>
        <c:axId val="3558269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259414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7552664</c:v>
                </c:pt>
                <c:pt idx="1">
                  <c:v>1976013</c:v>
                </c:pt>
                <c:pt idx="2">
                  <c:v>3817089</c:v>
                </c:pt>
                <c:pt idx="3">
                  <c:v>2568503</c:v>
                </c:pt>
                <c:pt idx="4">
                  <c:v>55030339</c:v>
                </c:pt>
                <c:pt idx="5">
                  <c:v>3205215</c:v>
                </c:pt>
                <c:pt idx="6">
                  <c:v>10429704</c:v>
                </c:pt>
                <c:pt idx="7">
                  <c:v>40689353</c:v>
                </c:pt>
                <c:pt idx="8">
                  <c:v>19893252</c:v>
                </c:pt>
                <c:pt idx="9">
                  <c:v>20174730</c:v>
                </c:pt>
                <c:pt idx="10">
                  <c:v>11741020</c:v>
                </c:pt>
                <c:pt idx="11">
                  <c:v>837630</c:v>
                </c:pt>
                <c:pt idx="12">
                  <c:v>4172605</c:v>
                </c:pt>
                <c:pt idx="13">
                  <c:v>7254130</c:v>
                </c:pt>
                <c:pt idx="14">
                  <c:v>16920205</c:v>
                </c:pt>
                <c:pt idx="15">
                  <c:v>19403068</c:v>
                </c:pt>
                <c:pt idx="16">
                  <c:v>3529922</c:v>
                </c:pt>
                <c:pt idx="17">
                  <c:v>1309888</c:v>
                </c:pt>
                <c:pt idx="18">
                  <c:v>321881</c:v>
                </c:pt>
                <c:pt idx="19">
                  <c:v>1491076</c:v>
                </c:pt>
                <c:pt idx="20">
                  <c:v>2044135</c:v>
                </c:pt>
                <c:pt idx="21">
                  <c:v>7556321</c:v>
                </c:pt>
                <c:pt idx="22">
                  <c:v>4099250</c:v>
                </c:pt>
                <c:pt idx="23">
                  <c:v>2346188</c:v>
                </c:pt>
                <c:pt idx="24">
                  <c:v>17576469</c:v>
                </c:pt>
                <c:pt idx="25">
                  <c:v>46295042</c:v>
                </c:pt>
                <c:pt idx="26">
                  <c:v>3079201</c:v>
                </c:pt>
                <c:pt idx="27">
                  <c:v>926924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7679874</c:v>
                </c:pt>
                <c:pt idx="1">
                  <c:v>1567616</c:v>
                </c:pt>
                <c:pt idx="2">
                  <c:v>3591043</c:v>
                </c:pt>
                <c:pt idx="3">
                  <c:v>2670628</c:v>
                </c:pt>
                <c:pt idx="4">
                  <c:v>55782816</c:v>
                </c:pt>
                <c:pt idx="5">
                  <c:v>2907191</c:v>
                </c:pt>
                <c:pt idx="6">
                  <c:v>10514021</c:v>
                </c:pt>
                <c:pt idx="7">
                  <c:v>39869487</c:v>
                </c:pt>
                <c:pt idx="8">
                  <c:v>18298293</c:v>
                </c:pt>
                <c:pt idx="9">
                  <c:v>18977101</c:v>
                </c:pt>
                <c:pt idx="10">
                  <c:v>10784743</c:v>
                </c:pt>
                <c:pt idx="11">
                  <c:v>779758</c:v>
                </c:pt>
                <c:pt idx="12">
                  <c:v>3962230</c:v>
                </c:pt>
                <c:pt idx="13">
                  <c:v>10040425</c:v>
                </c:pt>
                <c:pt idx="14">
                  <c:v>17261559</c:v>
                </c:pt>
                <c:pt idx="15">
                  <c:v>19360740</c:v>
                </c:pt>
                <c:pt idx="16">
                  <c:v>3133085</c:v>
                </c:pt>
                <c:pt idx="17">
                  <c:v>1300658</c:v>
                </c:pt>
                <c:pt idx="18">
                  <c:v>316525</c:v>
                </c:pt>
                <c:pt idx="19">
                  <c:v>1737821</c:v>
                </c:pt>
                <c:pt idx="20">
                  <c:v>1997686</c:v>
                </c:pt>
                <c:pt idx="21">
                  <c:v>7915761</c:v>
                </c:pt>
                <c:pt idx="22">
                  <c:v>4071394</c:v>
                </c:pt>
                <c:pt idx="23">
                  <c:v>2371482</c:v>
                </c:pt>
                <c:pt idx="24">
                  <c:v>16531916</c:v>
                </c:pt>
                <c:pt idx="25">
                  <c:v>47756238</c:v>
                </c:pt>
                <c:pt idx="26">
                  <c:v>3129335</c:v>
                </c:pt>
                <c:pt idx="27">
                  <c:v>888825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689519"/>
        <c:axId val="7041050"/>
      </c:barChart>
      <c:catAx>
        <c:axId val="616895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41050"/>
        <c:crosses val="autoZero"/>
        <c:auto val="1"/>
        <c:lblAlgn val="ctr"/>
        <c:lblOffset val="100"/>
        <c:noMultiLvlLbl val="0"/>
      </c:catAx>
      <c:valAx>
        <c:axId val="704105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6895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5369313</c:v>
                </c:pt>
                <c:pt idx="1">
                  <c:v>51961</c:v>
                </c:pt>
                <c:pt idx="2">
                  <c:v>90122</c:v>
                </c:pt>
                <c:pt idx="3">
                  <c:v>369691</c:v>
                </c:pt>
                <c:pt idx="4">
                  <c:v>16623261</c:v>
                </c:pt>
                <c:pt idx="5">
                  <c:v>449536</c:v>
                </c:pt>
                <c:pt idx="6">
                  <c:v>949585</c:v>
                </c:pt>
                <c:pt idx="7">
                  <c:v>9785901</c:v>
                </c:pt>
                <c:pt idx="8">
                  <c:v>12788955</c:v>
                </c:pt>
                <c:pt idx="9">
                  <c:v>15005378</c:v>
                </c:pt>
                <c:pt idx="10">
                  <c:v>5525941</c:v>
                </c:pt>
                <c:pt idx="11">
                  <c:v>487986</c:v>
                </c:pt>
                <c:pt idx="12">
                  <c:v>1815137</c:v>
                </c:pt>
                <c:pt idx="13">
                  <c:v>940919</c:v>
                </c:pt>
                <c:pt idx="14">
                  <c:v>12729225</c:v>
                </c:pt>
                <c:pt idx="15">
                  <c:v>6322714</c:v>
                </c:pt>
                <c:pt idx="16">
                  <c:v>57088</c:v>
                </c:pt>
                <c:pt idx="17">
                  <c:v>0</c:v>
                </c:pt>
                <c:pt idx="18">
                  <c:v>42031</c:v>
                </c:pt>
                <c:pt idx="19">
                  <c:v>830581</c:v>
                </c:pt>
                <c:pt idx="20">
                  <c:v>0</c:v>
                </c:pt>
                <c:pt idx="21">
                  <c:v>2191811</c:v>
                </c:pt>
                <c:pt idx="22">
                  <c:v>130672</c:v>
                </c:pt>
                <c:pt idx="23">
                  <c:v>368395</c:v>
                </c:pt>
                <c:pt idx="24">
                  <c:v>11512416</c:v>
                </c:pt>
                <c:pt idx="25">
                  <c:v>2349981</c:v>
                </c:pt>
                <c:pt idx="26">
                  <c:v>24980</c:v>
                </c:pt>
                <c:pt idx="27">
                  <c:v>144265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5334612</c:v>
                </c:pt>
                <c:pt idx="1">
                  <c:v>31715</c:v>
                </c:pt>
                <c:pt idx="2">
                  <c:v>57671</c:v>
                </c:pt>
                <c:pt idx="3">
                  <c:v>340389</c:v>
                </c:pt>
                <c:pt idx="4">
                  <c:v>16490672</c:v>
                </c:pt>
                <c:pt idx="5">
                  <c:v>570380</c:v>
                </c:pt>
                <c:pt idx="6">
                  <c:v>938726</c:v>
                </c:pt>
                <c:pt idx="7">
                  <c:v>9614543</c:v>
                </c:pt>
                <c:pt idx="8">
                  <c:v>10826086</c:v>
                </c:pt>
                <c:pt idx="9">
                  <c:v>14847850</c:v>
                </c:pt>
                <c:pt idx="10">
                  <c:v>5451215</c:v>
                </c:pt>
                <c:pt idx="11">
                  <c:v>427770</c:v>
                </c:pt>
                <c:pt idx="12">
                  <c:v>1382279</c:v>
                </c:pt>
                <c:pt idx="13">
                  <c:v>932238</c:v>
                </c:pt>
                <c:pt idx="14">
                  <c:v>13012043</c:v>
                </c:pt>
                <c:pt idx="15">
                  <c:v>6332195</c:v>
                </c:pt>
                <c:pt idx="16">
                  <c:v>52157</c:v>
                </c:pt>
                <c:pt idx="17">
                  <c:v>0</c:v>
                </c:pt>
                <c:pt idx="18">
                  <c:v>38239</c:v>
                </c:pt>
                <c:pt idx="19">
                  <c:v>839632</c:v>
                </c:pt>
                <c:pt idx="20">
                  <c:v>0</c:v>
                </c:pt>
                <c:pt idx="21">
                  <c:v>2324271</c:v>
                </c:pt>
                <c:pt idx="22">
                  <c:v>115368</c:v>
                </c:pt>
                <c:pt idx="23">
                  <c:v>279527</c:v>
                </c:pt>
                <c:pt idx="24">
                  <c:v>10913790</c:v>
                </c:pt>
                <c:pt idx="25">
                  <c:v>2206239</c:v>
                </c:pt>
                <c:pt idx="26">
                  <c:v>14055</c:v>
                </c:pt>
                <c:pt idx="27">
                  <c:v>199393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624376"/>
        <c:axId val="40966735"/>
      </c:barChart>
      <c:catAx>
        <c:axId val="226243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966735"/>
        <c:crosses val="autoZero"/>
        <c:auto val="1"/>
        <c:lblAlgn val="ctr"/>
        <c:lblOffset val="100"/>
        <c:noMultiLvlLbl val="0"/>
      </c:catAx>
      <c:valAx>
        <c:axId val="4096673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62437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1855863</c:v>
                </c:pt>
                <c:pt idx="1">
                  <c:v>774730</c:v>
                </c:pt>
                <c:pt idx="2">
                  <c:v>2743165</c:v>
                </c:pt>
                <c:pt idx="3">
                  <c:v>1456354</c:v>
                </c:pt>
                <c:pt idx="4">
                  <c:v>155328</c:v>
                </c:pt>
                <c:pt idx="5">
                  <c:v>1320724</c:v>
                </c:pt>
                <c:pt idx="6">
                  <c:v>179857</c:v>
                </c:pt>
                <c:pt idx="7">
                  <c:v>2267132</c:v>
                </c:pt>
                <c:pt idx="8">
                  <c:v>2246955</c:v>
                </c:pt>
                <c:pt idx="9">
                  <c:v>4662398</c:v>
                </c:pt>
                <c:pt idx="10">
                  <c:v>5087621</c:v>
                </c:pt>
                <c:pt idx="11">
                  <c:v>4907</c:v>
                </c:pt>
                <c:pt idx="12">
                  <c:v>1799808</c:v>
                </c:pt>
                <c:pt idx="13">
                  <c:v>5193840</c:v>
                </c:pt>
                <c:pt idx="14">
                  <c:v>3196964</c:v>
                </c:pt>
                <c:pt idx="15">
                  <c:v>295292</c:v>
                </c:pt>
                <c:pt idx="16">
                  <c:v>543005</c:v>
                </c:pt>
                <c:pt idx="17">
                  <c:v>526562</c:v>
                </c:pt>
                <c:pt idx="18">
                  <c:v>12221</c:v>
                </c:pt>
                <c:pt idx="19">
                  <c:v>573299</c:v>
                </c:pt>
                <c:pt idx="20">
                  <c:v>456696</c:v>
                </c:pt>
                <c:pt idx="21">
                  <c:v>208149</c:v>
                </c:pt>
                <c:pt idx="22">
                  <c:v>1756247</c:v>
                </c:pt>
                <c:pt idx="23">
                  <c:v>952597</c:v>
                </c:pt>
                <c:pt idx="24">
                  <c:v>4953575</c:v>
                </c:pt>
                <c:pt idx="25">
                  <c:v>1425597</c:v>
                </c:pt>
                <c:pt idx="26">
                  <c:v>166561</c:v>
                </c:pt>
                <c:pt idx="27">
                  <c:v>225826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2099713</c:v>
                </c:pt>
                <c:pt idx="1">
                  <c:v>747892</c:v>
                </c:pt>
                <c:pt idx="2">
                  <c:v>2507300</c:v>
                </c:pt>
                <c:pt idx="3">
                  <c:v>1544419</c:v>
                </c:pt>
                <c:pt idx="4">
                  <c:v>190170</c:v>
                </c:pt>
                <c:pt idx="5">
                  <c:v>909865</c:v>
                </c:pt>
                <c:pt idx="6">
                  <c:v>199139</c:v>
                </c:pt>
                <c:pt idx="7">
                  <c:v>2145577</c:v>
                </c:pt>
                <c:pt idx="8">
                  <c:v>2600199</c:v>
                </c:pt>
                <c:pt idx="9">
                  <c:v>3580085</c:v>
                </c:pt>
                <c:pt idx="10">
                  <c:v>4599764</c:v>
                </c:pt>
                <c:pt idx="11">
                  <c:v>4000</c:v>
                </c:pt>
                <c:pt idx="12">
                  <c:v>1965709</c:v>
                </c:pt>
                <c:pt idx="13">
                  <c:v>8139681</c:v>
                </c:pt>
                <c:pt idx="14">
                  <c:v>3112718</c:v>
                </c:pt>
                <c:pt idx="15">
                  <c:v>268812</c:v>
                </c:pt>
                <c:pt idx="16">
                  <c:v>582654</c:v>
                </c:pt>
                <c:pt idx="17">
                  <c:v>628066</c:v>
                </c:pt>
                <c:pt idx="18">
                  <c:v>8394</c:v>
                </c:pt>
                <c:pt idx="19">
                  <c:v>476198</c:v>
                </c:pt>
                <c:pt idx="20">
                  <c:v>594760</c:v>
                </c:pt>
                <c:pt idx="21">
                  <c:v>214815</c:v>
                </c:pt>
                <c:pt idx="22">
                  <c:v>1794888</c:v>
                </c:pt>
                <c:pt idx="23">
                  <c:v>1126358</c:v>
                </c:pt>
                <c:pt idx="24">
                  <c:v>4427586</c:v>
                </c:pt>
                <c:pt idx="25">
                  <c:v>1402453</c:v>
                </c:pt>
                <c:pt idx="26">
                  <c:v>173710</c:v>
                </c:pt>
                <c:pt idx="27">
                  <c:v>215829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139175"/>
        <c:axId val="13744589"/>
      </c:barChart>
      <c:catAx>
        <c:axId val="1213917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744589"/>
        <c:crosses val="autoZero"/>
        <c:auto val="1"/>
        <c:lblAlgn val="ctr"/>
        <c:lblOffset val="100"/>
        <c:noMultiLvlLbl val="0"/>
      </c:catAx>
      <c:valAx>
        <c:axId val="1374458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13917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327488</c:v>
                </c:pt>
                <c:pt idx="1">
                  <c:v>1149322</c:v>
                </c:pt>
                <c:pt idx="2">
                  <c:v>983802</c:v>
                </c:pt>
                <c:pt idx="3">
                  <c:v>742458</c:v>
                </c:pt>
                <c:pt idx="4">
                  <c:v>38251750</c:v>
                </c:pt>
                <c:pt idx="5">
                  <c:v>1434955</c:v>
                </c:pt>
                <c:pt idx="6">
                  <c:v>9300262</c:v>
                </c:pt>
                <c:pt idx="7">
                  <c:v>28636320</c:v>
                </c:pt>
                <c:pt idx="8">
                  <c:v>4857342</c:v>
                </c:pt>
                <c:pt idx="9">
                  <c:v>506954</c:v>
                </c:pt>
                <c:pt idx="10">
                  <c:v>1127458</c:v>
                </c:pt>
                <c:pt idx="11">
                  <c:v>344737</c:v>
                </c:pt>
                <c:pt idx="12">
                  <c:v>557660</c:v>
                </c:pt>
                <c:pt idx="13">
                  <c:v>1119371</c:v>
                </c:pt>
                <c:pt idx="14">
                  <c:v>994016</c:v>
                </c:pt>
                <c:pt idx="15">
                  <c:v>12785062</c:v>
                </c:pt>
                <c:pt idx="16">
                  <c:v>2929829</c:v>
                </c:pt>
                <c:pt idx="17">
                  <c:v>783326</c:v>
                </c:pt>
                <c:pt idx="18">
                  <c:v>267629</c:v>
                </c:pt>
                <c:pt idx="19">
                  <c:v>87196</c:v>
                </c:pt>
                <c:pt idx="20">
                  <c:v>1587439</c:v>
                </c:pt>
                <c:pt idx="21">
                  <c:v>5156361</c:v>
                </c:pt>
                <c:pt idx="22">
                  <c:v>2212331</c:v>
                </c:pt>
                <c:pt idx="23">
                  <c:v>1025196</c:v>
                </c:pt>
                <c:pt idx="24">
                  <c:v>1110478</c:v>
                </c:pt>
                <c:pt idx="25">
                  <c:v>42519464</c:v>
                </c:pt>
                <c:pt idx="26">
                  <c:v>2887660</c:v>
                </c:pt>
                <c:pt idx="27">
                  <c:v>556833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245549</c:v>
                </c:pt>
                <c:pt idx="1">
                  <c:v>788009</c:v>
                </c:pt>
                <c:pt idx="2">
                  <c:v>1026072</c:v>
                </c:pt>
                <c:pt idx="3">
                  <c:v>785820</c:v>
                </c:pt>
                <c:pt idx="4">
                  <c:v>39101974</c:v>
                </c:pt>
                <c:pt idx="5">
                  <c:v>1426946</c:v>
                </c:pt>
                <c:pt idx="6">
                  <c:v>9376156</c:v>
                </c:pt>
                <c:pt idx="7">
                  <c:v>28109367</c:v>
                </c:pt>
                <c:pt idx="8">
                  <c:v>4872008</c:v>
                </c:pt>
                <c:pt idx="9">
                  <c:v>549166</c:v>
                </c:pt>
                <c:pt idx="10">
                  <c:v>733764</c:v>
                </c:pt>
                <c:pt idx="11">
                  <c:v>347988</c:v>
                </c:pt>
                <c:pt idx="12">
                  <c:v>614242</c:v>
                </c:pt>
                <c:pt idx="13">
                  <c:v>968506</c:v>
                </c:pt>
                <c:pt idx="14">
                  <c:v>1136798</c:v>
                </c:pt>
                <c:pt idx="15">
                  <c:v>12759733</c:v>
                </c:pt>
                <c:pt idx="16">
                  <c:v>2498274</c:v>
                </c:pt>
                <c:pt idx="17">
                  <c:v>672592</c:v>
                </c:pt>
                <c:pt idx="18">
                  <c:v>269892</c:v>
                </c:pt>
                <c:pt idx="19">
                  <c:v>421991</c:v>
                </c:pt>
                <c:pt idx="20">
                  <c:v>1402926</c:v>
                </c:pt>
                <c:pt idx="21">
                  <c:v>5376675</c:v>
                </c:pt>
                <c:pt idx="22">
                  <c:v>2161138</c:v>
                </c:pt>
                <c:pt idx="23">
                  <c:v>965597</c:v>
                </c:pt>
                <c:pt idx="24">
                  <c:v>1190540</c:v>
                </c:pt>
                <c:pt idx="25">
                  <c:v>44147546</c:v>
                </c:pt>
                <c:pt idx="26">
                  <c:v>2941570</c:v>
                </c:pt>
                <c:pt idx="27">
                  <c:v>473603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234627"/>
        <c:axId val="7902307"/>
      </c:barChart>
      <c:catAx>
        <c:axId val="442346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902307"/>
        <c:crosses val="autoZero"/>
        <c:auto val="1"/>
        <c:lblAlgn val="ctr"/>
        <c:lblOffset val="100"/>
        <c:noMultiLvlLbl val="0"/>
      </c:catAx>
      <c:valAx>
        <c:axId val="790230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2346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1055989</c:v>
                </c:pt>
                <c:pt idx="2">
                  <c:v>94776</c:v>
                </c:pt>
                <c:pt idx="3">
                  <c:v>74</c:v>
                </c:pt>
                <c:pt idx="4">
                  <c:v>30240592</c:v>
                </c:pt>
                <c:pt idx="5">
                  <c:v>897145</c:v>
                </c:pt>
                <c:pt idx="6">
                  <c:v>181210</c:v>
                </c:pt>
                <c:pt idx="7">
                  <c:v>21465610</c:v>
                </c:pt>
                <c:pt idx="8">
                  <c:v>2910029</c:v>
                </c:pt>
                <c:pt idx="9">
                  <c:v>326854</c:v>
                </c:pt>
                <c:pt idx="10">
                  <c:v>1100719</c:v>
                </c:pt>
                <c:pt idx="11">
                  <c:v>45536</c:v>
                </c:pt>
                <c:pt idx="12">
                  <c:v>97495</c:v>
                </c:pt>
                <c:pt idx="13">
                  <c:v>592073</c:v>
                </c:pt>
                <c:pt idx="14">
                  <c:v>539322</c:v>
                </c:pt>
                <c:pt idx="15">
                  <c:v>9369789</c:v>
                </c:pt>
                <c:pt idx="16">
                  <c:v>2655892</c:v>
                </c:pt>
                <c:pt idx="17">
                  <c:v>351535</c:v>
                </c:pt>
                <c:pt idx="18">
                  <c:v>15154</c:v>
                </c:pt>
                <c:pt idx="19">
                  <c:v>0</c:v>
                </c:pt>
                <c:pt idx="20">
                  <c:v>29</c:v>
                </c:pt>
                <c:pt idx="21">
                  <c:v>2421890</c:v>
                </c:pt>
                <c:pt idx="22">
                  <c:v>905273</c:v>
                </c:pt>
                <c:pt idx="23">
                  <c:v>672415</c:v>
                </c:pt>
                <c:pt idx="24">
                  <c:v>89832</c:v>
                </c:pt>
                <c:pt idx="25">
                  <c:v>33115753</c:v>
                </c:pt>
                <c:pt idx="26">
                  <c:v>1840969</c:v>
                </c:pt>
                <c:pt idx="27">
                  <c:v>205839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20</c:v>
                </c:pt>
                <c:pt idx="1">
                  <c:v>713592</c:v>
                </c:pt>
                <c:pt idx="2">
                  <c:v>188852</c:v>
                </c:pt>
                <c:pt idx="3">
                  <c:v>0</c:v>
                </c:pt>
                <c:pt idx="4">
                  <c:v>31265762</c:v>
                </c:pt>
                <c:pt idx="5">
                  <c:v>935995</c:v>
                </c:pt>
                <c:pt idx="6">
                  <c:v>180132</c:v>
                </c:pt>
                <c:pt idx="7">
                  <c:v>20990469</c:v>
                </c:pt>
                <c:pt idx="8">
                  <c:v>2819420</c:v>
                </c:pt>
                <c:pt idx="9">
                  <c:v>332383</c:v>
                </c:pt>
                <c:pt idx="10">
                  <c:v>722639</c:v>
                </c:pt>
                <c:pt idx="11">
                  <c:v>39702</c:v>
                </c:pt>
                <c:pt idx="12">
                  <c:v>199716</c:v>
                </c:pt>
                <c:pt idx="13">
                  <c:v>596084</c:v>
                </c:pt>
                <c:pt idx="14">
                  <c:v>666091</c:v>
                </c:pt>
                <c:pt idx="15">
                  <c:v>9509434</c:v>
                </c:pt>
                <c:pt idx="16">
                  <c:v>2245328</c:v>
                </c:pt>
                <c:pt idx="17">
                  <c:v>269454</c:v>
                </c:pt>
                <c:pt idx="18">
                  <c:v>18714</c:v>
                </c:pt>
                <c:pt idx="19">
                  <c:v>969</c:v>
                </c:pt>
                <c:pt idx="20">
                  <c:v>14</c:v>
                </c:pt>
                <c:pt idx="21">
                  <c:v>2694540</c:v>
                </c:pt>
                <c:pt idx="22">
                  <c:v>824236</c:v>
                </c:pt>
                <c:pt idx="23">
                  <c:v>625347</c:v>
                </c:pt>
                <c:pt idx="24">
                  <c:v>85558</c:v>
                </c:pt>
                <c:pt idx="25">
                  <c:v>34745954</c:v>
                </c:pt>
                <c:pt idx="26">
                  <c:v>1849873</c:v>
                </c:pt>
                <c:pt idx="27">
                  <c:v>168765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997499"/>
        <c:axId val="34136276"/>
      </c:barChart>
      <c:catAx>
        <c:axId val="399974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136276"/>
        <c:crosses val="autoZero"/>
        <c:auto val="1"/>
        <c:lblAlgn val="ctr"/>
        <c:lblOffset val="100"/>
        <c:noMultiLvlLbl val="0"/>
      </c:catAx>
      <c:valAx>
        <c:axId val="3413627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99749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14110.884</c:v>
                </c:pt>
                <c:pt idx="1">
                  <c:v>217.97200000000001</c:v>
                </c:pt>
                <c:pt idx="2">
                  <c:v>2199.2640000000001</c:v>
                </c:pt>
                <c:pt idx="3">
                  <c:v>5791.9669999999996</c:v>
                </c:pt>
                <c:pt idx="4">
                  <c:v>515.95999999999992</c:v>
                </c:pt>
                <c:pt idx="5">
                  <c:v>5675.1550000000016</c:v>
                </c:pt>
                <c:pt idx="6">
                  <c:v>862.8850000000001</c:v>
                </c:pt>
                <c:pt idx="7">
                  <c:v>861.053</c:v>
                </c:pt>
                <c:pt idx="8">
                  <c:v>0</c:v>
                </c:pt>
                <c:pt idx="9">
                  <c:v>96.817000000000007</c:v>
                </c:pt>
                <c:pt idx="10">
                  <c:v>1629.8209999999999</c:v>
                </c:pt>
                <c:pt idx="11">
                  <c:v>6.7069999999999999</c:v>
                </c:pt>
                <c:pt idx="12">
                  <c:v>48.125999999999998</c:v>
                </c:pt>
                <c:pt idx="13">
                  <c:v>9101.6630000000005</c:v>
                </c:pt>
                <c:pt idx="14">
                  <c:v>86.727999999999994</c:v>
                </c:pt>
                <c:pt idx="15">
                  <c:v>451.84399999999988</c:v>
                </c:pt>
                <c:pt idx="16">
                  <c:v>13.417</c:v>
                </c:pt>
                <c:pt idx="17">
                  <c:v>1221.9269999999999</c:v>
                </c:pt>
                <c:pt idx="18">
                  <c:v>0</c:v>
                </c:pt>
                <c:pt idx="19">
                  <c:v>435.01600000000002</c:v>
                </c:pt>
                <c:pt idx="20">
                  <c:v>9521.2259999999987</c:v>
                </c:pt>
                <c:pt idx="21">
                  <c:v>1103.492</c:v>
                </c:pt>
                <c:pt idx="22">
                  <c:v>1162.232</c:v>
                </c:pt>
                <c:pt idx="23">
                  <c:v>0</c:v>
                </c:pt>
                <c:pt idx="24">
                  <c:v>969.98500000000013</c:v>
                </c:pt>
                <c:pt idx="25">
                  <c:v>729.32399999999961</c:v>
                </c:pt>
                <c:pt idx="26">
                  <c:v>15856.413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16164.937</c:v>
                </c:pt>
                <c:pt idx="1">
                  <c:v>555.95299999999997</c:v>
                </c:pt>
                <c:pt idx="2">
                  <c:v>3100.251999999999</c:v>
                </c:pt>
                <c:pt idx="3">
                  <c:v>8011.1529999999984</c:v>
                </c:pt>
                <c:pt idx="4">
                  <c:v>694.66300000000001</c:v>
                </c:pt>
                <c:pt idx="5">
                  <c:v>7295.098</c:v>
                </c:pt>
                <c:pt idx="6">
                  <c:v>1217.001</c:v>
                </c:pt>
                <c:pt idx="7">
                  <c:v>943.57800000000009</c:v>
                </c:pt>
                <c:pt idx="8">
                  <c:v>0</c:v>
                </c:pt>
                <c:pt idx="9">
                  <c:v>233.42400000000001</c:v>
                </c:pt>
                <c:pt idx="10">
                  <c:v>1364.3040000000001</c:v>
                </c:pt>
                <c:pt idx="11">
                  <c:v>17.030999999999999</c:v>
                </c:pt>
                <c:pt idx="12">
                  <c:v>74.447999999999993</c:v>
                </c:pt>
                <c:pt idx="13">
                  <c:v>10647.472</c:v>
                </c:pt>
                <c:pt idx="14">
                  <c:v>82.847999999999985</c:v>
                </c:pt>
                <c:pt idx="15">
                  <c:v>368.79300000000001</c:v>
                </c:pt>
                <c:pt idx="16">
                  <c:v>13.367000000000001</c:v>
                </c:pt>
                <c:pt idx="17">
                  <c:v>1140.1769999999999</c:v>
                </c:pt>
                <c:pt idx="18">
                  <c:v>0</c:v>
                </c:pt>
                <c:pt idx="19">
                  <c:v>509.26400000000012</c:v>
                </c:pt>
                <c:pt idx="20">
                  <c:v>11891.642</c:v>
                </c:pt>
                <c:pt idx="21">
                  <c:v>1010.4059999999999</c:v>
                </c:pt>
                <c:pt idx="22">
                  <c:v>1918.45</c:v>
                </c:pt>
                <c:pt idx="23">
                  <c:v>0</c:v>
                </c:pt>
                <c:pt idx="24">
                  <c:v>741.74</c:v>
                </c:pt>
                <c:pt idx="25">
                  <c:v>578.05999999999995</c:v>
                </c:pt>
                <c:pt idx="26">
                  <c:v>16064.977999999999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694824"/>
        <c:axId val="1537172"/>
      </c:barChart>
      <c:catAx>
        <c:axId val="606948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37172"/>
        <c:crosses val="autoZero"/>
        <c:auto val="1"/>
        <c:lblAlgn val="ctr"/>
        <c:lblOffset val="100"/>
        <c:noMultiLvlLbl val="0"/>
      </c:catAx>
      <c:valAx>
        <c:axId val="153717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69482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28499</c:v>
                </c:pt>
                <c:pt idx="1">
                  <c:v>13469</c:v>
                </c:pt>
                <c:pt idx="2">
                  <c:v>44639</c:v>
                </c:pt>
                <c:pt idx="3">
                  <c:v>26757</c:v>
                </c:pt>
                <c:pt idx="4">
                  <c:v>1833262</c:v>
                </c:pt>
                <c:pt idx="5">
                  <c:v>84507</c:v>
                </c:pt>
                <c:pt idx="6">
                  <c:v>64809</c:v>
                </c:pt>
                <c:pt idx="7">
                  <c:v>1112685</c:v>
                </c:pt>
                <c:pt idx="8">
                  <c:v>16978</c:v>
                </c:pt>
                <c:pt idx="9">
                  <c:v>155951</c:v>
                </c:pt>
                <c:pt idx="10">
                  <c:v>16294</c:v>
                </c:pt>
                <c:pt idx="11">
                  <c:v>445911</c:v>
                </c:pt>
                <c:pt idx="12">
                  <c:v>7410</c:v>
                </c:pt>
                <c:pt idx="13">
                  <c:v>10259</c:v>
                </c:pt>
                <c:pt idx="14">
                  <c:v>92820</c:v>
                </c:pt>
                <c:pt idx="15">
                  <c:v>1726696</c:v>
                </c:pt>
                <c:pt idx="16">
                  <c:v>78993</c:v>
                </c:pt>
                <c:pt idx="17">
                  <c:v>13458</c:v>
                </c:pt>
                <c:pt idx="18">
                  <c:v>2176</c:v>
                </c:pt>
                <c:pt idx="19">
                  <c:v>14083</c:v>
                </c:pt>
                <c:pt idx="20">
                  <c:v>18652</c:v>
                </c:pt>
                <c:pt idx="21">
                  <c:v>611808</c:v>
                </c:pt>
                <c:pt idx="22">
                  <c:v>26815</c:v>
                </c:pt>
                <c:pt idx="23">
                  <c:v>15288</c:v>
                </c:pt>
                <c:pt idx="24">
                  <c:v>66306</c:v>
                </c:pt>
                <c:pt idx="25">
                  <c:v>365093</c:v>
                </c:pt>
                <c:pt idx="26">
                  <c:v>74108</c:v>
                </c:pt>
                <c:pt idx="27">
                  <c:v>5982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39937</c:v>
                </c:pt>
                <c:pt idx="1">
                  <c:v>9643</c:v>
                </c:pt>
                <c:pt idx="2">
                  <c:v>46632</c:v>
                </c:pt>
                <c:pt idx="3">
                  <c:v>29649</c:v>
                </c:pt>
                <c:pt idx="4">
                  <c:v>1801859</c:v>
                </c:pt>
                <c:pt idx="5">
                  <c:v>71644</c:v>
                </c:pt>
                <c:pt idx="6">
                  <c:v>76931</c:v>
                </c:pt>
                <c:pt idx="7">
                  <c:v>1004061</c:v>
                </c:pt>
                <c:pt idx="8">
                  <c:v>14539</c:v>
                </c:pt>
                <c:pt idx="9">
                  <c:v>142047</c:v>
                </c:pt>
                <c:pt idx="10">
                  <c:v>13604</c:v>
                </c:pt>
                <c:pt idx="11">
                  <c:v>432970</c:v>
                </c:pt>
                <c:pt idx="12">
                  <c:v>9933</c:v>
                </c:pt>
                <c:pt idx="13">
                  <c:v>18124</c:v>
                </c:pt>
                <c:pt idx="14">
                  <c:v>75088</c:v>
                </c:pt>
                <c:pt idx="15">
                  <c:v>1766472</c:v>
                </c:pt>
                <c:pt idx="16">
                  <c:v>37987</c:v>
                </c:pt>
                <c:pt idx="17">
                  <c:v>14728</c:v>
                </c:pt>
                <c:pt idx="18">
                  <c:v>2935</c:v>
                </c:pt>
                <c:pt idx="19">
                  <c:v>15299</c:v>
                </c:pt>
                <c:pt idx="20">
                  <c:v>18840</c:v>
                </c:pt>
                <c:pt idx="21">
                  <c:v>458568</c:v>
                </c:pt>
                <c:pt idx="22">
                  <c:v>30953</c:v>
                </c:pt>
                <c:pt idx="23">
                  <c:v>22108</c:v>
                </c:pt>
                <c:pt idx="24">
                  <c:v>87218</c:v>
                </c:pt>
                <c:pt idx="25">
                  <c:v>348780</c:v>
                </c:pt>
                <c:pt idx="26">
                  <c:v>75216</c:v>
                </c:pt>
                <c:pt idx="27">
                  <c:v>4313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104728"/>
        <c:axId val="4310845"/>
      </c:barChart>
      <c:catAx>
        <c:axId val="451047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10845"/>
        <c:crosses val="autoZero"/>
        <c:auto val="1"/>
        <c:lblAlgn val="ctr"/>
        <c:lblOffset val="100"/>
        <c:noMultiLvlLbl val="0"/>
      </c:catAx>
      <c:valAx>
        <c:axId val="431084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10472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18303</c:v>
                </c:pt>
                <c:pt idx="1">
                  <c:v>1161</c:v>
                </c:pt>
                <c:pt idx="2">
                  <c:v>18184</c:v>
                </c:pt>
                <c:pt idx="3">
                  <c:v>7411</c:v>
                </c:pt>
                <c:pt idx="4">
                  <c:v>1746058</c:v>
                </c:pt>
                <c:pt idx="5">
                  <c:v>20911</c:v>
                </c:pt>
                <c:pt idx="6">
                  <c:v>238</c:v>
                </c:pt>
                <c:pt idx="7">
                  <c:v>906665</c:v>
                </c:pt>
                <c:pt idx="8">
                  <c:v>14183</c:v>
                </c:pt>
                <c:pt idx="9">
                  <c:v>12167</c:v>
                </c:pt>
                <c:pt idx="10">
                  <c:v>0</c:v>
                </c:pt>
                <c:pt idx="11">
                  <c:v>433168</c:v>
                </c:pt>
                <c:pt idx="12">
                  <c:v>4830</c:v>
                </c:pt>
                <c:pt idx="13">
                  <c:v>10259</c:v>
                </c:pt>
                <c:pt idx="14">
                  <c:v>78643</c:v>
                </c:pt>
                <c:pt idx="15">
                  <c:v>1513108</c:v>
                </c:pt>
                <c:pt idx="16">
                  <c:v>52428</c:v>
                </c:pt>
                <c:pt idx="17">
                  <c:v>8629</c:v>
                </c:pt>
                <c:pt idx="18">
                  <c:v>0</c:v>
                </c:pt>
                <c:pt idx="19">
                  <c:v>5630</c:v>
                </c:pt>
                <c:pt idx="20">
                  <c:v>6804</c:v>
                </c:pt>
                <c:pt idx="21">
                  <c:v>518013</c:v>
                </c:pt>
                <c:pt idx="22">
                  <c:v>17810</c:v>
                </c:pt>
                <c:pt idx="23">
                  <c:v>9264</c:v>
                </c:pt>
                <c:pt idx="24">
                  <c:v>18472</c:v>
                </c:pt>
                <c:pt idx="25">
                  <c:v>302955</c:v>
                </c:pt>
                <c:pt idx="26">
                  <c:v>37604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21381</c:v>
                </c:pt>
                <c:pt idx="1">
                  <c:v>943</c:v>
                </c:pt>
                <c:pt idx="2">
                  <c:v>19407</c:v>
                </c:pt>
                <c:pt idx="3">
                  <c:v>8209</c:v>
                </c:pt>
                <c:pt idx="4">
                  <c:v>1723394</c:v>
                </c:pt>
                <c:pt idx="5">
                  <c:v>17584</c:v>
                </c:pt>
                <c:pt idx="6">
                  <c:v>153</c:v>
                </c:pt>
                <c:pt idx="7">
                  <c:v>812653</c:v>
                </c:pt>
                <c:pt idx="8">
                  <c:v>12067</c:v>
                </c:pt>
                <c:pt idx="9">
                  <c:v>17956</c:v>
                </c:pt>
                <c:pt idx="10">
                  <c:v>0</c:v>
                </c:pt>
                <c:pt idx="11">
                  <c:v>412044</c:v>
                </c:pt>
                <c:pt idx="12">
                  <c:v>5036</c:v>
                </c:pt>
                <c:pt idx="13">
                  <c:v>18124</c:v>
                </c:pt>
                <c:pt idx="14">
                  <c:v>59454</c:v>
                </c:pt>
                <c:pt idx="15">
                  <c:v>1595721</c:v>
                </c:pt>
                <c:pt idx="16">
                  <c:v>16820</c:v>
                </c:pt>
                <c:pt idx="17">
                  <c:v>9664</c:v>
                </c:pt>
                <c:pt idx="18">
                  <c:v>0</c:v>
                </c:pt>
                <c:pt idx="19">
                  <c:v>9936</c:v>
                </c:pt>
                <c:pt idx="20">
                  <c:v>6139</c:v>
                </c:pt>
                <c:pt idx="21">
                  <c:v>379555</c:v>
                </c:pt>
                <c:pt idx="22">
                  <c:v>18710</c:v>
                </c:pt>
                <c:pt idx="23">
                  <c:v>9741</c:v>
                </c:pt>
                <c:pt idx="24">
                  <c:v>21000</c:v>
                </c:pt>
                <c:pt idx="25">
                  <c:v>283682</c:v>
                </c:pt>
                <c:pt idx="26">
                  <c:v>41855</c:v>
                </c:pt>
                <c:pt idx="27">
                  <c:v>1342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842245"/>
        <c:axId val="41504169"/>
      </c:barChart>
      <c:catAx>
        <c:axId val="884224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504169"/>
        <c:crosses val="autoZero"/>
        <c:auto val="1"/>
        <c:lblAlgn val="ctr"/>
        <c:lblOffset val="100"/>
        <c:noMultiLvlLbl val="0"/>
      </c:catAx>
      <c:valAx>
        <c:axId val="4150416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84224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10000</c:v>
                </c:pt>
                <c:pt idx="4">
                  <c:v>2147188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6283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10797</c:v>
                </c:pt>
                <c:pt idx="13">
                  <c:v>0</c:v>
                </c:pt>
                <c:pt idx="14">
                  <c:v>141765</c:v>
                </c:pt>
                <c:pt idx="15">
                  <c:v>9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661</c:v>
                </c:pt>
                <c:pt idx="22">
                  <c:v>1</c:v>
                </c:pt>
                <c:pt idx="23">
                  <c:v>0</c:v>
                </c:pt>
                <c:pt idx="24">
                  <c:v>15321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14700</c:v>
                </c:pt>
                <c:pt idx="4">
                  <c:v>1868844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5151</c:v>
                </c:pt>
                <c:pt idx="13">
                  <c:v>0</c:v>
                </c:pt>
                <c:pt idx="14">
                  <c:v>171083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1175</c:v>
                </c:pt>
                <c:pt idx="22">
                  <c:v>0</c:v>
                </c:pt>
                <c:pt idx="23">
                  <c:v>0</c:v>
                </c:pt>
                <c:pt idx="24">
                  <c:v>91494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12805"/>
        <c:axId val="30390516"/>
      </c:barChart>
      <c:catAx>
        <c:axId val="501280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90516"/>
        <c:crosses val="autoZero"/>
        <c:auto val="1"/>
        <c:lblAlgn val="ctr"/>
        <c:lblOffset val="100"/>
        <c:noMultiLvlLbl val="0"/>
      </c:catAx>
      <c:valAx>
        <c:axId val="3039051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1280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16400</c:v>
                </c:pt>
                <c:pt idx="1">
                  <c:v>293316</c:v>
                </c:pt>
                <c:pt idx="2">
                  <c:v>0</c:v>
                </c:pt>
                <c:pt idx="3">
                  <c:v>32052</c:v>
                </c:pt>
                <c:pt idx="4">
                  <c:v>34688510</c:v>
                </c:pt>
                <c:pt idx="5">
                  <c:v>638847</c:v>
                </c:pt>
                <c:pt idx="6">
                  <c:v>45607</c:v>
                </c:pt>
                <c:pt idx="7">
                  <c:v>15440623</c:v>
                </c:pt>
                <c:pt idx="8">
                  <c:v>247825</c:v>
                </c:pt>
                <c:pt idx="9">
                  <c:v>296061</c:v>
                </c:pt>
                <c:pt idx="10">
                  <c:v>423707</c:v>
                </c:pt>
                <c:pt idx="11">
                  <c:v>1701</c:v>
                </c:pt>
                <c:pt idx="12">
                  <c:v>91130</c:v>
                </c:pt>
                <c:pt idx="13">
                  <c:v>228879</c:v>
                </c:pt>
                <c:pt idx="14">
                  <c:v>1951542</c:v>
                </c:pt>
                <c:pt idx="15">
                  <c:v>10236622</c:v>
                </c:pt>
                <c:pt idx="16">
                  <c:v>2182158</c:v>
                </c:pt>
                <c:pt idx="17">
                  <c:v>64452</c:v>
                </c:pt>
                <c:pt idx="18">
                  <c:v>0</c:v>
                </c:pt>
                <c:pt idx="19">
                  <c:v>50166</c:v>
                </c:pt>
                <c:pt idx="20">
                  <c:v>27262</c:v>
                </c:pt>
                <c:pt idx="21">
                  <c:v>455514</c:v>
                </c:pt>
                <c:pt idx="22">
                  <c:v>262089</c:v>
                </c:pt>
                <c:pt idx="23">
                  <c:v>1354</c:v>
                </c:pt>
                <c:pt idx="24">
                  <c:v>1250405</c:v>
                </c:pt>
                <c:pt idx="25">
                  <c:v>17068425</c:v>
                </c:pt>
                <c:pt idx="26">
                  <c:v>214756</c:v>
                </c:pt>
                <c:pt idx="27">
                  <c:v>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181959</c:v>
                </c:pt>
                <c:pt idx="1">
                  <c:v>7939</c:v>
                </c:pt>
                <c:pt idx="2">
                  <c:v>197</c:v>
                </c:pt>
                <c:pt idx="3">
                  <c:v>10210</c:v>
                </c:pt>
                <c:pt idx="4">
                  <c:v>36100931</c:v>
                </c:pt>
                <c:pt idx="5">
                  <c:v>685625</c:v>
                </c:pt>
                <c:pt idx="6">
                  <c:v>8471</c:v>
                </c:pt>
                <c:pt idx="7">
                  <c:v>14381711</c:v>
                </c:pt>
                <c:pt idx="8">
                  <c:v>39631</c:v>
                </c:pt>
                <c:pt idx="9">
                  <c:v>12574</c:v>
                </c:pt>
                <c:pt idx="10">
                  <c:v>73120</c:v>
                </c:pt>
                <c:pt idx="11">
                  <c:v>0</c:v>
                </c:pt>
                <c:pt idx="12">
                  <c:v>206218</c:v>
                </c:pt>
                <c:pt idx="13">
                  <c:v>347626</c:v>
                </c:pt>
                <c:pt idx="14">
                  <c:v>1562912</c:v>
                </c:pt>
                <c:pt idx="15">
                  <c:v>10537988</c:v>
                </c:pt>
                <c:pt idx="16">
                  <c:v>2054690</c:v>
                </c:pt>
                <c:pt idx="17">
                  <c:v>607</c:v>
                </c:pt>
                <c:pt idx="18">
                  <c:v>0</c:v>
                </c:pt>
                <c:pt idx="19">
                  <c:v>25211</c:v>
                </c:pt>
                <c:pt idx="20">
                  <c:v>17787</c:v>
                </c:pt>
                <c:pt idx="21">
                  <c:v>737212</c:v>
                </c:pt>
                <c:pt idx="22">
                  <c:v>189042</c:v>
                </c:pt>
                <c:pt idx="23">
                  <c:v>0</c:v>
                </c:pt>
                <c:pt idx="24">
                  <c:v>1190258</c:v>
                </c:pt>
                <c:pt idx="25">
                  <c:v>19037406</c:v>
                </c:pt>
                <c:pt idx="26">
                  <c:v>263927</c:v>
                </c:pt>
                <c:pt idx="27">
                  <c:v>19931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15219"/>
        <c:axId val="17375596"/>
      </c:barChart>
      <c:catAx>
        <c:axId val="39152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375596"/>
        <c:crosses val="autoZero"/>
        <c:auto val="1"/>
        <c:lblAlgn val="ctr"/>
        <c:lblOffset val="100"/>
        <c:noMultiLvlLbl val="0"/>
      </c:catAx>
      <c:valAx>
        <c:axId val="1737559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152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293316</c:v>
                </c:pt>
                <c:pt idx="2">
                  <c:v>0</c:v>
                </c:pt>
                <c:pt idx="3">
                  <c:v>0</c:v>
                </c:pt>
                <c:pt idx="4">
                  <c:v>26757927</c:v>
                </c:pt>
                <c:pt idx="5">
                  <c:v>131737</c:v>
                </c:pt>
                <c:pt idx="6">
                  <c:v>13</c:v>
                </c:pt>
                <c:pt idx="7">
                  <c:v>10153808</c:v>
                </c:pt>
                <c:pt idx="8">
                  <c:v>237152</c:v>
                </c:pt>
                <c:pt idx="9">
                  <c:v>13207</c:v>
                </c:pt>
                <c:pt idx="10">
                  <c:v>423688</c:v>
                </c:pt>
                <c:pt idx="11">
                  <c:v>0</c:v>
                </c:pt>
                <c:pt idx="12">
                  <c:v>90954</c:v>
                </c:pt>
                <c:pt idx="13">
                  <c:v>736</c:v>
                </c:pt>
                <c:pt idx="14">
                  <c:v>233337</c:v>
                </c:pt>
                <c:pt idx="15">
                  <c:v>6686535</c:v>
                </c:pt>
                <c:pt idx="16">
                  <c:v>2176136</c:v>
                </c:pt>
                <c:pt idx="17">
                  <c:v>64382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409492</c:v>
                </c:pt>
                <c:pt idx="22">
                  <c:v>258948</c:v>
                </c:pt>
                <c:pt idx="23">
                  <c:v>8</c:v>
                </c:pt>
                <c:pt idx="24">
                  <c:v>455</c:v>
                </c:pt>
                <c:pt idx="25">
                  <c:v>16735890</c:v>
                </c:pt>
                <c:pt idx="26">
                  <c:v>156627</c:v>
                </c:pt>
                <c:pt idx="27">
                  <c:v>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7939</c:v>
                </c:pt>
                <c:pt idx="2">
                  <c:v>197</c:v>
                </c:pt>
                <c:pt idx="3">
                  <c:v>0</c:v>
                </c:pt>
                <c:pt idx="4">
                  <c:v>27644724</c:v>
                </c:pt>
                <c:pt idx="5">
                  <c:v>134676</c:v>
                </c:pt>
                <c:pt idx="6">
                  <c:v>46</c:v>
                </c:pt>
                <c:pt idx="7">
                  <c:v>9293682</c:v>
                </c:pt>
                <c:pt idx="8">
                  <c:v>22345</c:v>
                </c:pt>
                <c:pt idx="9">
                  <c:v>1445</c:v>
                </c:pt>
                <c:pt idx="10">
                  <c:v>73120</c:v>
                </c:pt>
                <c:pt idx="11">
                  <c:v>0</c:v>
                </c:pt>
                <c:pt idx="12">
                  <c:v>107487</c:v>
                </c:pt>
                <c:pt idx="13">
                  <c:v>439</c:v>
                </c:pt>
                <c:pt idx="14">
                  <c:v>242356</c:v>
                </c:pt>
                <c:pt idx="15">
                  <c:v>6910790</c:v>
                </c:pt>
                <c:pt idx="16">
                  <c:v>2041763</c:v>
                </c:pt>
                <c:pt idx="17">
                  <c:v>607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708727</c:v>
                </c:pt>
                <c:pt idx="22">
                  <c:v>182106</c:v>
                </c:pt>
                <c:pt idx="23">
                  <c:v>0</c:v>
                </c:pt>
                <c:pt idx="24">
                  <c:v>0</c:v>
                </c:pt>
                <c:pt idx="25">
                  <c:v>18731820</c:v>
                </c:pt>
                <c:pt idx="26">
                  <c:v>191133</c:v>
                </c:pt>
                <c:pt idx="2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241565"/>
        <c:axId val="53231507"/>
      </c:barChart>
      <c:catAx>
        <c:axId val="632415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231507"/>
        <c:crosses val="autoZero"/>
        <c:auto val="1"/>
        <c:lblAlgn val="ctr"/>
        <c:lblOffset val="100"/>
        <c:noMultiLvlLbl val="0"/>
      </c:catAx>
      <c:valAx>
        <c:axId val="5323150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2415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109</c:v>
                </c:pt>
                <c:pt idx="1">
                  <c:v>60982</c:v>
                </c:pt>
                <c:pt idx="2">
                  <c:v>711772</c:v>
                </c:pt>
                <c:pt idx="3">
                  <c:v>0</c:v>
                </c:pt>
                <c:pt idx="4">
                  <c:v>7901766</c:v>
                </c:pt>
                <c:pt idx="5">
                  <c:v>550925</c:v>
                </c:pt>
                <c:pt idx="6">
                  <c:v>9246810</c:v>
                </c:pt>
                <c:pt idx="7">
                  <c:v>7287839</c:v>
                </c:pt>
                <c:pt idx="8">
                  <c:v>614660</c:v>
                </c:pt>
                <c:pt idx="9">
                  <c:v>0</c:v>
                </c:pt>
                <c:pt idx="10">
                  <c:v>382</c:v>
                </c:pt>
                <c:pt idx="11">
                  <c:v>341923</c:v>
                </c:pt>
                <c:pt idx="12">
                  <c:v>9180</c:v>
                </c:pt>
                <c:pt idx="13">
                  <c:v>0</c:v>
                </c:pt>
                <c:pt idx="14">
                  <c:v>336354</c:v>
                </c:pt>
                <c:pt idx="15">
                  <c:v>3489483</c:v>
                </c:pt>
                <c:pt idx="16">
                  <c:v>261892</c:v>
                </c:pt>
                <c:pt idx="17">
                  <c:v>0</c:v>
                </c:pt>
                <c:pt idx="18">
                  <c:v>267629</c:v>
                </c:pt>
                <c:pt idx="19">
                  <c:v>35712</c:v>
                </c:pt>
                <c:pt idx="20">
                  <c:v>325385</c:v>
                </c:pt>
                <c:pt idx="21">
                  <c:v>2736529</c:v>
                </c:pt>
                <c:pt idx="22">
                  <c:v>1219124</c:v>
                </c:pt>
                <c:pt idx="23">
                  <c:v>78065</c:v>
                </c:pt>
                <c:pt idx="24">
                  <c:v>221129</c:v>
                </c:pt>
                <c:pt idx="25">
                  <c:v>8114550</c:v>
                </c:pt>
                <c:pt idx="26">
                  <c:v>779843</c:v>
                </c:pt>
                <c:pt idx="27">
                  <c:v>220006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48392</c:v>
                </c:pt>
                <c:pt idx="2">
                  <c:v>626842</c:v>
                </c:pt>
                <c:pt idx="3">
                  <c:v>0</c:v>
                </c:pt>
                <c:pt idx="4">
                  <c:v>7784987</c:v>
                </c:pt>
                <c:pt idx="5">
                  <c:v>525748</c:v>
                </c:pt>
                <c:pt idx="6">
                  <c:v>9325874</c:v>
                </c:pt>
                <c:pt idx="7">
                  <c:v>7155682</c:v>
                </c:pt>
                <c:pt idx="8">
                  <c:v>753266</c:v>
                </c:pt>
                <c:pt idx="9">
                  <c:v>366</c:v>
                </c:pt>
                <c:pt idx="10">
                  <c:v>0</c:v>
                </c:pt>
                <c:pt idx="11">
                  <c:v>341861</c:v>
                </c:pt>
                <c:pt idx="12">
                  <c:v>10650</c:v>
                </c:pt>
                <c:pt idx="13">
                  <c:v>0</c:v>
                </c:pt>
                <c:pt idx="14">
                  <c:v>374447</c:v>
                </c:pt>
                <c:pt idx="15">
                  <c:v>3322949</c:v>
                </c:pt>
                <c:pt idx="16">
                  <c:v>256630</c:v>
                </c:pt>
                <c:pt idx="17">
                  <c:v>0</c:v>
                </c:pt>
                <c:pt idx="18">
                  <c:v>269892</c:v>
                </c:pt>
                <c:pt idx="19">
                  <c:v>368471</c:v>
                </c:pt>
                <c:pt idx="20">
                  <c:v>323179</c:v>
                </c:pt>
                <c:pt idx="21">
                  <c:v>2743948</c:v>
                </c:pt>
                <c:pt idx="22">
                  <c:v>1268771</c:v>
                </c:pt>
                <c:pt idx="23">
                  <c:v>94987</c:v>
                </c:pt>
                <c:pt idx="24">
                  <c:v>208054</c:v>
                </c:pt>
                <c:pt idx="25">
                  <c:v>8356308</c:v>
                </c:pt>
                <c:pt idx="26">
                  <c:v>830619</c:v>
                </c:pt>
                <c:pt idx="27">
                  <c:v>57722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905491"/>
        <c:axId val="52012220"/>
      </c:barChart>
      <c:catAx>
        <c:axId val="99054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012220"/>
        <c:crosses val="autoZero"/>
        <c:auto val="1"/>
        <c:lblAlgn val="ctr"/>
        <c:lblOffset val="100"/>
        <c:noMultiLvlLbl val="0"/>
      </c:catAx>
      <c:valAx>
        <c:axId val="5201222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9054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1498</c:v>
                </c:pt>
                <c:pt idx="2">
                  <c:v>33645</c:v>
                </c:pt>
                <c:pt idx="3">
                  <c:v>0</c:v>
                </c:pt>
                <c:pt idx="4">
                  <c:v>329816</c:v>
                </c:pt>
                <c:pt idx="5">
                  <c:v>20967</c:v>
                </c:pt>
                <c:pt idx="6">
                  <c:v>437446</c:v>
                </c:pt>
                <c:pt idx="7">
                  <c:v>266989</c:v>
                </c:pt>
                <c:pt idx="8">
                  <c:v>22327</c:v>
                </c:pt>
                <c:pt idx="9">
                  <c:v>0</c:v>
                </c:pt>
                <c:pt idx="10">
                  <c:v>0</c:v>
                </c:pt>
                <c:pt idx="11">
                  <c:v>18377</c:v>
                </c:pt>
                <c:pt idx="12">
                  <c:v>43</c:v>
                </c:pt>
                <c:pt idx="13">
                  <c:v>0</c:v>
                </c:pt>
                <c:pt idx="14">
                  <c:v>16789</c:v>
                </c:pt>
                <c:pt idx="15">
                  <c:v>206411</c:v>
                </c:pt>
                <c:pt idx="16">
                  <c:v>12160</c:v>
                </c:pt>
                <c:pt idx="17">
                  <c:v>0</c:v>
                </c:pt>
                <c:pt idx="18">
                  <c:v>16620</c:v>
                </c:pt>
                <c:pt idx="19">
                  <c:v>1794</c:v>
                </c:pt>
                <c:pt idx="20">
                  <c:v>1982</c:v>
                </c:pt>
                <c:pt idx="21">
                  <c:v>176688</c:v>
                </c:pt>
                <c:pt idx="22">
                  <c:v>24379</c:v>
                </c:pt>
                <c:pt idx="23">
                  <c:v>4273</c:v>
                </c:pt>
                <c:pt idx="24">
                  <c:v>0</c:v>
                </c:pt>
                <c:pt idx="25">
                  <c:v>300820</c:v>
                </c:pt>
                <c:pt idx="26">
                  <c:v>10213</c:v>
                </c:pt>
                <c:pt idx="27">
                  <c:v>6672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1238</c:v>
                </c:pt>
                <c:pt idx="2">
                  <c:v>32977</c:v>
                </c:pt>
                <c:pt idx="3">
                  <c:v>0</c:v>
                </c:pt>
                <c:pt idx="4">
                  <c:v>326785</c:v>
                </c:pt>
                <c:pt idx="5">
                  <c:v>19207</c:v>
                </c:pt>
                <c:pt idx="6">
                  <c:v>434270</c:v>
                </c:pt>
                <c:pt idx="7">
                  <c:v>260150</c:v>
                </c:pt>
                <c:pt idx="8">
                  <c:v>27979</c:v>
                </c:pt>
                <c:pt idx="9">
                  <c:v>0</c:v>
                </c:pt>
                <c:pt idx="10">
                  <c:v>0</c:v>
                </c:pt>
                <c:pt idx="11">
                  <c:v>18976</c:v>
                </c:pt>
                <c:pt idx="12">
                  <c:v>15</c:v>
                </c:pt>
                <c:pt idx="13">
                  <c:v>0</c:v>
                </c:pt>
                <c:pt idx="14">
                  <c:v>20469</c:v>
                </c:pt>
                <c:pt idx="15">
                  <c:v>203699</c:v>
                </c:pt>
                <c:pt idx="16">
                  <c:v>12668</c:v>
                </c:pt>
                <c:pt idx="17">
                  <c:v>0</c:v>
                </c:pt>
                <c:pt idx="18">
                  <c:v>17016</c:v>
                </c:pt>
                <c:pt idx="19">
                  <c:v>15685</c:v>
                </c:pt>
                <c:pt idx="20">
                  <c:v>1834</c:v>
                </c:pt>
                <c:pt idx="21">
                  <c:v>176477</c:v>
                </c:pt>
                <c:pt idx="22">
                  <c:v>27920</c:v>
                </c:pt>
                <c:pt idx="23">
                  <c:v>4988</c:v>
                </c:pt>
                <c:pt idx="24">
                  <c:v>0</c:v>
                </c:pt>
                <c:pt idx="25">
                  <c:v>318251</c:v>
                </c:pt>
                <c:pt idx="26">
                  <c:v>10491</c:v>
                </c:pt>
                <c:pt idx="27">
                  <c:v>1610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379705"/>
        <c:axId val="6710776"/>
      </c:barChart>
      <c:catAx>
        <c:axId val="4237970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710776"/>
        <c:crosses val="autoZero"/>
        <c:auto val="1"/>
        <c:lblAlgn val="ctr"/>
        <c:lblOffset val="100"/>
        <c:noMultiLvlLbl val="0"/>
      </c:catAx>
      <c:valAx>
        <c:axId val="671077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37970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143465.25</c:v>
                </c:pt>
                <c:pt idx="2">
                  <c:v>8092</c:v>
                </c:pt>
                <c:pt idx="3">
                  <c:v>8</c:v>
                </c:pt>
                <c:pt idx="4">
                  <c:v>2762356</c:v>
                </c:pt>
                <c:pt idx="5">
                  <c:v>123181</c:v>
                </c:pt>
                <c:pt idx="6">
                  <c:v>52622</c:v>
                </c:pt>
                <c:pt idx="7">
                  <c:v>2242197.5</c:v>
                </c:pt>
                <c:pt idx="8">
                  <c:v>250997.25</c:v>
                </c:pt>
                <c:pt idx="9">
                  <c:v>25081</c:v>
                </c:pt>
                <c:pt idx="10">
                  <c:v>87154.75</c:v>
                </c:pt>
                <c:pt idx="11">
                  <c:v>5613.75</c:v>
                </c:pt>
                <c:pt idx="12">
                  <c:v>7094.25</c:v>
                </c:pt>
                <c:pt idx="13">
                  <c:v>39959</c:v>
                </c:pt>
                <c:pt idx="14">
                  <c:v>68576.5</c:v>
                </c:pt>
                <c:pt idx="15">
                  <c:v>913354</c:v>
                </c:pt>
                <c:pt idx="16">
                  <c:v>262230.75</c:v>
                </c:pt>
                <c:pt idx="17">
                  <c:v>30166.5</c:v>
                </c:pt>
                <c:pt idx="18">
                  <c:v>2128</c:v>
                </c:pt>
                <c:pt idx="19">
                  <c:v>0</c:v>
                </c:pt>
                <c:pt idx="20">
                  <c:v>4</c:v>
                </c:pt>
                <c:pt idx="21">
                  <c:v>297238</c:v>
                </c:pt>
                <c:pt idx="22">
                  <c:v>100264.25</c:v>
                </c:pt>
                <c:pt idx="23">
                  <c:v>97044.25</c:v>
                </c:pt>
                <c:pt idx="24">
                  <c:v>9709</c:v>
                </c:pt>
                <c:pt idx="25">
                  <c:v>3282340</c:v>
                </c:pt>
                <c:pt idx="26">
                  <c:v>184710</c:v>
                </c:pt>
                <c:pt idx="27">
                  <c:v>24758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3</c:v>
                </c:pt>
                <c:pt idx="1">
                  <c:v>108160.25</c:v>
                </c:pt>
                <c:pt idx="2">
                  <c:v>12923</c:v>
                </c:pt>
                <c:pt idx="3">
                  <c:v>0</c:v>
                </c:pt>
                <c:pt idx="4">
                  <c:v>2729367</c:v>
                </c:pt>
                <c:pt idx="5">
                  <c:v>123383.75</c:v>
                </c:pt>
                <c:pt idx="6">
                  <c:v>50494</c:v>
                </c:pt>
                <c:pt idx="7">
                  <c:v>2195034.5</c:v>
                </c:pt>
                <c:pt idx="8">
                  <c:v>253910.25</c:v>
                </c:pt>
                <c:pt idx="9">
                  <c:v>25189</c:v>
                </c:pt>
                <c:pt idx="10">
                  <c:v>61293.5</c:v>
                </c:pt>
                <c:pt idx="11">
                  <c:v>3240</c:v>
                </c:pt>
                <c:pt idx="12">
                  <c:v>18907.5</c:v>
                </c:pt>
                <c:pt idx="13">
                  <c:v>41659</c:v>
                </c:pt>
                <c:pt idx="14">
                  <c:v>100701</c:v>
                </c:pt>
                <c:pt idx="15">
                  <c:v>877901</c:v>
                </c:pt>
                <c:pt idx="16">
                  <c:v>206532.75</c:v>
                </c:pt>
                <c:pt idx="17">
                  <c:v>24450.25</c:v>
                </c:pt>
                <c:pt idx="18">
                  <c:v>2760.75</c:v>
                </c:pt>
                <c:pt idx="19">
                  <c:v>154</c:v>
                </c:pt>
                <c:pt idx="20">
                  <c:v>2</c:v>
                </c:pt>
                <c:pt idx="21">
                  <c:v>325060</c:v>
                </c:pt>
                <c:pt idx="22">
                  <c:v>92350.75</c:v>
                </c:pt>
                <c:pt idx="23">
                  <c:v>86451.75</c:v>
                </c:pt>
                <c:pt idx="24">
                  <c:v>8962</c:v>
                </c:pt>
                <c:pt idx="25">
                  <c:v>3323636</c:v>
                </c:pt>
                <c:pt idx="26">
                  <c:v>182436</c:v>
                </c:pt>
                <c:pt idx="27">
                  <c:v>20397.5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81359"/>
        <c:axId val="51403756"/>
      </c:barChart>
      <c:catAx>
        <c:axId val="43813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403756"/>
        <c:crosses val="autoZero"/>
        <c:auto val="1"/>
        <c:lblAlgn val="ctr"/>
        <c:lblOffset val="100"/>
        <c:noMultiLvlLbl val="0"/>
      </c:catAx>
      <c:valAx>
        <c:axId val="5140375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8135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25541.5</c:v>
                </c:pt>
                <c:pt idx="2">
                  <c:v>0</c:v>
                </c:pt>
                <c:pt idx="3">
                  <c:v>0</c:v>
                </c:pt>
                <c:pt idx="4">
                  <c:v>2386633</c:v>
                </c:pt>
                <c:pt idx="5">
                  <c:v>12263.25</c:v>
                </c:pt>
                <c:pt idx="6">
                  <c:v>6</c:v>
                </c:pt>
                <c:pt idx="7">
                  <c:v>960135</c:v>
                </c:pt>
                <c:pt idx="8">
                  <c:v>17500.5</c:v>
                </c:pt>
                <c:pt idx="9">
                  <c:v>1104</c:v>
                </c:pt>
                <c:pt idx="10">
                  <c:v>30008</c:v>
                </c:pt>
                <c:pt idx="11">
                  <c:v>0</c:v>
                </c:pt>
                <c:pt idx="12">
                  <c:v>5705</c:v>
                </c:pt>
                <c:pt idx="13">
                  <c:v>304</c:v>
                </c:pt>
                <c:pt idx="14">
                  <c:v>21444.75</c:v>
                </c:pt>
                <c:pt idx="15">
                  <c:v>546932</c:v>
                </c:pt>
                <c:pt idx="16">
                  <c:v>208484</c:v>
                </c:pt>
                <c:pt idx="17">
                  <c:v>6019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27561</c:v>
                </c:pt>
                <c:pt idx="22">
                  <c:v>22155.5</c:v>
                </c:pt>
                <c:pt idx="23">
                  <c:v>1</c:v>
                </c:pt>
                <c:pt idx="24">
                  <c:v>202</c:v>
                </c:pt>
                <c:pt idx="25">
                  <c:v>1400027</c:v>
                </c:pt>
                <c:pt idx="26">
                  <c:v>11982</c:v>
                </c:pt>
                <c:pt idx="27">
                  <c:v>70.5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805</c:v>
                </c:pt>
                <c:pt idx="2">
                  <c:v>90</c:v>
                </c:pt>
                <c:pt idx="3">
                  <c:v>0</c:v>
                </c:pt>
                <c:pt idx="4">
                  <c:v>2359551</c:v>
                </c:pt>
                <c:pt idx="5">
                  <c:v>10951.25</c:v>
                </c:pt>
                <c:pt idx="6">
                  <c:v>10</c:v>
                </c:pt>
                <c:pt idx="7">
                  <c:v>902800</c:v>
                </c:pt>
                <c:pt idx="8">
                  <c:v>2002.25</c:v>
                </c:pt>
                <c:pt idx="9">
                  <c:v>202</c:v>
                </c:pt>
                <c:pt idx="10">
                  <c:v>5921.5</c:v>
                </c:pt>
                <c:pt idx="11">
                  <c:v>0</c:v>
                </c:pt>
                <c:pt idx="12">
                  <c:v>8340.5</c:v>
                </c:pt>
                <c:pt idx="13">
                  <c:v>127</c:v>
                </c:pt>
                <c:pt idx="14">
                  <c:v>23176</c:v>
                </c:pt>
                <c:pt idx="15">
                  <c:v>527999</c:v>
                </c:pt>
                <c:pt idx="16">
                  <c:v>182295.75</c:v>
                </c:pt>
                <c:pt idx="17">
                  <c:v>271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53576</c:v>
                </c:pt>
                <c:pt idx="22">
                  <c:v>14845.75</c:v>
                </c:pt>
                <c:pt idx="23">
                  <c:v>0</c:v>
                </c:pt>
                <c:pt idx="24">
                  <c:v>0</c:v>
                </c:pt>
                <c:pt idx="25">
                  <c:v>1544729</c:v>
                </c:pt>
                <c:pt idx="26">
                  <c:v>14488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849605"/>
        <c:axId val="45626219"/>
      </c:barChart>
      <c:catAx>
        <c:axId val="2084960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626219"/>
        <c:crosses val="autoZero"/>
        <c:auto val="1"/>
        <c:lblAlgn val="ctr"/>
        <c:lblOffset val="100"/>
        <c:noMultiLvlLbl val="0"/>
      </c:catAx>
      <c:valAx>
        <c:axId val="4562621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4960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98602.25</c:v>
                </c:pt>
                <c:pt idx="2">
                  <c:v>2721</c:v>
                </c:pt>
                <c:pt idx="3">
                  <c:v>0</c:v>
                </c:pt>
                <c:pt idx="4">
                  <c:v>0</c:v>
                </c:pt>
                <c:pt idx="5">
                  <c:v>92976</c:v>
                </c:pt>
                <c:pt idx="6">
                  <c:v>52558</c:v>
                </c:pt>
                <c:pt idx="7">
                  <c:v>132028</c:v>
                </c:pt>
                <c:pt idx="8">
                  <c:v>8201</c:v>
                </c:pt>
                <c:pt idx="9">
                  <c:v>3441.5</c:v>
                </c:pt>
                <c:pt idx="10">
                  <c:v>6893.5</c:v>
                </c:pt>
                <c:pt idx="11">
                  <c:v>5530</c:v>
                </c:pt>
                <c:pt idx="12">
                  <c:v>0</c:v>
                </c:pt>
                <c:pt idx="13">
                  <c:v>2790</c:v>
                </c:pt>
                <c:pt idx="14">
                  <c:v>42832.5</c:v>
                </c:pt>
                <c:pt idx="15">
                  <c:v>306552</c:v>
                </c:pt>
                <c:pt idx="16">
                  <c:v>6189.5</c:v>
                </c:pt>
                <c:pt idx="17">
                  <c:v>2844.25</c:v>
                </c:pt>
                <c:pt idx="18">
                  <c:v>2128</c:v>
                </c:pt>
                <c:pt idx="19">
                  <c:v>0</c:v>
                </c:pt>
                <c:pt idx="20">
                  <c:v>0</c:v>
                </c:pt>
                <c:pt idx="21">
                  <c:v>233767</c:v>
                </c:pt>
                <c:pt idx="22">
                  <c:v>17532.75</c:v>
                </c:pt>
                <c:pt idx="23">
                  <c:v>96563.5</c:v>
                </c:pt>
                <c:pt idx="24">
                  <c:v>0</c:v>
                </c:pt>
                <c:pt idx="25">
                  <c:v>117790</c:v>
                </c:pt>
                <c:pt idx="26">
                  <c:v>11177</c:v>
                </c:pt>
                <c:pt idx="27">
                  <c:v>20669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89384.75</c:v>
                </c:pt>
                <c:pt idx="2">
                  <c:v>3247</c:v>
                </c:pt>
                <c:pt idx="3">
                  <c:v>0</c:v>
                </c:pt>
                <c:pt idx="4">
                  <c:v>0</c:v>
                </c:pt>
                <c:pt idx="5">
                  <c:v>95071.25</c:v>
                </c:pt>
                <c:pt idx="6">
                  <c:v>50444</c:v>
                </c:pt>
                <c:pt idx="7">
                  <c:v>130796.5</c:v>
                </c:pt>
                <c:pt idx="8">
                  <c:v>10410.5</c:v>
                </c:pt>
                <c:pt idx="9">
                  <c:v>3989</c:v>
                </c:pt>
                <c:pt idx="10">
                  <c:v>4581.25</c:v>
                </c:pt>
                <c:pt idx="11">
                  <c:v>3152</c:v>
                </c:pt>
                <c:pt idx="12">
                  <c:v>2864</c:v>
                </c:pt>
                <c:pt idx="13">
                  <c:v>6677</c:v>
                </c:pt>
                <c:pt idx="14">
                  <c:v>51054.75</c:v>
                </c:pt>
                <c:pt idx="15">
                  <c:v>299508</c:v>
                </c:pt>
                <c:pt idx="16">
                  <c:v>4688.25</c:v>
                </c:pt>
                <c:pt idx="17">
                  <c:v>4829.75</c:v>
                </c:pt>
                <c:pt idx="18">
                  <c:v>2760.75</c:v>
                </c:pt>
                <c:pt idx="19">
                  <c:v>0</c:v>
                </c:pt>
                <c:pt idx="20">
                  <c:v>0</c:v>
                </c:pt>
                <c:pt idx="21">
                  <c:v>229391</c:v>
                </c:pt>
                <c:pt idx="22">
                  <c:v>14325.25</c:v>
                </c:pt>
                <c:pt idx="23">
                  <c:v>84988.5</c:v>
                </c:pt>
                <c:pt idx="24">
                  <c:v>0</c:v>
                </c:pt>
                <c:pt idx="25">
                  <c:v>124246</c:v>
                </c:pt>
                <c:pt idx="26">
                  <c:v>7644</c:v>
                </c:pt>
                <c:pt idx="27">
                  <c:v>16707.25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904995"/>
        <c:axId val="1512610"/>
      </c:barChart>
      <c:catAx>
        <c:axId val="4690499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12610"/>
        <c:crosses val="autoZero"/>
        <c:auto val="1"/>
        <c:lblAlgn val="ctr"/>
        <c:lblOffset val="100"/>
        <c:noMultiLvlLbl val="0"/>
      </c:catAx>
      <c:valAx>
        <c:axId val="151261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90499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19321.5</c:v>
                </c:pt>
                <c:pt idx="2">
                  <c:v>5371</c:v>
                </c:pt>
                <c:pt idx="3">
                  <c:v>8</c:v>
                </c:pt>
                <c:pt idx="4">
                  <c:v>375723</c:v>
                </c:pt>
                <c:pt idx="5">
                  <c:v>17941.75</c:v>
                </c:pt>
                <c:pt idx="6">
                  <c:v>58</c:v>
                </c:pt>
                <c:pt idx="7">
                  <c:v>1150034.5</c:v>
                </c:pt>
                <c:pt idx="8">
                  <c:v>225295.75</c:v>
                </c:pt>
                <c:pt idx="9">
                  <c:v>20535.5</c:v>
                </c:pt>
                <c:pt idx="10">
                  <c:v>50253.25</c:v>
                </c:pt>
                <c:pt idx="11">
                  <c:v>83.75</c:v>
                </c:pt>
                <c:pt idx="12">
                  <c:v>1389.25</c:v>
                </c:pt>
                <c:pt idx="13">
                  <c:v>36865</c:v>
                </c:pt>
                <c:pt idx="14">
                  <c:v>4299.25</c:v>
                </c:pt>
                <c:pt idx="15">
                  <c:v>59870</c:v>
                </c:pt>
                <c:pt idx="16">
                  <c:v>47557.25</c:v>
                </c:pt>
                <c:pt idx="17">
                  <c:v>21303.25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35910</c:v>
                </c:pt>
                <c:pt idx="22">
                  <c:v>60576</c:v>
                </c:pt>
                <c:pt idx="23">
                  <c:v>479.75</c:v>
                </c:pt>
                <c:pt idx="24">
                  <c:v>9507</c:v>
                </c:pt>
                <c:pt idx="25">
                  <c:v>1764523</c:v>
                </c:pt>
                <c:pt idx="26">
                  <c:v>161551</c:v>
                </c:pt>
                <c:pt idx="27">
                  <c:v>4018.5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3</c:v>
                </c:pt>
                <c:pt idx="1">
                  <c:v>17970.5</c:v>
                </c:pt>
                <c:pt idx="2">
                  <c:v>9586</c:v>
                </c:pt>
                <c:pt idx="3">
                  <c:v>0</c:v>
                </c:pt>
                <c:pt idx="4">
                  <c:v>369816</c:v>
                </c:pt>
                <c:pt idx="5">
                  <c:v>17361.25</c:v>
                </c:pt>
                <c:pt idx="6">
                  <c:v>40</c:v>
                </c:pt>
                <c:pt idx="7">
                  <c:v>1161438</c:v>
                </c:pt>
                <c:pt idx="8">
                  <c:v>241497.5</c:v>
                </c:pt>
                <c:pt idx="9">
                  <c:v>20998</c:v>
                </c:pt>
                <c:pt idx="10">
                  <c:v>50790.75</c:v>
                </c:pt>
                <c:pt idx="11">
                  <c:v>88</c:v>
                </c:pt>
                <c:pt idx="12">
                  <c:v>7703</c:v>
                </c:pt>
                <c:pt idx="13">
                  <c:v>34855</c:v>
                </c:pt>
                <c:pt idx="14">
                  <c:v>26470.25</c:v>
                </c:pt>
                <c:pt idx="15">
                  <c:v>50394</c:v>
                </c:pt>
                <c:pt idx="16">
                  <c:v>19548.75</c:v>
                </c:pt>
                <c:pt idx="17">
                  <c:v>19349.5</c:v>
                </c:pt>
                <c:pt idx="18">
                  <c:v>0</c:v>
                </c:pt>
                <c:pt idx="19">
                  <c:v>154</c:v>
                </c:pt>
                <c:pt idx="20">
                  <c:v>2</c:v>
                </c:pt>
                <c:pt idx="21">
                  <c:v>42093</c:v>
                </c:pt>
                <c:pt idx="22">
                  <c:v>63179.75</c:v>
                </c:pt>
                <c:pt idx="23">
                  <c:v>1463.25</c:v>
                </c:pt>
                <c:pt idx="24">
                  <c:v>8962</c:v>
                </c:pt>
                <c:pt idx="25">
                  <c:v>1654661</c:v>
                </c:pt>
                <c:pt idx="26">
                  <c:v>160304</c:v>
                </c:pt>
                <c:pt idx="27">
                  <c:v>3688.25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311734"/>
        <c:axId val="7640007"/>
      </c:barChart>
      <c:catAx>
        <c:axId val="4331173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640007"/>
        <c:crosses val="autoZero"/>
        <c:auto val="1"/>
        <c:lblAlgn val="ctr"/>
        <c:lblOffset val="100"/>
        <c:noMultiLvlLbl val="0"/>
      </c:catAx>
      <c:valAx>
        <c:axId val="764000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31173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598</c:v>
                </c:pt>
                <c:pt idx="1">
                  <c:v>480</c:v>
                </c:pt>
                <c:pt idx="2">
                  <c:v>963</c:v>
                </c:pt>
                <c:pt idx="3">
                  <c:v>401</c:v>
                </c:pt>
                <c:pt idx="4">
                  <c:v>16657</c:v>
                </c:pt>
                <c:pt idx="5">
                  <c:v>988</c:v>
                </c:pt>
                <c:pt idx="6">
                  <c:v>25160</c:v>
                </c:pt>
                <c:pt idx="7">
                  <c:v>4760</c:v>
                </c:pt>
                <c:pt idx="8">
                  <c:v>1488</c:v>
                </c:pt>
                <c:pt idx="9">
                  <c:v>1375</c:v>
                </c:pt>
                <c:pt idx="10">
                  <c:v>840</c:v>
                </c:pt>
                <c:pt idx="11">
                  <c:v>5487</c:v>
                </c:pt>
                <c:pt idx="12">
                  <c:v>425</c:v>
                </c:pt>
                <c:pt idx="13">
                  <c:v>659</c:v>
                </c:pt>
                <c:pt idx="14">
                  <c:v>1301</c:v>
                </c:pt>
                <c:pt idx="15">
                  <c:v>9182</c:v>
                </c:pt>
                <c:pt idx="16">
                  <c:v>792</c:v>
                </c:pt>
                <c:pt idx="17">
                  <c:v>325</c:v>
                </c:pt>
                <c:pt idx="18">
                  <c:v>445</c:v>
                </c:pt>
                <c:pt idx="19">
                  <c:v>353</c:v>
                </c:pt>
                <c:pt idx="20">
                  <c:v>526</c:v>
                </c:pt>
                <c:pt idx="21">
                  <c:v>10629</c:v>
                </c:pt>
                <c:pt idx="22">
                  <c:v>827</c:v>
                </c:pt>
                <c:pt idx="23">
                  <c:v>555</c:v>
                </c:pt>
                <c:pt idx="24">
                  <c:v>1290</c:v>
                </c:pt>
                <c:pt idx="25">
                  <c:v>4206</c:v>
                </c:pt>
                <c:pt idx="26">
                  <c:v>1063</c:v>
                </c:pt>
                <c:pt idx="27">
                  <c:v>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637</c:v>
                </c:pt>
                <c:pt idx="1">
                  <c:v>488</c:v>
                </c:pt>
                <c:pt idx="2">
                  <c:v>963</c:v>
                </c:pt>
                <c:pt idx="3">
                  <c:v>474</c:v>
                </c:pt>
                <c:pt idx="4">
                  <c:v>17241</c:v>
                </c:pt>
                <c:pt idx="5">
                  <c:v>897</c:v>
                </c:pt>
                <c:pt idx="6">
                  <c:v>26444</c:v>
                </c:pt>
                <c:pt idx="7">
                  <c:v>4780</c:v>
                </c:pt>
                <c:pt idx="8">
                  <c:v>1569</c:v>
                </c:pt>
                <c:pt idx="9">
                  <c:v>1179</c:v>
                </c:pt>
                <c:pt idx="10">
                  <c:v>800</c:v>
                </c:pt>
                <c:pt idx="11">
                  <c:v>6057</c:v>
                </c:pt>
                <c:pt idx="12">
                  <c:v>531</c:v>
                </c:pt>
                <c:pt idx="13">
                  <c:v>673</c:v>
                </c:pt>
                <c:pt idx="14">
                  <c:v>1306</c:v>
                </c:pt>
                <c:pt idx="15">
                  <c:v>8754</c:v>
                </c:pt>
                <c:pt idx="16">
                  <c:v>727</c:v>
                </c:pt>
                <c:pt idx="17">
                  <c:v>283</c:v>
                </c:pt>
                <c:pt idx="18">
                  <c:v>444</c:v>
                </c:pt>
                <c:pt idx="19">
                  <c:v>543</c:v>
                </c:pt>
                <c:pt idx="20">
                  <c:v>530</c:v>
                </c:pt>
                <c:pt idx="21">
                  <c:v>10508</c:v>
                </c:pt>
                <c:pt idx="22">
                  <c:v>920</c:v>
                </c:pt>
                <c:pt idx="23">
                  <c:v>537</c:v>
                </c:pt>
                <c:pt idx="24">
                  <c:v>1272</c:v>
                </c:pt>
                <c:pt idx="25">
                  <c:v>4245</c:v>
                </c:pt>
                <c:pt idx="26">
                  <c:v>1043</c:v>
                </c:pt>
                <c:pt idx="27">
                  <c:v>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486720"/>
        <c:axId val="59345571"/>
      </c:barChart>
      <c:catAx>
        <c:axId val="614867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45571"/>
        <c:crosses val="autoZero"/>
        <c:auto val="1"/>
        <c:lblAlgn val="ctr"/>
        <c:lblOffset val="100"/>
        <c:noMultiLvlLbl val="0"/>
      </c:catAx>
      <c:valAx>
        <c:axId val="5934557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4867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16463796</c:v>
                </c:pt>
                <c:pt idx="1">
                  <c:v>11348491</c:v>
                </c:pt>
                <c:pt idx="2">
                  <c:v>17624285</c:v>
                </c:pt>
                <c:pt idx="3">
                  <c:v>3020591</c:v>
                </c:pt>
                <c:pt idx="4">
                  <c:v>296481265</c:v>
                </c:pt>
                <c:pt idx="5">
                  <c:v>23337967</c:v>
                </c:pt>
                <c:pt idx="6">
                  <c:v>147607689</c:v>
                </c:pt>
                <c:pt idx="7">
                  <c:v>216633308</c:v>
                </c:pt>
                <c:pt idx="8">
                  <c:v>35145936</c:v>
                </c:pt>
                <c:pt idx="9">
                  <c:v>29573534</c:v>
                </c:pt>
                <c:pt idx="10">
                  <c:v>12377719</c:v>
                </c:pt>
                <c:pt idx="11">
                  <c:v>47784445</c:v>
                </c:pt>
                <c:pt idx="12">
                  <c:v>7625497</c:v>
                </c:pt>
                <c:pt idx="13">
                  <c:v>10566399</c:v>
                </c:pt>
                <c:pt idx="14">
                  <c:v>22161730</c:v>
                </c:pt>
                <c:pt idx="15">
                  <c:v>199760329</c:v>
                </c:pt>
                <c:pt idx="16">
                  <c:v>36845366</c:v>
                </c:pt>
                <c:pt idx="17">
                  <c:v>2085983</c:v>
                </c:pt>
                <c:pt idx="18">
                  <c:v>12503885</c:v>
                </c:pt>
                <c:pt idx="19">
                  <c:v>6714622</c:v>
                </c:pt>
                <c:pt idx="20">
                  <c:v>4050478</c:v>
                </c:pt>
                <c:pt idx="21">
                  <c:v>138792443</c:v>
                </c:pt>
                <c:pt idx="22">
                  <c:v>16679460</c:v>
                </c:pt>
                <c:pt idx="23">
                  <c:v>3506264</c:v>
                </c:pt>
                <c:pt idx="24">
                  <c:v>25810216</c:v>
                </c:pt>
                <c:pt idx="25">
                  <c:v>168194503</c:v>
                </c:pt>
                <c:pt idx="26">
                  <c:v>29307394</c:v>
                </c:pt>
                <c:pt idx="27">
                  <c:v>2213401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18416239</c:v>
                </c:pt>
                <c:pt idx="1">
                  <c:v>10014544</c:v>
                </c:pt>
                <c:pt idx="2">
                  <c:v>18331310</c:v>
                </c:pt>
                <c:pt idx="3">
                  <c:v>3302350</c:v>
                </c:pt>
                <c:pt idx="4">
                  <c:v>310624955</c:v>
                </c:pt>
                <c:pt idx="5">
                  <c:v>20325758</c:v>
                </c:pt>
                <c:pt idx="6">
                  <c:v>158316560</c:v>
                </c:pt>
                <c:pt idx="7">
                  <c:v>210948734</c:v>
                </c:pt>
                <c:pt idx="8">
                  <c:v>31577018</c:v>
                </c:pt>
                <c:pt idx="9">
                  <c:v>26922562</c:v>
                </c:pt>
                <c:pt idx="10">
                  <c:v>11822328</c:v>
                </c:pt>
                <c:pt idx="11">
                  <c:v>43560489</c:v>
                </c:pt>
                <c:pt idx="12">
                  <c:v>9140961</c:v>
                </c:pt>
                <c:pt idx="13">
                  <c:v>11674838</c:v>
                </c:pt>
                <c:pt idx="14">
                  <c:v>23853166</c:v>
                </c:pt>
                <c:pt idx="15">
                  <c:v>199315161</c:v>
                </c:pt>
                <c:pt idx="16">
                  <c:v>36017977</c:v>
                </c:pt>
                <c:pt idx="17">
                  <c:v>1770158</c:v>
                </c:pt>
                <c:pt idx="18">
                  <c:v>12624982</c:v>
                </c:pt>
                <c:pt idx="19">
                  <c:v>9099848</c:v>
                </c:pt>
                <c:pt idx="20">
                  <c:v>4209416</c:v>
                </c:pt>
                <c:pt idx="21">
                  <c:v>131157358</c:v>
                </c:pt>
                <c:pt idx="22">
                  <c:v>18061449</c:v>
                </c:pt>
                <c:pt idx="23">
                  <c:v>3265593</c:v>
                </c:pt>
                <c:pt idx="24">
                  <c:v>25988663</c:v>
                </c:pt>
                <c:pt idx="25">
                  <c:v>175827066</c:v>
                </c:pt>
                <c:pt idx="26">
                  <c:v>28438103</c:v>
                </c:pt>
                <c:pt idx="27">
                  <c:v>1873550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795685"/>
        <c:axId val="13512727"/>
      </c:barChart>
      <c:catAx>
        <c:axId val="387956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512727"/>
        <c:crosses val="autoZero"/>
        <c:auto val="1"/>
        <c:lblAlgn val="ctr"/>
        <c:lblOffset val="100"/>
        <c:noMultiLvlLbl val="0"/>
      </c:catAx>
      <c:valAx>
        <c:axId val="1351272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7956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82</c:v>
                </c:pt>
                <c:pt idx="1">
                  <c:v>53</c:v>
                </c:pt>
                <c:pt idx="2">
                  <c:v>13</c:v>
                </c:pt>
                <c:pt idx="3">
                  <c:v>2</c:v>
                </c:pt>
                <c:pt idx="4">
                  <c:v>2</c:v>
                </c:pt>
                <c:pt idx="5">
                  <c:v>187</c:v>
                </c:pt>
                <c:pt idx="6">
                  <c:v>397</c:v>
                </c:pt>
                <c:pt idx="7">
                  <c:v>481</c:v>
                </c:pt>
                <c:pt idx="8">
                  <c:v>48</c:v>
                </c:pt>
                <c:pt idx="9">
                  <c:v>92</c:v>
                </c:pt>
                <c:pt idx="10">
                  <c:v>1</c:v>
                </c:pt>
                <c:pt idx="11">
                  <c:v>2</c:v>
                </c:pt>
                <c:pt idx="12">
                  <c:v>8</c:v>
                </c:pt>
                <c:pt idx="13">
                  <c:v>19</c:v>
                </c:pt>
                <c:pt idx="14">
                  <c:v>9</c:v>
                </c:pt>
                <c:pt idx="15">
                  <c:v>504</c:v>
                </c:pt>
                <c:pt idx="16">
                  <c:v>164</c:v>
                </c:pt>
                <c:pt idx="17">
                  <c:v>0</c:v>
                </c:pt>
                <c:pt idx="18">
                  <c:v>4</c:v>
                </c:pt>
                <c:pt idx="19">
                  <c:v>32</c:v>
                </c:pt>
                <c:pt idx="20">
                  <c:v>5</c:v>
                </c:pt>
                <c:pt idx="21">
                  <c:v>427</c:v>
                </c:pt>
                <c:pt idx="22">
                  <c:v>15</c:v>
                </c:pt>
                <c:pt idx="23">
                  <c:v>51</c:v>
                </c:pt>
                <c:pt idx="24">
                  <c:v>34</c:v>
                </c:pt>
                <c:pt idx="25">
                  <c:v>135</c:v>
                </c:pt>
                <c:pt idx="26">
                  <c:v>61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95</c:v>
                </c:pt>
                <c:pt idx="1">
                  <c:v>51</c:v>
                </c:pt>
                <c:pt idx="2">
                  <c:v>17</c:v>
                </c:pt>
                <c:pt idx="3">
                  <c:v>1</c:v>
                </c:pt>
                <c:pt idx="4">
                  <c:v>0</c:v>
                </c:pt>
                <c:pt idx="5">
                  <c:v>169</c:v>
                </c:pt>
                <c:pt idx="6">
                  <c:v>428</c:v>
                </c:pt>
                <c:pt idx="7">
                  <c:v>463</c:v>
                </c:pt>
                <c:pt idx="8">
                  <c:v>52</c:v>
                </c:pt>
                <c:pt idx="9">
                  <c:v>87</c:v>
                </c:pt>
                <c:pt idx="10">
                  <c:v>3</c:v>
                </c:pt>
                <c:pt idx="11">
                  <c:v>8</c:v>
                </c:pt>
                <c:pt idx="12">
                  <c:v>12</c:v>
                </c:pt>
                <c:pt idx="13">
                  <c:v>15</c:v>
                </c:pt>
                <c:pt idx="14">
                  <c:v>7</c:v>
                </c:pt>
                <c:pt idx="15">
                  <c:v>459</c:v>
                </c:pt>
                <c:pt idx="16">
                  <c:v>172</c:v>
                </c:pt>
                <c:pt idx="17">
                  <c:v>0</c:v>
                </c:pt>
                <c:pt idx="18">
                  <c:v>7</c:v>
                </c:pt>
                <c:pt idx="19">
                  <c:v>25</c:v>
                </c:pt>
                <c:pt idx="20">
                  <c:v>2</c:v>
                </c:pt>
                <c:pt idx="21">
                  <c:v>402</c:v>
                </c:pt>
                <c:pt idx="22">
                  <c:v>20</c:v>
                </c:pt>
                <c:pt idx="23">
                  <c:v>45</c:v>
                </c:pt>
                <c:pt idx="24">
                  <c:v>30</c:v>
                </c:pt>
                <c:pt idx="25">
                  <c:v>162</c:v>
                </c:pt>
                <c:pt idx="26">
                  <c:v>63</c:v>
                </c:pt>
                <c:pt idx="2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124666"/>
        <c:axId val="59814486"/>
      </c:barChart>
      <c:catAx>
        <c:axId val="2012466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14486"/>
        <c:crosses val="autoZero"/>
        <c:auto val="1"/>
        <c:lblAlgn val="ctr"/>
        <c:lblOffset val="100"/>
        <c:noMultiLvlLbl val="0"/>
      </c:catAx>
      <c:valAx>
        <c:axId val="5981448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2466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209001</c:v>
                </c:pt>
                <c:pt idx="1">
                  <c:v>239596</c:v>
                </c:pt>
                <c:pt idx="2">
                  <c:v>427272</c:v>
                </c:pt>
                <c:pt idx="3">
                  <c:v>294</c:v>
                </c:pt>
                <c:pt idx="4">
                  <c:v>3187022</c:v>
                </c:pt>
                <c:pt idx="5">
                  <c:v>355170</c:v>
                </c:pt>
                <c:pt idx="6">
                  <c:v>5207422</c:v>
                </c:pt>
                <c:pt idx="7">
                  <c:v>3231594</c:v>
                </c:pt>
                <c:pt idx="8">
                  <c:v>192623</c:v>
                </c:pt>
                <c:pt idx="9">
                  <c:v>148732</c:v>
                </c:pt>
                <c:pt idx="10">
                  <c:v>245</c:v>
                </c:pt>
                <c:pt idx="11">
                  <c:v>1014007</c:v>
                </c:pt>
                <c:pt idx="12">
                  <c:v>4977</c:v>
                </c:pt>
                <c:pt idx="13">
                  <c:v>31880</c:v>
                </c:pt>
                <c:pt idx="14">
                  <c:v>26355</c:v>
                </c:pt>
                <c:pt idx="15">
                  <c:v>2169140</c:v>
                </c:pt>
                <c:pt idx="16">
                  <c:v>457196</c:v>
                </c:pt>
                <c:pt idx="17">
                  <c:v>0</c:v>
                </c:pt>
                <c:pt idx="18">
                  <c:v>351665</c:v>
                </c:pt>
                <c:pt idx="19">
                  <c:v>138851</c:v>
                </c:pt>
                <c:pt idx="20">
                  <c:v>1380</c:v>
                </c:pt>
                <c:pt idx="21">
                  <c:v>4254453</c:v>
                </c:pt>
                <c:pt idx="22">
                  <c:v>134475</c:v>
                </c:pt>
                <c:pt idx="23">
                  <c:v>12312</c:v>
                </c:pt>
                <c:pt idx="24">
                  <c:v>55774</c:v>
                </c:pt>
                <c:pt idx="25">
                  <c:v>745605</c:v>
                </c:pt>
                <c:pt idx="26">
                  <c:v>158595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252434</c:v>
                </c:pt>
                <c:pt idx="1">
                  <c:v>214466</c:v>
                </c:pt>
                <c:pt idx="2">
                  <c:v>432984</c:v>
                </c:pt>
                <c:pt idx="3">
                  <c:v>221</c:v>
                </c:pt>
                <c:pt idx="4">
                  <c:v>3275624</c:v>
                </c:pt>
                <c:pt idx="5">
                  <c:v>309492</c:v>
                </c:pt>
                <c:pt idx="6">
                  <c:v>5493396</c:v>
                </c:pt>
                <c:pt idx="7">
                  <c:v>3070172</c:v>
                </c:pt>
                <c:pt idx="8">
                  <c:v>178050</c:v>
                </c:pt>
                <c:pt idx="9">
                  <c:v>119144</c:v>
                </c:pt>
                <c:pt idx="10">
                  <c:v>1735</c:v>
                </c:pt>
                <c:pt idx="11">
                  <c:v>1135386</c:v>
                </c:pt>
                <c:pt idx="12">
                  <c:v>10606</c:v>
                </c:pt>
                <c:pt idx="13">
                  <c:v>31728</c:v>
                </c:pt>
                <c:pt idx="14">
                  <c:v>29337</c:v>
                </c:pt>
                <c:pt idx="15">
                  <c:v>2065329</c:v>
                </c:pt>
                <c:pt idx="16">
                  <c:v>453650</c:v>
                </c:pt>
                <c:pt idx="17">
                  <c:v>0</c:v>
                </c:pt>
                <c:pt idx="18">
                  <c:v>308288</c:v>
                </c:pt>
                <c:pt idx="19">
                  <c:v>110687</c:v>
                </c:pt>
                <c:pt idx="20">
                  <c:v>1089</c:v>
                </c:pt>
                <c:pt idx="21">
                  <c:v>4247840</c:v>
                </c:pt>
                <c:pt idx="22">
                  <c:v>140590</c:v>
                </c:pt>
                <c:pt idx="23">
                  <c:v>12397</c:v>
                </c:pt>
                <c:pt idx="24">
                  <c:v>57194</c:v>
                </c:pt>
                <c:pt idx="25">
                  <c:v>896144</c:v>
                </c:pt>
                <c:pt idx="26">
                  <c:v>160668</c:v>
                </c:pt>
                <c:pt idx="27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458958"/>
        <c:axId val="51427795"/>
      </c:barChart>
      <c:catAx>
        <c:axId val="6045895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427795"/>
        <c:crosses val="autoZero"/>
        <c:auto val="1"/>
        <c:lblAlgn val="ctr"/>
        <c:lblOffset val="100"/>
        <c:noMultiLvlLbl val="0"/>
      </c:catAx>
      <c:valAx>
        <c:axId val="5142779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45895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80743</c:v>
                </c:pt>
                <c:pt idx="2">
                  <c:v>422691</c:v>
                </c:pt>
                <c:pt idx="3">
                  <c:v>0</c:v>
                </c:pt>
                <c:pt idx="4">
                  <c:v>3187022</c:v>
                </c:pt>
                <c:pt idx="5">
                  <c:v>24137</c:v>
                </c:pt>
                <c:pt idx="6">
                  <c:v>3960906</c:v>
                </c:pt>
                <c:pt idx="7">
                  <c:v>929540</c:v>
                </c:pt>
                <c:pt idx="8">
                  <c:v>81207</c:v>
                </c:pt>
                <c:pt idx="9">
                  <c:v>0</c:v>
                </c:pt>
                <c:pt idx="10">
                  <c:v>0</c:v>
                </c:pt>
                <c:pt idx="11">
                  <c:v>1013182</c:v>
                </c:pt>
                <c:pt idx="12">
                  <c:v>0</c:v>
                </c:pt>
                <c:pt idx="13">
                  <c:v>5</c:v>
                </c:pt>
                <c:pt idx="14">
                  <c:v>25233</c:v>
                </c:pt>
                <c:pt idx="15">
                  <c:v>861038</c:v>
                </c:pt>
                <c:pt idx="16">
                  <c:v>202951</c:v>
                </c:pt>
                <c:pt idx="17">
                  <c:v>0</c:v>
                </c:pt>
                <c:pt idx="18">
                  <c:v>346766</c:v>
                </c:pt>
                <c:pt idx="19">
                  <c:v>84310</c:v>
                </c:pt>
                <c:pt idx="20">
                  <c:v>0</c:v>
                </c:pt>
                <c:pt idx="21">
                  <c:v>3245208</c:v>
                </c:pt>
                <c:pt idx="22">
                  <c:v>112843</c:v>
                </c:pt>
                <c:pt idx="23">
                  <c:v>0</c:v>
                </c:pt>
                <c:pt idx="24">
                  <c:v>19</c:v>
                </c:pt>
                <c:pt idx="25">
                  <c:v>463584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87849</c:v>
                </c:pt>
                <c:pt idx="2">
                  <c:v>421617</c:v>
                </c:pt>
                <c:pt idx="3">
                  <c:v>0</c:v>
                </c:pt>
                <c:pt idx="4">
                  <c:v>3275624</c:v>
                </c:pt>
                <c:pt idx="5">
                  <c:v>24748</c:v>
                </c:pt>
                <c:pt idx="6">
                  <c:v>4076169</c:v>
                </c:pt>
                <c:pt idx="7">
                  <c:v>925087</c:v>
                </c:pt>
                <c:pt idx="8">
                  <c:v>90218</c:v>
                </c:pt>
                <c:pt idx="9">
                  <c:v>0</c:v>
                </c:pt>
                <c:pt idx="10">
                  <c:v>0</c:v>
                </c:pt>
                <c:pt idx="11">
                  <c:v>1128175</c:v>
                </c:pt>
                <c:pt idx="12">
                  <c:v>0</c:v>
                </c:pt>
                <c:pt idx="13">
                  <c:v>0</c:v>
                </c:pt>
                <c:pt idx="14">
                  <c:v>27322</c:v>
                </c:pt>
                <c:pt idx="15">
                  <c:v>871957</c:v>
                </c:pt>
                <c:pt idx="16">
                  <c:v>189514</c:v>
                </c:pt>
                <c:pt idx="17">
                  <c:v>0</c:v>
                </c:pt>
                <c:pt idx="18">
                  <c:v>304895</c:v>
                </c:pt>
                <c:pt idx="19">
                  <c:v>87355</c:v>
                </c:pt>
                <c:pt idx="20">
                  <c:v>5</c:v>
                </c:pt>
                <c:pt idx="21">
                  <c:v>3330100</c:v>
                </c:pt>
                <c:pt idx="22">
                  <c:v>120857</c:v>
                </c:pt>
                <c:pt idx="23">
                  <c:v>0</c:v>
                </c:pt>
                <c:pt idx="24">
                  <c:v>0</c:v>
                </c:pt>
                <c:pt idx="25">
                  <c:v>465921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256276"/>
        <c:axId val="21265015"/>
      </c:barChart>
      <c:catAx>
        <c:axId val="462562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265015"/>
        <c:crosses val="autoZero"/>
        <c:auto val="1"/>
        <c:lblAlgn val="ctr"/>
        <c:lblOffset val="100"/>
        <c:noMultiLvlLbl val="0"/>
      </c:catAx>
      <c:valAx>
        <c:axId val="2126501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25627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209001</c:v>
                </c:pt>
                <c:pt idx="1">
                  <c:v>158853</c:v>
                </c:pt>
                <c:pt idx="2">
                  <c:v>4581</c:v>
                </c:pt>
                <c:pt idx="3">
                  <c:v>294</c:v>
                </c:pt>
                <c:pt idx="4">
                  <c:v>0</c:v>
                </c:pt>
                <c:pt idx="5">
                  <c:v>331033</c:v>
                </c:pt>
                <c:pt idx="6">
                  <c:v>1246516</c:v>
                </c:pt>
                <c:pt idx="7">
                  <c:v>2302054</c:v>
                </c:pt>
                <c:pt idx="8">
                  <c:v>111416</c:v>
                </c:pt>
                <c:pt idx="9">
                  <c:v>148732</c:v>
                </c:pt>
                <c:pt idx="10">
                  <c:v>245</c:v>
                </c:pt>
                <c:pt idx="11">
                  <c:v>825</c:v>
                </c:pt>
                <c:pt idx="12">
                  <c:v>4977</c:v>
                </c:pt>
                <c:pt idx="13">
                  <c:v>31875</c:v>
                </c:pt>
                <c:pt idx="14">
                  <c:v>1122</c:v>
                </c:pt>
                <c:pt idx="15">
                  <c:v>1308102</c:v>
                </c:pt>
                <c:pt idx="16">
                  <c:v>254245</c:v>
                </c:pt>
                <c:pt idx="17">
                  <c:v>0</c:v>
                </c:pt>
                <c:pt idx="18">
                  <c:v>4899</c:v>
                </c:pt>
                <c:pt idx="19">
                  <c:v>54541</c:v>
                </c:pt>
                <c:pt idx="20">
                  <c:v>1380</c:v>
                </c:pt>
                <c:pt idx="21">
                  <c:v>1009245</c:v>
                </c:pt>
                <c:pt idx="22">
                  <c:v>21632</c:v>
                </c:pt>
                <c:pt idx="23">
                  <c:v>12312</c:v>
                </c:pt>
                <c:pt idx="24">
                  <c:v>55755</c:v>
                </c:pt>
                <c:pt idx="25">
                  <c:v>282021</c:v>
                </c:pt>
                <c:pt idx="26">
                  <c:v>158595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252434</c:v>
                </c:pt>
                <c:pt idx="1">
                  <c:v>126617</c:v>
                </c:pt>
                <c:pt idx="2">
                  <c:v>11367</c:v>
                </c:pt>
                <c:pt idx="3">
                  <c:v>221</c:v>
                </c:pt>
                <c:pt idx="4">
                  <c:v>0</c:v>
                </c:pt>
                <c:pt idx="5">
                  <c:v>284744</c:v>
                </c:pt>
                <c:pt idx="6">
                  <c:v>1417227</c:v>
                </c:pt>
                <c:pt idx="7">
                  <c:v>2145085</c:v>
                </c:pt>
                <c:pt idx="8">
                  <c:v>87832</c:v>
                </c:pt>
                <c:pt idx="9">
                  <c:v>119144</c:v>
                </c:pt>
                <c:pt idx="10">
                  <c:v>1735</c:v>
                </c:pt>
                <c:pt idx="11">
                  <c:v>7211</c:v>
                </c:pt>
                <c:pt idx="12">
                  <c:v>10606</c:v>
                </c:pt>
                <c:pt idx="13">
                  <c:v>31728</c:v>
                </c:pt>
                <c:pt idx="14">
                  <c:v>2015</c:v>
                </c:pt>
                <c:pt idx="15">
                  <c:v>1193372</c:v>
                </c:pt>
                <c:pt idx="16">
                  <c:v>264136</c:v>
                </c:pt>
                <c:pt idx="17">
                  <c:v>0</c:v>
                </c:pt>
                <c:pt idx="18">
                  <c:v>3393</c:v>
                </c:pt>
                <c:pt idx="19">
                  <c:v>23332</c:v>
                </c:pt>
                <c:pt idx="20">
                  <c:v>1084</c:v>
                </c:pt>
                <c:pt idx="21">
                  <c:v>917740</c:v>
                </c:pt>
                <c:pt idx="22">
                  <c:v>19733</c:v>
                </c:pt>
                <c:pt idx="23">
                  <c:v>12397</c:v>
                </c:pt>
                <c:pt idx="24">
                  <c:v>57194</c:v>
                </c:pt>
                <c:pt idx="25">
                  <c:v>430223</c:v>
                </c:pt>
                <c:pt idx="26">
                  <c:v>160668</c:v>
                </c:pt>
                <c:pt idx="27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920191"/>
        <c:axId val="47194197"/>
      </c:barChart>
      <c:catAx>
        <c:axId val="89201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194197"/>
        <c:crosses val="autoZero"/>
        <c:auto val="1"/>
        <c:lblAlgn val="ctr"/>
        <c:lblOffset val="100"/>
        <c:noMultiLvlLbl val="0"/>
      </c:catAx>
      <c:valAx>
        <c:axId val="4719419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9201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39997</c:v>
                </c:pt>
                <c:pt idx="2">
                  <c:v>120049</c:v>
                </c:pt>
                <c:pt idx="3">
                  <c:v>0</c:v>
                </c:pt>
                <c:pt idx="4">
                  <c:v>698924</c:v>
                </c:pt>
                <c:pt idx="5">
                  <c:v>14397</c:v>
                </c:pt>
                <c:pt idx="6">
                  <c:v>702462</c:v>
                </c:pt>
                <c:pt idx="7">
                  <c:v>289639</c:v>
                </c:pt>
                <c:pt idx="8">
                  <c:v>36833</c:v>
                </c:pt>
                <c:pt idx="9">
                  <c:v>0</c:v>
                </c:pt>
                <c:pt idx="10">
                  <c:v>0</c:v>
                </c:pt>
                <c:pt idx="11">
                  <c:v>242450</c:v>
                </c:pt>
                <c:pt idx="12">
                  <c:v>0</c:v>
                </c:pt>
                <c:pt idx="13">
                  <c:v>0</c:v>
                </c:pt>
                <c:pt idx="14">
                  <c:v>15809</c:v>
                </c:pt>
                <c:pt idx="15">
                  <c:v>373996</c:v>
                </c:pt>
                <c:pt idx="16">
                  <c:v>47170</c:v>
                </c:pt>
                <c:pt idx="17">
                  <c:v>0</c:v>
                </c:pt>
                <c:pt idx="18">
                  <c:v>91206</c:v>
                </c:pt>
                <c:pt idx="19">
                  <c:v>24666</c:v>
                </c:pt>
                <c:pt idx="20">
                  <c:v>0</c:v>
                </c:pt>
                <c:pt idx="21">
                  <c:v>1064633</c:v>
                </c:pt>
                <c:pt idx="22">
                  <c:v>55071</c:v>
                </c:pt>
                <c:pt idx="23">
                  <c:v>0</c:v>
                </c:pt>
                <c:pt idx="24">
                  <c:v>0</c:v>
                </c:pt>
                <c:pt idx="25">
                  <c:v>127002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34598</c:v>
                </c:pt>
                <c:pt idx="2">
                  <c:v>116410</c:v>
                </c:pt>
                <c:pt idx="3">
                  <c:v>0</c:v>
                </c:pt>
                <c:pt idx="4">
                  <c:v>719622</c:v>
                </c:pt>
                <c:pt idx="5">
                  <c:v>14629</c:v>
                </c:pt>
                <c:pt idx="6">
                  <c:v>726705</c:v>
                </c:pt>
                <c:pt idx="7">
                  <c:v>284527</c:v>
                </c:pt>
                <c:pt idx="8">
                  <c:v>39713</c:v>
                </c:pt>
                <c:pt idx="9">
                  <c:v>0</c:v>
                </c:pt>
                <c:pt idx="10">
                  <c:v>0</c:v>
                </c:pt>
                <c:pt idx="11">
                  <c:v>285294</c:v>
                </c:pt>
                <c:pt idx="12">
                  <c:v>0</c:v>
                </c:pt>
                <c:pt idx="13">
                  <c:v>0</c:v>
                </c:pt>
                <c:pt idx="14">
                  <c:v>16525</c:v>
                </c:pt>
                <c:pt idx="15">
                  <c:v>374870</c:v>
                </c:pt>
                <c:pt idx="16">
                  <c:v>42147</c:v>
                </c:pt>
                <c:pt idx="17">
                  <c:v>0</c:v>
                </c:pt>
                <c:pt idx="18">
                  <c:v>74726</c:v>
                </c:pt>
                <c:pt idx="19">
                  <c:v>22444</c:v>
                </c:pt>
                <c:pt idx="20">
                  <c:v>0</c:v>
                </c:pt>
                <c:pt idx="21">
                  <c:v>1074437</c:v>
                </c:pt>
                <c:pt idx="22">
                  <c:v>57367</c:v>
                </c:pt>
                <c:pt idx="23">
                  <c:v>0</c:v>
                </c:pt>
                <c:pt idx="24">
                  <c:v>0</c:v>
                </c:pt>
                <c:pt idx="25">
                  <c:v>124138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781709"/>
        <c:axId val="6601386"/>
      </c:barChart>
      <c:catAx>
        <c:axId val="3778170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01386"/>
        <c:crosses val="autoZero"/>
        <c:auto val="1"/>
        <c:lblAlgn val="ctr"/>
        <c:lblOffset val="100"/>
        <c:noMultiLvlLbl val="0"/>
      </c:catAx>
      <c:valAx>
        <c:axId val="660138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78170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18796</c:v>
                </c:pt>
                <c:pt idx="2">
                  <c:v>3592</c:v>
                </c:pt>
                <c:pt idx="3">
                  <c:v>0</c:v>
                </c:pt>
                <c:pt idx="4">
                  <c:v>4329</c:v>
                </c:pt>
                <c:pt idx="5">
                  <c:v>14961</c:v>
                </c:pt>
                <c:pt idx="6">
                  <c:v>78255</c:v>
                </c:pt>
                <c:pt idx="7">
                  <c:v>444051</c:v>
                </c:pt>
                <c:pt idx="8">
                  <c:v>11148</c:v>
                </c:pt>
                <c:pt idx="9">
                  <c:v>172</c:v>
                </c:pt>
                <c:pt idx="10">
                  <c:v>8810</c:v>
                </c:pt>
                <c:pt idx="11">
                  <c:v>3148</c:v>
                </c:pt>
                <c:pt idx="12">
                  <c:v>703</c:v>
                </c:pt>
                <c:pt idx="13">
                  <c:v>1626</c:v>
                </c:pt>
                <c:pt idx="14">
                  <c:v>34151</c:v>
                </c:pt>
                <c:pt idx="15">
                  <c:v>105727</c:v>
                </c:pt>
                <c:pt idx="16">
                  <c:v>75050</c:v>
                </c:pt>
                <c:pt idx="17">
                  <c:v>662</c:v>
                </c:pt>
                <c:pt idx="18">
                  <c:v>1503</c:v>
                </c:pt>
                <c:pt idx="19">
                  <c:v>7188</c:v>
                </c:pt>
                <c:pt idx="20">
                  <c:v>113797</c:v>
                </c:pt>
                <c:pt idx="21">
                  <c:v>49964</c:v>
                </c:pt>
                <c:pt idx="22">
                  <c:v>226984</c:v>
                </c:pt>
                <c:pt idx="23">
                  <c:v>20213</c:v>
                </c:pt>
                <c:pt idx="24">
                  <c:v>139451</c:v>
                </c:pt>
                <c:pt idx="25">
                  <c:v>325393</c:v>
                </c:pt>
                <c:pt idx="26">
                  <c:v>388865</c:v>
                </c:pt>
                <c:pt idx="27">
                  <c:v>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6403</c:v>
                </c:pt>
                <c:pt idx="2">
                  <c:v>2391</c:v>
                </c:pt>
                <c:pt idx="3">
                  <c:v>0</c:v>
                </c:pt>
                <c:pt idx="4">
                  <c:v>4387</c:v>
                </c:pt>
                <c:pt idx="5">
                  <c:v>53314</c:v>
                </c:pt>
                <c:pt idx="6">
                  <c:v>85979</c:v>
                </c:pt>
                <c:pt idx="7">
                  <c:v>424630</c:v>
                </c:pt>
                <c:pt idx="8">
                  <c:v>12661</c:v>
                </c:pt>
                <c:pt idx="9">
                  <c:v>293</c:v>
                </c:pt>
                <c:pt idx="10">
                  <c:v>91</c:v>
                </c:pt>
                <c:pt idx="11">
                  <c:v>1232</c:v>
                </c:pt>
                <c:pt idx="12">
                  <c:v>3252</c:v>
                </c:pt>
                <c:pt idx="13">
                  <c:v>168</c:v>
                </c:pt>
                <c:pt idx="14">
                  <c:v>22669</c:v>
                </c:pt>
                <c:pt idx="15">
                  <c:v>126681</c:v>
                </c:pt>
                <c:pt idx="16">
                  <c:v>83310</c:v>
                </c:pt>
                <c:pt idx="17">
                  <c:v>302</c:v>
                </c:pt>
                <c:pt idx="18">
                  <c:v>1524</c:v>
                </c:pt>
                <c:pt idx="19">
                  <c:v>54</c:v>
                </c:pt>
                <c:pt idx="20">
                  <c:v>129327</c:v>
                </c:pt>
                <c:pt idx="21">
                  <c:v>53571</c:v>
                </c:pt>
                <c:pt idx="22">
                  <c:v>229598</c:v>
                </c:pt>
                <c:pt idx="23">
                  <c:v>8871</c:v>
                </c:pt>
                <c:pt idx="24">
                  <c:v>139590</c:v>
                </c:pt>
                <c:pt idx="25">
                  <c:v>293947</c:v>
                </c:pt>
                <c:pt idx="26">
                  <c:v>405938</c:v>
                </c:pt>
                <c:pt idx="27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399576"/>
        <c:axId val="37617042"/>
      </c:barChart>
      <c:catAx>
        <c:axId val="473995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617042"/>
        <c:crosses val="autoZero"/>
        <c:auto val="1"/>
        <c:lblAlgn val="ctr"/>
        <c:lblOffset val="100"/>
        <c:noMultiLvlLbl val="0"/>
      </c:catAx>
      <c:valAx>
        <c:axId val="3761704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9957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5091145</c:v>
                </c:pt>
                <c:pt idx="1">
                  <c:v>351568</c:v>
                </c:pt>
                <c:pt idx="2">
                  <c:v>523457</c:v>
                </c:pt>
                <c:pt idx="3">
                  <c:v>1395014</c:v>
                </c:pt>
                <c:pt idx="4">
                  <c:v>10739796</c:v>
                </c:pt>
                <c:pt idx="5">
                  <c:v>892744</c:v>
                </c:pt>
                <c:pt idx="6">
                  <c:v>163341</c:v>
                </c:pt>
                <c:pt idx="7">
                  <c:v>10258814</c:v>
                </c:pt>
                <c:pt idx="8">
                  <c:v>13207251</c:v>
                </c:pt>
                <c:pt idx="9">
                  <c:v>13108677</c:v>
                </c:pt>
                <c:pt idx="10">
                  <c:v>8206855</c:v>
                </c:pt>
                <c:pt idx="11">
                  <c:v>427947</c:v>
                </c:pt>
                <c:pt idx="12">
                  <c:v>2952617</c:v>
                </c:pt>
                <c:pt idx="13">
                  <c:v>4326413</c:v>
                </c:pt>
                <c:pt idx="14">
                  <c:v>8687556</c:v>
                </c:pt>
                <c:pt idx="15">
                  <c:v>1161530</c:v>
                </c:pt>
                <c:pt idx="16">
                  <c:v>579492</c:v>
                </c:pt>
                <c:pt idx="17">
                  <c:v>828659</c:v>
                </c:pt>
                <c:pt idx="18">
                  <c:v>0</c:v>
                </c:pt>
                <c:pt idx="19">
                  <c:v>515297</c:v>
                </c:pt>
                <c:pt idx="20">
                  <c:v>1330541</c:v>
                </c:pt>
                <c:pt idx="21">
                  <c:v>750661</c:v>
                </c:pt>
                <c:pt idx="22">
                  <c:v>1729795</c:v>
                </c:pt>
                <c:pt idx="23">
                  <c:v>1105345</c:v>
                </c:pt>
                <c:pt idx="24">
                  <c:v>12516978</c:v>
                </c:pt>
                <c:pt idx="25">
                  <c:v>10754213</c:v>
                </c:pt>
                <c:pt idx="26">
                  <c:v>1131030</c:v>
                </c:pt>
                <c:pt idx="27">
                  <c:v>460922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6-46FB-A671-607AA41D5095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5057161</c:v>
                </c:pt>
                <c:pt idx="1">
                  <c:v>379591</c:v>
                </c:pt>
                <c:pt idx="2">
                  <c:v>585760</c:v>
                </c:pt>
                <c:pt idx="3">
                  <c:v>1141498</c:v>
                </c:pt>
                <c:pt idx="4">
                  <c:v>10060115</c:v>
                </c:pt>
                <c:pt idx="5">
                  <c:v>540208</c:v>
                </c:pt>
                <c:pt idx="6">
                  <c:v>200807</c:v>
                </c:pt>
                <c:pt idx="7">
                  <c:v>10537941</c:v>
                </c:pt>
                <c:pt idx="8">
                  <c:v>12058729</c:v>
                </c:pt>
                <c:pt idx="9">
                  <c:v>13539682</c:v>
                </c:pt>
                <c:pt idx="10">
                  <c:v>7740257</c:v>
                </c:pt>
                <c:pt idx="11">
                  <c:v>216095</c:v>
                </c:pt>
                <c:pt idx="12">
                  <c:v>2658959</c:v>
                </c:pt>
                <c:pt idx="13">
                  <c:v>6914305</c:v>
                </c:pt>
                <c:pt idx="14">
                  <c:v>9028994</c:v>
                </c:pt>
                <c:pt idx="15">
                  <c:v>1055124</c:v>
                </c:pt>
                <c:pt idx="16">
                  <c:v>506149</c:v>
                </c:pt>
                <c:pt idx="17">
                  <c:v>883691</c:v>
                </c:pt>
                <c:pt idx="18">
                  <c:v>180</c:v>
                </c:pt>
                <c:pt idx="19">
                  <c:v>825370</c:v>
                </c:pt>
                <c:pt idx="20">
                  <c:v>1311967</c:v>
                </c:pt>
                <c:pt idx="21">
                  <c:v>666799</c:v>
                </c:pt>
                <c:pt idx="22">
                  <c:v>1693995</c:v>
                </c:pt>
                <c:pt idx="23">
                  <c:v>1159089</c:v>
                </c:pt>
                <c:pt idx="24">
                  <c:v>11826664</c:v>
                </c:pt>
                <c:pt idx="25">
                  <c:v>9863929</c:v>
                </c:pt>
                <c:pt idx="26">
                  <c:v>1091300</c:v>
                </c:pt>
                <c:pt idx="27">
                  <c:v>475330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F6-46FB-A671-607AA41D5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183277"/>
        <c:axId val="52310871"/>
      </c:barChart>
      <c:catAx>
        <c:axId val="1818327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310871"/>
        <c:crosses val="autoZero"/>
        <c:auto val="1"/>
        <c:lblAlgn val="ctr"/>
        <c:lblOffset val="100"/>
        <c:noMultiLvlLbl val="0"/>
      </c:catAx>
      <c:valAx>
        <c:axId val="5231087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18327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3409791</c:v>
                </c:pt>
                <c:pt idx="1">
                  <c:v>6200</c:v>
                </c:pt>
                <c:pt idx="2">
                  <c:v>40930</c:v>
                </c:pt>
                <c:pt idx="3">
                  <c:v>129903</c:v>
                </c:pt>
                <c:pt idx="4">
                  <c:v>7128607</c:v>
                </c:pt>
                <c:pt idx="5">
                  <c:v>4697</c:v>
                </c:pt>
                <c:pt idx="6">
                  <c:v>99859</c:v>
                </c:pt>
                <c:pt idx="7">
                  <c:v>3905572</c:v>
                </c:pt>
                <c:pt idx="8">
                  <c:v>9764392</c:v>
                </c:pt>
                <c:pt idx="9">
                  <c:v>10105103</c:v>
                </c:pt>
                <c:pt idx="10">
                  <c:v>3774657</c:v>
                </c:pt>
                <c:pt idx="11">
                  <c:v>427088</c:v>
                </c:pt>
                <c:pt idx="12">
                  <c:v>1406609</c:v>
                </c:pt>
                <c:pt idx="13">
                  <c:v>623526</c:v>
                </c:pt>
                <c:pt idx="14">
                  <c:v>6901314</c:v>
                </c:pt>
                <c:pt idx="15">
                  <c:v>688645</c:v>
                </c:pt>
                <c:pt idx="16">
                  <c:v>42985</c:v>
                </c:pt>
                <c:pt idx="17">
                  <c:v>0</c:v>
                </c:pt>
                <c:pt idx="18">
                  <c:v>0</c:v>
                </c:pt>
                <c:pt idx="19">
                  <c:v>331343</c:v>
                </c:pt>
                <c:pt idx="20">
                  <c:v>0</c:v>
                </c:pt>
                <c:pt idx="21">
                  <c:v>471643</c:v>
                </c:pt>
                <c:pt idx="22">
                  <c:v>110308</c:v>
                </c:pt>
                <c:pt idx="23">
                  <c:v>350139</c:v>
                </c:pt>
                <c:pt idx="24">
                  <c:v>8244266</c:v>
                </c:pt>
                <c:pt idx="25">
                  <c:v>1612831</c:v>
                </c:pt>
                <c:pt idx="26">
                  <c:v>24977</c:v>
                </c:pt>
                <c:pt idx="27">
                  <c:v>144176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6C-4D0B-9D62-55E60AB7A5D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3350964</c:v>
                </c:pt>
                <c:pt idx="1">
                  <c:v>2000</c:v>
                </c:pt>
                <c:pt idx="2">
                  <c:v>23432</c:v>
                </c:pt>
                <c:pt idx="3">
                  <c:v>167248</c:v>
                </c:pt>
                <c:pt idx="4">
                  <c:v>6550102</c:v>
                </c:pt>
                <c:pt idx="5">
                  <c:v>34753</c:v>
                </c:pt>
                <c:pt idx="6">
                  <c:v>147089</c:v>
                </c:pt>
                <c:pt idx="7">
                  <c:v>4255647</c:v>
                </c:pt>
                <c:pt idx="8">
                  <c:v>8542930</c:v>
                </c:pt>
                <c:pt idx="9">
                  <c:v>10978319</c:v>
                </c:pt>
                <c:pt idx="10">
                  <c:v>3756112</c:v>
                </c:pt>
                <c:pt idx="11">
                  <c:v>215099</c:v>
                </c:pt>
                <c:pt idx="12">
                  <c:v>1257536</c:v>
                </c:pt>
                <c:pt idx="13">
                  <c:v>629481</c:v>
                </c:pt>
                <c:pt idx="14">
                  <c:v>7386834</c:v>
                </c:pt>
                <c:pt idx="15">
                  <c:v>612047</c:v>
                </c:pt>
                <c:pt idx="16">
                  <c:v>14109</c:v>
                </c:pt>
                <c:pt idx="17">
                  <c:v>0</c:v>
                </c:pt>
                <c:pt idx="18">
                  <c:v>0</c:v>
                </c:pt>
                <c:pt idx="19">
                  <c:v>530879</c:v>
                </c:pt>
                <c:pt idx="20">
                  <c:v>0</c:v>
                </c:pt>
                <c:pt idx="21">
                  <c:v>402251</c:v>
                </c:pt>
                <c:pt idx="22">
                  <c:v>87490</c:v>
                </c:pt>
                <c:pt idx="23">
                  <c:v>259269</c:v>
                </c:pt>
                <c:pt idx="24">
                  <c:v>7866926</c:v>
                </c:pt>
                <c:pt idx="25">
                  <c:v>1613733</c:v>
                </c:pt>
                <c:pt idx="26">
                  <c:v>14032</c:v>
                </c:pt>
                <c:pt idx="27">
                  <c:v>199393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6C-4D0B-9D62-55E60AB7A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597211"/>
        <c:axId val="61520284"/>
      </c:barChart>
      <c:catAx>
        <c:axId val="605972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520284"/>
        <c:crosses val="autoZero"/>
        <c:auto val="1"/>
        <c:lblAlgn val="ctr"/>
        <c:lblOffset val="100"/>
        <c:noMultiLvlLbl val="0"/>
      </c:catAx>
      <c:valAx>
        <c:axId val="6152028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59721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1424285</c:v>
                </c:pt>
                <c:pt idx="1">
                  <c:v>220772</c:v>
                </c:pt>
                <c:pt idx="2">
                  <c:v>111498</c:v>
                </c:pt>
                <c:pt idx="3">
                  <c:v>840236</c:v>
                </c:pt>
                <c:pt idx="4">
                  <c:v>120068</c:v>
                </c:pt>
                <c:pt idx="5">
                  <c:v>838099</c:v>
                </c:pt>
                <c:pt idx="6">
                  <c:v>50885</c:v>
                </c:pt>
                <c:pt idx="7">
                  <c:v>1304534</c:v>
                </c:pt>
                <c:pt idx="8">
                  <c:v>1218918</c:v>
                </c:pt>
                <c:pt idx="9">
                  <c:v>2709252</c:v>
                </c:pt>
                <c:pt idx="10">
                  <c:v>4338948</c:v>
                </c:pt>
                <c:pt idx="11">
                  <c:v>0</c:v>
                </c:pt>
                <c:pt idx="12">
                  <c:v>1459040</c:v>
                </c:pt>
                <c:pt idx="13">
                  <c:v>3190640</c:v>
                </c:pt>
                <c:pt idx="14">
                  <c:v>1666843</c:v>
                </c:pt>
                <c:pt idx="15">
                  <c:v>186287</c:v>
                </c:pt>
                <c:pt idx="16">
                  <c:v>367204</c:v>
                </c:pt>
                <c:pt idx="17">
                  <c:v>526562</c:v>
                </c:pt>
                <c:pt idx="18">
                  <c:v>0</c:v>
                </c:pt>
                <c:pt idx="19">
                  <c:v>134295</c:v>
                </c:pt>
                <c:pt idx="20">
                  <c:v>377484</c:v>
                </c:pt>
                <c:pt idx="21">
                  <c:v>88381</c:v>
                </c:pt>
                <c:pt idx="22">
                  <c:v>1100267</c:v>
                </c:pt>
                <c:pt idx="23">
                  <c:v>699151</c:v>
                </c:pt>
                <c:pt idx="24">
                  <c:v>3583930</c:v>
                </c:pt>
                <c:pt idx="25">
                  <c:v>1114120</c:v>
                </c:pt>
                <c:pt idx="26">
                  <c:v>38993</c:v>
                </c:pt>
                <c:pt idx="27">
                  <c:v>137283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EC-4D95-B0C2-C90EFCE088B2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1518251</c:v>
                </c:pt>
                <c:pt idx="1">
                  <c:v>263148</c:v>
                </c:pt>
                <c:pt idx="2">
                  <c:v>156502</c:v>
                </c:pt>
                <c:pt idx="3">
                  <c:v>908936</c:v>
                </c:pt>
                <c:pt idx="4">
                  <c:v>106067</c:v>
                </c:pt>
                <c:pt idx="5">
                  <c:v>460561</c:v>
                </c:pt>
                <c:pt idx="6">
                  <c:v>45144</c:v>
                </c:pt>
                <c:pt idx="7">
                  <c:v>1298738</c:v>
                </c:pt>
                <c:pt idx="8">
                  <c:v>1286975</c:v>
                </c:pt>
                <c:pt idx="9">
                  <c:v>2276737</c:v>
                </c:pt>
                <c:pt idx="10">
                  <c:v>3920410</c:v>
                </c:pt>
                <c:pt idx="11">
                  <c:v>0</c:v>
                </c:pt>
                <c:pt idx="12">
                  <c:v>1336437</c:v>
                </c:pt>
                <c:pt idx="13">
                  <c:v>5923945</c:v>
                </c:pt>
                <c:pt idx="14">
                  <c:v>1577104</c:v>
                </c:pt>
                <c:pt idx="15">
                  <c:v>190244</c:v>
                </c:pt>
                <c:pt idx="16">
                  <c:v>380833</c:v>
                </c:pt>
                <c:pt idx="17">
                  <c:v>618273</c:v>
                </c:pt>
                <c:pt idx="18">
                  <c:v>180</c:v>
                </c:pt>
                <c:pt idx="19">
                  <c:v>107692</c:v>
                </c:pt>
                <c:pt idx="20">
                  <c:v>507693</c:v>
                </c:pt>
                <c:pt idx="21">
                  <c:v>86618</c:v>
                </c:pt>
                <c:pt idx="22">
                  <c:v>1089587</c:v>
                </c:pt>
                <c:pt idx="23">
                  <c:v>798949</c:v>
                </c:pt>
                <c:pt idx="24">
                  <c:v>3279818</c:v>
                </c:pt>
                <c:pt idx="25">
                  <c:v>975574</c:v>
                </c:pt>
                <c:pt idx="26">
                  <c:v>44706</c:v>
                </c:pt>
                <c:pt idx="27">
                  <c:v>109993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EC-4D95-B0C2-C90EFCE08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4544"/>
        <c:axId val="36101766"/>
      </c:barChart>
      <c:catAx>
        <c:axId val="4945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101766"/>
        <c:crosses val="autoZero"/>
        <c:auto val="1"/>
        <c:lblAlgn val="ctr"/>
        <c:lblOffset val="100"/>
        <c:noMultiLvlLbl val="0"/>
      </c:catAx>
      <c:valAx>
        <c:axId val="3610176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454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257069</c:v>
                </c:pt>
                <c:pt idx="1">
                  <c:v>124596</c:v>
                </c:pt>
                <c:pt idx="2">
                  <c:v>371029</c:v>
                </c:pt>
                <c:pt idx="3">
                  <c:v>424875</c:v>
                </c:pt>
                <c:pt idx="4">
                  <c:v>3491121</c:v>
                </c:pt>
                <c:pt idx="5">
                  <c:v>49948</c:v>
                </c:pt>
                <c:pt idx="6">
                  <c:v>12597</c:v>
                </c:pt>
                <c:pt idx="7">
                  <c:v>5048708</c:v>
                </c:pt>
                <c:pt idx="8">
                  <c:v>2223941</c:v>
                </c:pt>
                <c:pt idx="9">
                  <c:v>294322</c:v>
                </c:pt>
                <c:pt idx="10">
                  <c:v>93250</c:v>
                </c:pt>
                <c:pt idx="11">
                  <c:v>859</c:v>
                </c:pt>
                <c:pt idx="12">
                  <c:v>86968</c:v>
                </c:pt>
                <c:pt idx="13">
                  <c:v>512247</c:v>
                </c:pt>
                <c:pt idx="14">
                  <c:v>119399</c:v>
                </c:pt>
                <c:pt idx="15">
                  <c:v>286598</c:v>
                </c:pt>
                <c:pt idx="16">
                  <c:v>169303</c:v>
                </c:pt>
                <c:pt idx="17">
                  <c:v>302097</c:v>
                </c:pt>
                <c:pt idx="18">
                  <c:v>0</c:v>
                </c:pt>
                <c:pt idx="19">
                  <c:v>49659</c:v>
                </c:pt>
                <c:pt idx="20">
                  <c:v>953057</c:v>
                </c:pt>
                <c:pt idx="21">
                  <c:v>190637</c:v>
                </c:pt>
                <c:pt idx="22">
                  <c:v>519220</c:v>
                </c:pt>
                <c:pt idx="23">
                  <c:v>56055</c:v>
                </c:pt>
                <c:pt idx="24">
                  <c:v>688782</c:v>
                </c:pt>
                <c:pt idx="25">
                  <c:v>8027262</c:v>
                </c:pt>
                <c:pt idx="26">
                  <c:v>1067060</c:v>
                </c:pt>
                <c:pt idx="27">
                  <c:v>179463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C-4785-A123-1875791E25EB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187946</c:v>
                </c:pt>
                <c:pt idx="1">
                  <c:v>114443</c:v>
                </c:pt>
                <c:pt idx="2">
                  <c:v>405826</c:v>
                </c:pt>
                <c:pt idx="3">
                  <c:v>65314</c:v>
                </c:pt>
                <c:pt idx="4">
                  <c:v>3403946</c:v>
                </c:pt>
                <c:pt idx="5">
                  <c:v>44894</c:v>
                </c:pt>
                <c:pt idx="6">
                  <c:v>8574</c:v>
                </c:pt>
                <c:pt idx="7">
                  <c:v>4983556</c:v>
                </c:pt>
                <c:pt idx="8">
                  <c:v>2228824</c:v>
                </c:pt>
                <c:pt idx="9">
                  <c:v>284626</c:v>
                </c:pt>
                <c:pt idx="10">
                  <c:v>63735</c:v>
                </c:pt>
                <c:pt idx="11">
                  <c:v>996</c:v>
                </c:pt>
                <c:pt idx="12">
                  <c:v>64986</c:v>
                </c:pt>
                <c:pt idx="13">
                  <c:v>360879</c:v>
                </c:pt>
                <c:pt idx="14">
                  <c:v>65056</c:v>
                </c:pt>
                <c:pt idx="15">
                  <c:v>252833</c:v>
                </c:pt>
                <c:pt idx="16">
                  <c:v>111207</c:v>
                </c:pt>
                <c:pt idx="17">
                  <c:v>265418</c:v>
                </c:pt>
                <c:pt idx="18">
                  <c:v>0</c:v>
                </c:pt>
                <c:pt idx="19">
                  <c:v>186799</c:v>
                </c:pt>
                <c:pt idx="20">
                  <c:v>804274</c:v>
                </c:pt>
                <c:pt idx="21">
                  <c:v>177930</c:v>
                </c:pt>
                <c:pt idx="22">
                  <c:v>516918</c:v>
                </c:pt>
                <c:pt idx="23">
                  <c:v>100871</c:v>
                </c:pt>
                <c:pt idx="24">
                  <c:v>679920</c:v>
                </c:pt>
                <c:pt idx="25">
                  <c:v>7274622</c:v>
                </c:pt>
                <c:pt idx="26">
                  <c:v>1032562</c:v>
                </c:pt>
                <c:pt idx="27">
                  <c:v>165944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AC-4785-A123-1875791E2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982625"/>
        <c:axId val="43554354"/>
      </c:barChart>
      <c:catAx>
        <c:axId val="189826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554354"/>
        <c:crosses val="autoZero"/>
        <c:auto val="1"/>
        <c:lblAlgn val="ctr"/>
        <c:lblOffset val="100"/>
        <c:noMultiLvlLbl val="0"/>
      </c:catAx>
      <c:valAx>
        <c:axId val="4355435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98262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1104364</c:v>
                </c:pt>
                <c:pt idx="1">
                  <c:v>582892</c:v>
                </c:pt>
                <c:pt idx="2">
                  <c:v>2404626</c:v>
                </c:pt>
                <c:pt idx="3">
                  <c:v>948955</c:v>
                </c:pt>
                <c:pt idx="4">
                  <c:v>5065186</c:v>
                </c:pt>
                <c:pt idx="5">
                  <c:v>502270</c:v>
                </c:pt>
                <c:pt idx="6">
                  <c:v>1223</c:v>
                </c:pt>
                <c:pt idx="7">
                  <c:v>6706154</c:v>
                </c:pt>
                <c:pt idx="8">
                  <c:v>4241888</c:v>
                </c:pt>
                <c:pt idx="9">
                  <c:v>4079625</c:v>
                </c:pt>
                <c:pt idx="10">
                  <c:v>1811562</c:v>
                </c:pt>
                <c:pt idx="11">
                  <c:v>12592</c:v>
                </c:pt>
                <c:pt idx="12">
                  <c:v>1013678</c:v>
                </c:pt>
                <c:pt idx="13">
                  <c:v>1829848</c:v>
                </c:pt>
                <c:pt idx="14">
                  <c:v>3005464</c:v>
                </c:pt>
                <c:pt idx="15">
                  <c:v>265059</c:v>
                </c:pt>
                <c:pt idx="16">
                  <c:v>436668</c:v>
                </c:pt>
                <c:pt idx="17">
                  <c:v>354917</c:v>
                </c:pt>
                <c:pt idx="18">
                  <c:v>39</c:v>
                </c:pt>
                <c:pt idx="19">
                  <c:v>411543</c:v>
                </c:pt>
                <c:pt idx="20">
                  <c:v>612568</c:v>
                </c:pt>
                <c:pt idx="21">
                  <c:v>89192</c:v>
                </c:pt>
                <c:pt idx="22">
                  <c:v>1565201</c:v>
                </c:pt>
                <c:pt idx="23">
                  <c:v>348985</c:v>
                </c:pt>
                <c:pt idx="24">
                  <c:v>1935735</c:v>
                </c:pt>
                <c:pt idx="25">
                  <c:v>8337959</c:v>
                </c:pt>
                <c:pt idx="26">
                  <c:v>1113528</c:v>
                </c:pt>
                <c:pt idx="27">
                  <c:v>208250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51-44E8-A281-B7484C66EA6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1305275</c:v>
                </c:pt>
                <c:pt idx="1">
                  <c:v>345978</c:v>
                </c:pt>
                <c:pt idx="2">
                  <c:v>2213910</c:v>
                </c:pt>
                <c:pt idx="3">
                  <c:v>1356737</c:v>
                </c:pt>
                <c:pt idx="4">
                  <c:v>5128225</c:v>
                </c:pt>
                <c:pt idx="5">
                  <c:v>471582</c:v>
                </c:pt>
                <c:pt idx="6">
                  <c:v>3072</c:v>
                </c:pt>
                <c:pt idx="7">
                  <c:v>6811042</c:v>
                </c:pt>
                <c:pt idx="8">
                  <c:v>4521020</c:v>
                </c:pt>
                <c:pt idx="9">
                  <c:v>3774362</c:v>
                </c:pt>
                <c:pt idx="10">
                  <c:v>1586360</c:v>
                </c:pt>
                <c:pt idx="11">
                  <c:v>11437</c:v>
                </c:pt>
                <c:pt idx="12">
                  <c:v>1001675</c:v>
                </c:pt>
                <c:pt idx="13">
                  <c:v>2014944</c:v>
                </c:pt>
                <c:pt idx="14">
                  <c:v>3291204</c:v>
                </c:pt>
                <c:pt idx="15">
                  <c:v>228922</c:v>
                </c:pt>
                <c:pt idx="16">
                  <c:v>305260</c:v>
                </c:pt>
                <c:pt idx="17">
                  <c:v>359768</c:v>
                </c:pt>
                <c:pt idx="18">
                  <c:v>92</c:v>
                </c:pt>
                <c:pt idx="19">
                  <c:v>416922</c:v>
                </c:pt>
                <c:pt idx="20">
                  <c:v>643297</c:v>
                </c:pt>
                <c:pt idx="21">
                  <c:v>116062</c:v>
                </c:pt>
                <c:pt idx="22">
                  <c:v>1671786</c:v>
                </c:pt>
                <c:pt idx="23">
                  <c:v>401360</c:v>
                </c:pt>
                <c:pt idx="24">
                  <c:v>2018260</c:v>
                </c:pt>
                <c:pt idx="25">
                  <c:v>8925121</c:v>
                </c:pt>
                <c:pt idx="26">
                  <c:v>1174340</c:v>
                </c:pt>
                <c:pt idx="27">
                  <c:v>192687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51-44E8-A281-B7484C66E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351244"/>
        <c:axId val="38701504"/>
      </c:barChart>
      <c:catAx>
        <c:axId val="253512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701504"/>
        <c:crosses val="autoZero"/>
        <c:auto val="1"/>
        <c:lblAlgn val="ctr"/>
        <c:lblOffset val="100"/>
        <c:noMultiLvlLbl val="0"/>
      </c:catAx>
      <c:valAx>
        <c:axId val="3870150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35124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740350</c:v>
                </c:pt>
                <c:pt idx="1">
                  <c:v>447</c:v>
                </c:pt>
                <c:pt idx="2">
                  <c:v>49192</c:v>
                </c:pt>
                <c:pt idx="3">
                  <c:v>153131</c:v>
                </c:pt>
                <c:pt idx="4">
                  <c:v>1838659</c:v>
                </c:pt>
                <c:pt idx="5">
                  <c:v>428</c:v>
                </c:pt>
                <c:pt idx="6">
                  <c:v>0</c:v>
                </c:pt>
                <c:pt idx="7">
                  <c:v>378838</c:v>
                </c:pt>
                <c:pt idx="8">
                  <c:v>1556458</c:v>
                </c:pt>
                <c:pt idx="9">
                  <c:v>2353564</c:v>
                </c:pt>
                <c:pt idx="10">
                  <c:v>793939</c:v>
                </c:pt>
                <c:pt idx="11">
                  <c:v>12592</c:v>
                </c:pt>
                <c:pt idx="12">
                  <c:v>328095</c:v>
                </c:pt>
                <c:pt idx="13">
                  <c:v>52243</c:v>
                </c:pt>
                <c:pt idx="14">
                  <c:v>1953704</c:v>
                </c:pt>
                <c:pt idx="15">
                  <c:v>118434</c:v>
                </c:pt>
                <c:pt idx="16">
                  <c:v>14103</c:v>
                </c:pt>
                <c:pt idx="17">
                  <c:v>0</c:v>
                </c:pt>
                <c:pt idx="18">
                  <c:v>0</c:v>
                </c:pt>
                <c:pt idx="19">
                  <c:v>5313</c:v>
                </c:pt>
                <c:pt idx="20">
                  <c:v>0</c:v>
                </c:pt>
                <c:pt idx="21">
                  <c:v>39579</c:v>
                </c:pt>
                <c:pt idx="22">
                  <c:v>0</c:v>
                </c:pt>
                <c:pt idx="23">
                  <c:v>3142</c:v>
                </c:pt>
                <c:pt idx="24">
                  <c:v>1423231</c:v>
                </c:pt>
                <c:pt idx="25">
                  <c:v>133891</c:v>
                </c:pt>
                <c:pt idx="26">
                  <c:v>3</c:v>
                </c:pt>
                <c:pt idx="27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B2-4B97-BE42-C3AF9CF7FEFB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918333</c:v>
                </c:pt>
                <c:pt idx="1">
                  <c:v>6</c:v>
                </c:pt>
                <c:pt idx="2">
                  <c:v>34239</c:v>
                </c:pt>
                <c:pt idx="3">
                  <c:v>107548</c:v>
                </c:pt>
                <c:pt idx="4">
                  <c:v>1808815</c:v>
                </c:pt>
                <c:pt idx="5">
                  <c:v>4009</c:v>
                </c:pt>
                <c:pt idx="6">
                  <c:v>0</c:v>
                </c:pt>
                <c:pt idx="7">
                  <c:v>231046</c:v>
                </c:pt>
                <c:pt idx="8">
                  <c:v>1411541</c:v>
                </c:pt>
                <c:pt idx="9">
                  <c:v>2408950</c:v>
                </c:pt>
                <c:pt idx="10">
                  <c:v>604897</c:v>
                </c:pt>
                <c:pt idx="11">
                  <c:v>11398</c:v>
                </c:pt>
                <c:pt idx="12">
                  <c:v>97532</c:v>
                </c:pt>
                <c:pt idx="13">
                  <c:v>31204</c:v>
                </c:pt>
                <c:pt idx="14">
                  <c:v>2006659</c:v>
                </c:pt>
                <c:pt idx="15">
                  <c:v>107250</c:v>
                </c:pt>
                <c:pt idx="16">
                  <c:v>25463</c:v>
                </c:pt>
                <c:pt idx="17">
                  <c:v>0</c:v>
                </c:pt>
                <c:pt idx="18">
                  <c:v>0</c:v>
                </c:pt>
                <c:pt idx="19">
                  <c:v>8597</c:v>
                </c:pt>
                <c:pt idx="20">
                  <c:v>0</c:v>
                </c:pt>
                <c:pt idx="21">
                  <c:v>75561</c:v>
                </c:pt>
                <c:pt idx="22">
                  <c:v>7012</c:v>
                </c:pt>
                <c:pt idx="23">
                  <c:v>0</c:v>
                </c:pt>
                <c:pt idx="24">
                  <c:v>1576134</c:v>
                </c:pt>
                <c:pt idx="25">
                  <c:v>128136</c:v>
                </c:pt>
                <c:pt idx="26">
                  <c:v>23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B2-4B97-BE42-C3AF9CF7F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00316"/>
        <c:axId val="36778754"/>
      </c:barChart>
      <c:catAx>
        <c:axId val="51003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778754"/>
        <c:crosses val="autoZero"/>
        <c:auto val="1"/>
        <c:lblAlgn val="ctr"/>
        <c:lblOffset val="100"/>
        <c:noMultiLvlLbl val="0"/>
      </c:catAx>
      <c:valAx>
        <c:axId val="3677875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0031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298610</c:v>
                </c:pt>
                <c:pt idx="1">
                  <c:v>507805</c:v>
                </c:pt>
                <c:pt idx="2">
                  <c:v>2117598</c:v>
                </c:pt>
                <c:pt idx="3">
                  <c:v>483390</c:v>
                </c:pt>
                <c:pt idx="4">
                  <c:v>62</c:v>
                </c:pt>
                <c:pt idx="5">
                  <c:v>341683</c:v>
                </c:pt>
                <c:pt idx="6">
                  <c:v>68</c:v>
                </c:pt>
                <c:pt idx="7">
                  <c:v>797081</c:v>
                </c:pt>
                <c:pt idx="8">
                  <c:v>977506</c:v>
                </c:pt>
                <c:pt idx="9">
                  <c:v>1578798</c:v>
                </c:pt>
                <c:pt idx="10">
                  <c:v>538142</c:v>
                </c:pt>
                <c:pt idx="11">
                  <c:v>0</c:v>
                </c:pt>
                <c:pt idx="12">
                  <c:v>317674</c:v>
                </c:pt>
                <c:pt idx="13">
                  <c:v>1269607</c:v>
                </c:pt>
                <c:pt idx="14">
                  <c:v>1007274</c:v>
                </c:pt>
                <c:pt idx="15">
                  <c:v>2560</c:v>
                </c:pt>
                <c:pt idx="16">
                  <c:v>152887</c:v>
                </c:pt>
                <c:pt idx="17">
                  <c:v>0</c:v>
                </c:pt>
                <c:pt idx="18">
                  <c:v>39</c:v>
                </c:pt>
                <c:pt idx="19">
                  <c:v>394801</c:v>
                </c:pt>
                <c:pt idx="20">
                  <c:v>52195</c:v>
                </c:pt>
                <c:pt idx="21">
                  <c:v>0</c:v>
                </c:pt>
                <c:pt idx="22">
                  <c:v>629568</c:v>
                </c:pt>
                <c:pt idx="23">
                  <c:v>152200</c:v>
                </c:pt>
                <c:pt idx="24">
                  <c:v>176179</c:v>
                </c:pt>
                <c:pt idx="25">
                  <c:v>290687</c:v>
                </c:pt>
                <c:pt idx="26">
                  <c:v>108</c:v>
                </c:pt>
                <c:pt idx="27">
                  <c:v>38712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F1-40A4-B5E9-F970A94E78FF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332228</c:v>
                </c:pt>
                <c:pt idx="1">
                  <c:v>280919</c:v>
                </c:pt>
                <c:pt idx="2">
                  <c:v>1904716</c:v>
                </c:pt>
                <c:pt idx="3">
                  <c:v>540856</c:v>
                </c:pt>
                <c:pt idx="4">
                  <c:v>5140</c:v>
                </c:pt>
                <c:pt idx="5">
                  <c:v>288224</c:v>
                </c:pt>
                <c:pt idx="6">
                  <c:v>75</c:v>
                </c:pt>
                <c:pt idx="7">
                  <c:v>785895</c:v>
                </c:pt>
                <c:pt idx="8">
                  <c:v>1260605</c:v>
                </c:pt>
                <c:pt idx="9">
                  <c:v>1160768</c:v>
                </c:pt>
                <c:pt idx="10">
                  <c:v>510695</c:v>
                </c:pt>
                <c:pt idx="11">
                  <c:v>0</c:v>
                </c:pt>
                <c:pt idx="12">
                  <c:v>531364</c:v>
                </c:pt>
                <c:pt idx="13">
                  <c:v>1473290</c:v>
                </c:pt>
                <c:pt idx="14">
                  <c:v>1151411</c:v>
                </c:pt>
                <c:pt idx="15">
                  <c:v>5093</c:v>
                </c:pt>
                <c:pt idx="16">
                  <c:v>192171</c:v>
                </c:pt>
                <c:pt idx="17">
                  <c:v>5036</c:v>
                </c:pt>
                <c:pt idx="18">
                  <c:v>92</c:v>
                </c:pt>
                <c:pt idx="19">
                  <c:v>355917</c:v>
                </c:pt>
                <c:pt idx="20">
                  <c:v>82574</c:v>
                </c:pt>
                <c:pt idx="21">
                  <c:v>1981</c:v>
                </c:pt>
                <c:pt idx="22">
                  <c:v>699474</c:v>
                </c:pt>
                <c:pt idx="23">
                  <c:v>255636</c:v>
                </c:pt>
                <c:pt idx="24">
                  <c:v>50903</c:v>
                </c:pt>
                <c:pt idx="25">
                  <c:v>405438</c:v>
                </c:pt>
                <c:pt idx="26">
                  <c:v>0</c:v>
                </c:pt>
                <c:pt idx="27">
                  <c:v>33948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F1-40A4-B5E9-F970A94E7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37543"/>
        <c:axId val="14778659"/>
      </c:barChart>
      <c:catAx>
        <c:axId val="663754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778659"/>
        <c:crosses val="autoZero"/>
        <c:auto val="1"/>
        <c:lblAlgn val="ctr"/>
        <c:lblOffset val="100"/>
        <c:noMultiLvlLbl val="0"/>
      </c:catAx>
      <c:valAx>
        <c:axId val="1477865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3754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65404</c:v>
                </c:pt>
                <c:pt idx="1">
                  <c:v>74640</c:v>
                </c:pt>
                <c:pt idx="2">
                  <c:v>237836</c:v>
                </c:pt>
                <c:pt idx="3">
                  <c:v>312434</c:v>
                </c:pt>
                <c:pt idx="4">
                  <c:v>3226465</c:v>
                </c:pt>
                <c:pt idx="5">
                  <c:v>160159</c:v>
                </c:pt>
                <c:pt idx="6">
                  <c:v>1155</c:v>
                </c:pt>
                <c:pt idx="7">
                  <c:v>5530235</c:v>
                </c:pt>
                <c:pt idx="8">
                  <c:v>1707924</c:v>
                </c:pt>
                <c:pt idx="9">
                  <c:v>147263</c:v>
                </c:pt>
                <c:pt idx="10">
                  <c:v>479481</c:v>
                </c:pt>
                <c:pt idx="11">
                  <c:v>0</c:v>
                </c:pt>
                <c:pt idx="12">
                  <c:v>367909</c:v>
                </c:pt>
                <c:pt idx="13">
                  <c:v>507998</c:v>
                </c:pt>
                <c:pt idx="14">
                  <c:v>44486</c:v>
                </c:pt>
                <c:pt idx="15">
                  <c:v>144065</c:v>
                </c:pt>
                <c:pt idx="16">
                  <c:v>269678</c:v>
                </c:pt>
                <c:pt idx="17">
                  <c:v>354917</c:v>
                </c:pt>
                <c:pt idx="18">
                  <c:v>0</c:v>
                </c:pt>
                <c:pt idx="19">
                  <c:v>11429</c:v>
                </c:pt>
                <c:pt idx="20">
                  <c:v>560373</c:v>
                </c:pt>
                <c:pt idx="21">
                  <c:v>49613</c:v>
                </c:pt>
                <c:pt idx="22">
                  <c:v>935633</c:v>
                </c:pt>
                <c:pt idx="23">
                  <c:v>193643</c:v>
                </c:pt>
                <c:pt idx="24">
                  <c:v>336325</c:v>
                </c:pt>
                <c:pt idx="25">
                  <c:v>7913381</c:v>
                </c:pt>
                <c:pt idx="26">
                  <c:v>1113417</c:v>
                </c:pt>
                <c:pt idx="27">
                  <c:v>169449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1-46A0-B805-CECA4348923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54714</c:v>
                </c:pt>
                <c:pt idx="1">
                  <c:v>65053</c:v>
                </c:pt>
                <c:pt idx="2">
                  <c:v>274955</c:v>
                </c:pt>
                <c:pt idx="3">
                  <c:v>708333</c:v>
                </c:pt>
                <c:pt idx="4">
                  <c:v>3314270</c:v>
                </c:pt>
                <c:pt idx="5">
                  <c:v>179349</c:v>
                </c:pt>
                <c:pt idx="6">
                  <c:v>2997</c:v>
                </c:pt>
                <c:pt idx="7">
                  <c:v>5794101</c:v>
                </c:pt>
                <c:pt idx="8">
                  <c:v>1848874</c:v>
                </c:pt>
                <c:pt idx="9">
                  <c:v>204644</c:v>
                </c:pt>
                <c:pt idx="10">
                  <c:v>470768</c:v>
                </c:pt>
                <c:pt idx="11">
                  <c:v>39</c:v>
                </c:pt>
                <c:pt idx="12">
                  <c:v>372779</c:v>
                </c:pt>
                <c:pt idx="13">
                  <c:v>510450</c:v>
                </c:pt>
                <c:pt idx="14">
                  <c:v>133134</c:v>
                </c:pt>
                <c:pt idx="15">
                  <c:v>116579</c:v>
                </c:pt>
                <c:pt idx="16">
                  <c:v>87626</c:v>
                </c:pt>
                <c:pt idx="17">
                  <c:v>354732</c:v>
                </c:pt>
                <c:pt idx="18">
                  <c:v>0</c:v>
                </c:pt>
                <c:pt idx="19">
                  <c:v>52408</c:v>
                </c:pt>
                <c:pt idx="20">
                  <c:v>560723</c:v>
                </c:pt>
                <c:pt idx="21">
                  <c:v>38520</c:v>
                </c:pt>
                <c:pt idx="22">
                  <c:v>965300</c:v>
                </c:pt>
                <c:pt idx="23">
                  <c:v>145724</c:v>
                </c:pt>
                <c:pt idx="24">
                  <c:v>391223</c:v>
                </c:pt>
                <c:pt idx="25">
                  <c:v>8391547</c:v>
                </c:pt>
                <c:pt idx="26">
                  <c:v>1174317</c:v>
                </c:pt>
                <c:pt idx="27">
                  <c:v>158739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1-46A0-B805-CECA43489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619582"/>
        <c:axId val="37032016"/>
      </c:barChart>
      <c:catAx>
        <c:axId val="1061958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032016"/>
        <c:crosses val="autoZero"/>
        <c:auto val="1"/>
        <c:lblAlgn val="ctr"/>
        <c:lblOffset val="100"/>
        <c:noMultiLvlLbl val="0"/>
      </c:catAx>
      <c:valAx>
        <c:axId val="3703201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61958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41219592.295000002</c:v>
              </c:pt>
              <c:pt idx="1">
                <c:v>44547434.773000002</c:v>
              </c:pt>
              <c:pt idx="2">
                <c:v>47171159.215999998</c:v>
              </c:pt>
              <c:pt idx="3">
                <c:v>48730917.033</c:v>
              </c:pt>
              <c:pt idx="4">
                <c:v>49023592.014000013</c:v>
              </c:pt>
              <c:pt idx="5">
                <c:v>47115523.340000004</c:v>
              </c:pt>
              <c:pt idx="6">
                <c:v>47816967.206999987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E42-4C4C-9B15-A62D7FA9DC17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43139338.160999998</c:v>
              </c:pt>
              <c:pt idx="1">
                <c:v>43905756.189000003</c:v>
              </c:pt>
              <c:pt idx="2">
                <c:v>47852334.751000002</c:v>
              </c:pt>
              <c:pt idx="3">
                <c:v>47626216.517999999</c:v>
              </c:pt>
              <c:pt idx="4">
                <c:v>47721020.148999996</c:v>
              </c:pt>
              <c:pt idx="5">
                <c:v>45308031.474999987</c:v>
              </c:pt>
              <c:pt idx="6">
                <c:v>48552801.795999996</c:v>
              </c:pt>
              <c:pt idx="7">
                <c:v>44645870.443999991</c:v>
              </c:pt>
              <c:pt idx="8">
                <c:v>46724084.248000011</c:v>
              </c:pt>
              <c:pt idx="9">
                <c:v>48877703.431999996</c:v>
              </c:pt>
              <c:pt idx="10">
                <c:v>46828120.15699999</c:v>
              </c:pt>
              <c:pt idx="11">
                <c:v>44989001.045000002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E42-4C4C-9B15-A62D7FA9D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90917"/>
        <c:axId val="30712858"/>
      </c:lineChart>
      <c:catAx>
        <c:axId val="1329091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712858"/>
        <c:crosses val="autoZero"/>
        <c:auto val="1"/>
        <c:lblAlgn val="ctr"/>
        <c:lblOffset val="100"/>
        <c:noMultiLvlLbl val="0"/>
      </c:catAx>
      <c:valAx>
        <c:axId val="30712858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29091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13681986</c:v>
              </c:pt>
              <c:pt idx="1">
                <c:v>15171231</c:v>
              </c:pt>
              <c:pt idx="2">
                <c:v>15420856</c:v>
              </c:pt>
              <c:pt idx="3">
                <c:v>16211166</c:v>
              </c:pt>
              <c:pt idx="4">
                <c:v>15949452</c:v>
              </c:pt>
              <c:pt idx="5">
                <c:v>14852650</c:v>
              </c:pt>
              <c:pt idx="6">
                <c:v>15670504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364-4BBE-A80A-C906C042AA53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364-4BBE-A80A-C906C042AA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03237"/>
        <c:axId val="59017235"/>
      </c:lineChart>
      <c:catAx>
        <c:axId val="3390323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17235"/>
        <c:crosses val="autoZero"/>
        <c:auto val="1"/>
        <c:lblAlgn val="ctr"/>
        <c:lblOffset val="100"/>
        <c:noMultiLvlLbl val="0"/>
      </c:catAx>
      <c:valAx>
        <c:axId val="59017235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903237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6244502</c:v>
              </c:pt>
              <c:pt idx="1">
                <c:v>6483554</c:v>
              </c:pt>
              <c:pt idx="2">
                <c:v>5812845</c:v>
              </c:pt>
              <c:pt idx="3">
                <c:v>6508096</c:v>
              </c:pt>
              <c:pt idx="4">
                <c:v>6909670</c:v>
              </c:pt>
              <c:pt idx="5">
                <c:v>6328403</c:v>
              </c:pt>
              <c:pt idx="6">
                <c:v>6754203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97B-445F-8ED1-6BDE845C891C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97B-445F-8ED1-6BDE845C89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43094"/>
        <c:axId val="7753350"/>
      </c:lineChart>
      <c:catAx>
        <c:axId val="3044309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53350"/>
        <c:crosses val="autoZero"/>
        <c:auto val="1"/>
        <c:lblAlgn val="ctr"/>
        <c:lblOffset val="100"/>
        <c:noMultiLvlLbl val="0"/>
      </c:catAx>
      <c:valAx>
        <c:axId val="7753350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44309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19969012</c:v>
              </c:pt>
              <c:pt idx="1">
                <c:v>21787526</c:v>
              </c:pt>
              <c:pt idx="2">
                <c:v>24542243</c:v>
              </c:pt>
              <c:pt idx="3">
                <c:v>24757476</c:v>
              </c:pt>
              <c:pt idx="4">
                <c:v>24799680</c:v>
              </c:pt>
              <c:pt idx="5">
                <c:v>24493901</c:v>
              </c:pt>
              <c:pt idx="6">
                <c:v>23892861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750-4CCF-97D4-E030C21F1448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750-4CCF-97D4-E030C21F1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260253"/>
        <c:axId val="7466674"/>
      </c:lineChart>
      <c:catAx>
        <c:axId val="5526025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66674"/>
        <c:crosses val="autoZero"/>
        <c:auto val="1"/>
        <c:lblAlgn val="ctr"/>
        <c:lblOffset val="100"/>
        <c:noMultiLvlLbl val="0"/>
      </c:catAx>
      <c:valAx>
        <c:axId val="7466674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26025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13873131</c:v>
              </c:pt>
              <c:pt idx="1">
                <c:v>14802841</c:v>
              </c:pt>
              <c:pt idx="2">
                <c:v>16571219</c:v>
              </c:pt>
              <c:pt idx="3">
                <c:v>16811294</c:v>
              </c:pt>
              <c:pt idx="4">
                <c:v>16626336</c:v>
              </c:pt>
              <c:pt idx="5">
                <c:v>16295596</c:v>
              </c:pt>
              <c:pt idx="6">
                <c:v>16211377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90D-48D5-8005-E52A75A42D91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90D-48D5-8005-E52A75A42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643602"/>
        <c:axId val="62350056"/>
      </c:lineChart>
      <c:catAx>
        <c:axId val="1464360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350056"/>
        <c:crosses val="autoZero"/>
        <c:auto val="1"/>
        <c:lblAlgn val="ctr"/>
        <c:lblOffset val="100"/>
        <c:noMultiLvlLbl val="0"/>
      </c:catAx>
      <c:valAx>
        <c:axId val="62350056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643602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1369267.75</c:v>
              </c:pt>
              <c:pt idx="1">
                <c:v>1461088</c:v>
              </c:pt>
              <c:pt idx="2">
                <c:v>1635031.25</c:v>
              </c:pt>
              <c:pt idx="3">
                <c:v>1665977.25</c:v>
              </c:pt>
              <c:pt idx="4">
                <c:v>1675152</c:v>
              </c:pt>
              <c:pt idx="5">
                <c:v>1618118.5</c:v>
              </c:pt>
              <c:pt idx="6">
                <c:v>1595710.25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368-42AA-9763-FF2D93EDE8ED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368-42AA-9763-FF2D93EDE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179496"/>
        <c:axId val="3877795"/>
      </c:lineChart>
      <c:catAx>
        <c:axId val="4417949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77795"/>
        <c:crosses val="autoZero"/>
        <c:auto val="1"/>
        <c:lblAlgn val="ctr"/>
        <c:lblOffset val="100"/>
        <c:noMultiLvlLbl val="0"/>
      </c:catAx>
      <c:valAx>
        <c:axId val="3877795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179496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-4.4501050499090367E-2</c:v>
              </c:pt>
              <c:pt idx="1">
                <c:v>-1.468281804441518E-2</c:v>
              </c:pt>
              <c:pt idx="2">
                <c:v>-1.4523944822796399E-2</c:v>
              </c:pt>
              <c:pt idx="3">
                <c:v>-4.6818169728198864E-3</c:v>
              </c:pt>
              <c:pt idx="4">
                <c:v>1.9458846592843579E-3</c:v>
              </c:pt>
              <c:pt idx="5">
                <c:v>8.1854449278386809E-3</c:v>
              </c:pt>
              <c:pt idx="6">
                <c:v>4.6888647169083253E-3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1C4-498A-862B-7F79DB805AD5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-5.8139058512656112E-2</c:v>
              </c:pt>
              <c:pt idx="1">
                <c:v>-2.0381777446738081E-2</c:v>
              </c:pt>
              <c:pt idx="2">
                <c:v>-9.9875407260436866E-3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-2.9215815598588539E-2</c:v>
              </c:pt>
              <c:pt idx="6">
                <c:v>-2.0936170472202979E-2</c:v>
              </c:pt>
              <c:pt idx="7">
                <c:v>-2.2550478022089759E-2</c:v>
              </c:pt>
              <c:pt idx="8">
                <c:v>-1.6650795178017149E-2</c:v>
              </c:pt>
              <c:pt idx="9">
                <c:v>-9.0635888136665343E-3</c:v>
              </c:pt>
              <c:pt idx="10">
                <c:v>-3.9597542966069987E-3</c:v>
              </c:pt>
              <c:pt idx="11">
                <c:v>-2.7773293470522149E-3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1C4-498A-862B-7F79DB805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659862"/>
        <c:axId val="64815393"/>
      </c:lineChart>
      <c:catAx>
        <c:axId val="3765986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815393"/>
        <c:crosses val="autoZero"/>
        <c:auto val="1"/>
        <c:lblAlgn val="ctr"/>
        <c:lblOffset val="100"/>
        <c:noMultiLvlLbl val="0"/>
      </c:catAx>
      <c:valAx>
        <c:axId val="6481539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65986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-3.001518358870792E-2</c:v>
              </c:pt>
              <c:pt idx="1">
                <c:v>3.2903379601648693E-2</c:v>
              </c:pt>
              <c:pt idx="2">
                <c:v>2.3167587498259531E-2</c:v>
              </c:pt>
              <c:pt idx="3">
                <c:v>2.4842240405910761E-2</c:v>
              </c:pt>
              <c:pt idx="4">
                <c:v>3.5463189544596041E-2</c:v>
              </c:pt>
              <c:pt idx="5">
                <c:v>4.6805470380126828E-2</c:v>
              </c:pt>
              <c:pt idx="6">
                <c:v>3.2680217842372183E-2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8C3-4571-93A2-4F6FE0E78E60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8C3-4571-93A2-4F6FE0E78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96428"/>
        <c:axId val="16515182"/>
      </c:lineChart>
      <c:catAx>
        <c:axId val="1309642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515182"/>
        <c:crosses val="autoZero"/>
        <c:auto val="1"/>
        <c:lblAlgn val="ctr"/>
        <c:lblOffset val="100"/>
        <c:noMultiLvlLbl val="0"/>
      </c:catAx>
      <c:valAx>
        <c:axId val="1651518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09642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1.29857447182653E-2</c:v>
              </c:pt>
              <c:pt idx="1">
                <c:v>-1.3666333653947199E-2</c:v>
              </c:pt>
              <c:pt idx="2">
                <c:v>-8.4219734105699273E-2</c:v>
              </c:pt>
              <c:pt idx="3">
                <c:v>-6.8106334478101771E-2</c:v>
              </c:pt>
              <c:pt idx="4">
                <c:v>-4.2883598141092223E-2</c:v>
              </c:pt>
              <c:pt idx="5">
                <c:v>-3.914073283711661E-2</c:v>
              </c:pt>
              <c:pt idx="6">
                <c:v>-2.636102731918288E-2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950-47D8-9683-0503C90DD82B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950-47D8-9683-0503C90DD8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232096"/>
        <c:axId val="27697359"/>
      </c:lineChart>
      <c:catAx>
        <c:axId val="3623209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697359"/>
        <c:crosses val="autoZero"/>
        <c:auto val="1"/>
        <c:lblAlgn val="ctr"/>
        <c:lblOffset val="100"/>
        <c:noMultiLvlLbl val="0"/>
      </c:catAx>
      <c:valAx>
        <c:axId val="2769735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23209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-7.7864716661186106E-2</c:v>
              </c:pt>
              <c:pt idx="1">
                <c:v>-4.4239429724361352E-2</c:v>
              </c:pt>
              <c:pt idx="2">
                <c:v>-1.9372932334586031E-2</c:v>
              </c:pt>
              <c:pt idx="3">
                <c:v>-5.5467782841587274E-3</c:v>
              </c:pt>
              <c:pt idx="4">
                <c:v>-7.4420469027580713E-3</c:v>
              </c:pt>
              <c:pt idx="5">
                <c:v>-4.2011266865302774E-3</c:v>
              </c:pt>
              <c:pt idx="6">
                <c:v>-6.7834595299514078E-3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A01-494A-A442-600A9D7A7AFE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A01-494A-A442-600A9D7A7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84071"/>
        <c:axId val="57492899"/>
      </c:lineChart>
      <c:catAx>
        <c:axId val="538407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92899"/>
        <c:crosses val="autoZero"/>
        <c:auto val="1"/>
        <c:lblAlgn val="ctr"/>
        <c:lblOffset val="100"/>
        <c:noMultiLvlLbl val="0"/>
      </c:catAx>
      <c:valAx>
        <c:axId val="5749289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8407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-7.8770519208479217E-2</c:v>
              </c:pt>
              <c:pt idx="1">
                <c:v>-4.2659643404056702E-2</c:v>
              </c:pt>
              <c:pt idx="2">
                <c:v>-1.7222672614377151E-2</c:v>
              </c:pt>
              <c:pt idx="3">
                <c:v>-7.4645414608542904E-3</c:v>
              </c:pt>
              <c:pt idx="4">
                <c:v>-1.0533625076410759E-2</c:v>
              </c:pt>
              <c:pt idx="5">
                <c:v>-1.0467268368964611E-2</c:v>
              </c:pt>
              <c:pt idx="6">
                <c:v>-1.3286553511684399E-2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665-4513-9B08-DD75A611C302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665-4513-9B08-DD75A611C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119190"/>
        <c:axId val="27652739"/>
      </c:lineChart>
      <c:catAx>
        <c:axId val="2611919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652739"/>
        <c:crosses val="autoZero"/>
        <c:auto val="1"/>
        <c:lblAlgn val="ctr"/>
        <c:lblOffset val="100"/>
        <c:noMultiLvlLbl val="0"/>
      </c:catAx>
      <c:valAx>
        <c:axId val="2765273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11919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-3.294648751542506E-2</c:v>
              </c:pt>
              <c:pt idx="1">
                <c:v>-9.0101753207150193E-4</c:v>
              </c:pt>
              <c:pt idx="2">
                <c:v>2.9683383659118819E-2</c:v>
              </c:pt>
              <c:pt idx="3">
                <c:v>3.8097884563126572E-2</c:v>
              </c:pt>
              <c:pt idx="4">
                <c:v>2.9399775732015021E-2</c:v>
              </c:pt>
              <c:pt idx="5">
                <c:v>2.4345895833081999E-2</c:v>
              </c:pt>
              <c:pt idx="6">
                <c:v>1.333146611553704E-2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06E-4325-8777-5AA2BA8D5E37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06E-4325-8777-5AA2BA8D5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208102"/>
        <c:axId val="9550792"/>
      </c:lineChart>
      <c:catAx>
        <c:axId val="5620810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550792"/>
        <c:crosses val="autoZero"/>
        <c:auto val="1"/>
        <c:lblAlgn val="ctr"/>
        <c:lblOffset val="100"/>
        <c:noMultiLvlLbl val="0"/>
      </c:catAx>
      <c:valAx>
        <c:axId val="955079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20810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0DF-4687-992A-A89D9402D89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0DF-4687-992A-A89D9402D89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0DF-4687-992A-A89D9402D89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0DF-4687-992A-A89D9402D89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0DF-4687-992A-A89D9402D89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0DF-4687-992A-A89D9402D89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0DF-4687-992A-A89D9402D89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0DF-4687-992A-A89D9402D89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0DF-4687-992A-A89D9402D89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0DF-4687-992A-A89D9402D89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0DF-4687-992A-A89D9402D894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#,##0.00</c:formatCode>
              <c:ptCount val="12"/>
              <c:pt idx="0">
                <c:v>549.21188360500025</c:v>
              </c:pt>
              <c:pt idx="1">
                <c:v>550.68411108900023</c:v>
              </c:pt>
              <c:pt idx="2">
                <c:v>553.47204743700024</c:v>
              </c:pt>
              <c:pt idx="3">
                <c:v>555.6870491320002</c:v>
              </c:pt>
              <c:pt idx="4">
                <c:v>556.17027836500017</c:v>
              </c:pt>
              <c:pt idx="5">
                <c:v>554.25053249900009</c:v>
              </c:pt>
              <c:pt idx="6">
                <c:v>554.89221108300023</c:v>
              </c:pt>
              <c:pt idx="7">
                <c:v>554.21103554800027</c:v>
              </c:pt>
              <c:pt idx="8">
                <c:v>555.31573606300014</c:v>
              </c:pt>
              <c:pt idx="9">
                <c:v>556.61830792800026</c:v>
              </c:pt>
              <c:pt idx="10">
                <c:v>558.42579979300024</c:v>
              </c:pt>
              <c:pt idx="11">
                <c:v>557.68996520400037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0DF-4687-992A-A89D9402D89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4757615"/>
        <c:axId val="29685424"/>
      </c:lineChart>
      <c:catAx>
        <c:axId val="6475761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685424"/>
        <c:crosses val="autoZero"/>
        <c:auto val="1"/>
        <c:lblAlgn val="ctr"/>
        <c:lblOffset val="100"/>
        <c:noMultiLvlLbl val="0"/>
      </c:catAx>
      <c:valAx>
        <c:axId val="2968542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75761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AE-4730-84A3-10D46AF1566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AE-4730-84A3-10D46AF1566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9AE-4730-84A3-10D46AF1566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9AE-4730-84A3-10D46AF1566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9AE-4730-84A3-10D46AF1566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9AE-4730-84A3-10D46AF1566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9AE-4730-84A3-10D46AF1566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9AE-4730-84A3-10D46AF1566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9AE-4730-84A3-10D46AF1566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9AE-4730-84A3-10D46AF1566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9AE-4730-84A3-10D46AF15664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#,##0.00</c:formatCode>
              <c:ptCount val="12"/>
              <c:pt idx="0">
                <c:v>175.48625000000001</c:v>
              </c:pt>
              <c:pt idx="1">
                <c:v>176.610105</c:v>
              </c:pt>
              <c:pt idx="2">
                <c:v>179.371478</c:v>
              </c:pt>
              <c:pt idx="3">
                <c:v>179.84803600000001</c:v>
              </c:pt>
              <c:pt idx="4">
                <c:v>180.92017899999999</c:v>
              </c:pt>
              <c:pt idx="5">
                <c:v>180.496804</c:v>
              </c:pt>
              <c:pt idx="6">
                <c:v>181.839305</c:v>
              </c:pt>
              <c:pt idx="7">
                <c:v>181.92267699999999</c:v>
              </c:pt>
              <c:pt idx="8">
                <c:v>182.38634500000001</c:v>
              </c:pt>
              <c:pt idx="9">
                <c:v>183.53796199999999</c:v>
              </c:pt>
              <c:pt idx="10">
                <c:v>185.00188</c:v>
              </c:pt>
              <c:pt idx="11">
                <c:v>184.304969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9AE-4730-84A3-10D46AF1566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5559599"/>
        <c:axId val="62108955"/>
      </c:lineChart>
      <c:catAx>
        <c:axId val="1555959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108955"/>
        <c:crosses val="autoZero"/>
        <c:auto val="1"/>
        <c:lblAlgn val="ctr"/>
        <c:lblOffset val="100"/>
        <c:noMultiLvlLbl val="0"/>
      </c:catAx>
      <c:valAx>
        <c:axId val="6210895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55959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056-4F9A-980F-5FF827DFA88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056-4F9A-980F-5FF827DFA88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056-4F9A-980F-5FF827DFA88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056-4F9A-980F-5FF827DFA88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056-4F9A-980F-5FF827DFA88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056-4F9A-980F-5FF827DFA88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056-4F9A-980F-5FF827DFA88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056-4F9A-980F-5FF827DFA88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056-4F9A-980F-5FF827DFA88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056-4F9A-980F-5FF827DFA88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056-4F9A-980F-5FF827DFA88F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#,##0.00</c:formatCode>
              <c:ptCount val="12"/>
              <c:pt idx="0">
                <c:v>80.955337999999998</c:v>
              </c:pt>
              <c:pt idx="1">
                <c:v>81.284854999999993</c:v>
              </c:pt>
              <c:pt idx="2">
                <c:v>81.498364999999993</c:v>
              </c:pt>
              <c:pt idx="3">
                <c:v>82.006523000000001</c:v>
              </c:pt>
              <c:pt idx="4">
                <c:v>81.735153999999994</c:v>
              </c:pt>
              <c:pt idx="5">
                <c:v>81.815203999999994</c:v>
              </c:pt>
              <c:pt idx="6">
                <c:v>81.558797999999996</c:v>
              </c:pt>
              <c:pt idx="7">
                <c:v>80.03004</c:v>
              </c:pt>
              <c:pt idx="8">
                <c:v>79.904477999999997</c:v>
              </c:pt>
              <c:pt idx="9">
                <c:v>80.303246000000001</c:v>
              </c:pt>
              <c:pt idx="10">
                <c:v>80.175524999999993</c:v>
              </c:pt>
              <c:pt idx="11">
                <c:v>80.515672999999992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056-4F9A-980F-5FF827DFA88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3521371"/>
        <c:axId val="47536053"/>
      </c:lineChart>
      <c:catAx>
        <c:axId val="1352137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536053"/>
        <c:crosses val="autoZero"/>
        <c:auto val="1"/>
        <c:lblAlgn val="ctr"/>
        <c:lblOffset val="100"/>
        <c:noMultiLvlLbl val="0"/>
      </c:catAx>
      <c:valAx>
        <c:axId val="4753605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52137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404-42B3-B005-C9BD4286332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404-42B3-B005-C9BD4286332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404-42B3-B005-C9BD4286332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404-42B3-B005-C9BD4286332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404-42B3-B005-C9BD4286332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404-42B3-B005-C9BD4286332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404-42B3-B005-C9BD4286332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404-42B3-B005-C9BD4286332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404-42B3-B005-C9BD4286332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404-42B3-B005-C9BD4286332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404-42B3-B005-C9BD4286332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#,##0.00</c:formatCode>
              <c:ptCount val="12"/>
              <c:pt idx="0">
                <c:v>277.44977499999999</c:v>
              </c:pt>
              <c:pt idx="1">
                <c:v>277.42059999999998</c:v>
              </c:pt>
              <c:pt idx="2">
                <c:v>277.11620900000003</c:v>
              </c:pt>
              <c:pt idx="3">
                <c:v>278.30227400000001</c:v>
              </c:pt>
              <c:pt idx="4">
                <c:v>277.95189599999998</c:v>
              </c:pt>
              <c:pt idx="5">
                <c:v>276.26572099999998</c:v>
              </c:pt>
              <c:pt idx="6">
                <c:v>276.01910500000002</c:v>
              </c:pt>
              <c:pt idx="7">
                <c:v>276.64211999999998</c:v>
              </c:pt>
              <c:pt idx="8">
                <c:v>277.44400999999999</c:v>
              </c:pt>
              <c:pt idx="9">
                <c:v>277.08322600000002</c:v>
              </c:pt>
              <c:pt idx="10">
                <c:v>277.359781</c:v>
              </c:pt>
              <c:pt idx="11">
                <c:v>276.830153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404-42B3-B005-C9BD4286332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102238"/>
        <c:axId val="66374788"/>
      </c:lineChart>
      <c:catAx>
        <c:axId val="1010223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374788"/>
        <c:crosses val="autoZero"/>
        <c:auto val="1"/>
        <c:lblAlgn val="ctr"/>
        <c:lblOffset val="100"/>
        <c:noMultiLvlLbl val="0"/>
      </c:catAx>
      <c:valAx>
        <c:axId val="6637478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10223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91-4995-83C3-161B71AF602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91-4995-83C3-161B71AF602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E91-4995-83C3-161B71AF602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E91-4995-83C3-161B71AF602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E91-4995-83C3-161B71AF602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E91-4995-83C3-161B71AF602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E91-4995-83C3-161B71AF602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E91-4995-83C3-161B71AF602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E91-4995-83C3-161B71AF602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E91-4995-83C3-161B71AF602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E91-4995-83C3-161B71AF602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#,##0.00</c:formatCode>
              <c:ptCount val="12"/>
              <c:pt idx="0">
                <c:v>190.58229700000001</c:v>
              </c:pt>
              <c:pt idx="1">
                <c:v>190.15519</c:v>
              </c:pt>
              <c:pt idx="2">
                <c:v>189.89612500000001</c:v>
              </c:pt>
              <c:pt idx="3">
                <c:v>190.87188499999999</c:v>
              </c:pt>
              <c:pt idx="4">
                <c:v>190.36686499999999</c:v>
              </c:pt>
              <c:pt idx="5">
                <c:v>189.18063100000001</c:v>
              </c:pt>
              <c:pt idx="6">
                <c:v>189.08904699999999</c:v>
              </c:pt>
              <c:pt idx="7">
                <c:v>189.57393099999999</c:v>
              </c:pt>
              <c:pt idx="8">
                <c:v>189.90014300000001</c:v>
              </c:pt>
              <c:pt idx="9">
                <c:v>189.52920499999999</c:v>
              </c:pt>
              <c:pt idx="10">
                <c:v>189.36216300000001</c:v>
              </c:pt>
              <c:pt idx="11">
                <c:v>188.86961600000001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E91-4995-83C3-161B71AF602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1420746"/>
        <c:axId val="3815584"/>
      </c:lineChart>
      <c:catAx>
        <c:axId val="4142074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15584"/>
        <c:crosses val="autoZero"/>
        <c:auto val="1"/>
        <c:lblAlgn val="ctr"/>
        <c:lblOffset val="100"/>
        <c:noMultiLvlLbl val="0"/>
      </c:catAx>
      <c:valAx>
        <c:axId val="381558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42074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4E-402B-B74D-F13DB8C3B06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4E-402B-B74D-F13DB8C3B06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4E-402B-B74D-F13DB8C3B06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4E-402B-B74D-F13DB8C3B06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64E-402B-B74D-F13DB8C3B06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64E-402B-B74D-F13DB8C3B06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64E-402B-B74D-F13DB8C3B06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64E-402B-B74D-F13DB8C3B06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64E-402B-B74D-F13DB8C3B06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64E-402B-B74D-F13DB8C3B06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64E-402B-B74D-F13DB8C3B068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#,##0.00</c:formatCode>
              <c:ptCount val="12"/>
              <c:pt idx="0">
                <c:v>18.38336425</c:v>
              </c:pt>
              <c:pt idx="1">
                <c:v>18.433508499999999</c:v>
              </c:pt>
              <c:pt idx="2">
                <c:v>18.499367249999999</c:v>
              </c:pt>
              <c:pt idx="3">
                <c:v>18.652205500000001</c:v>
              </c:pt>
              <c:pt idx="4">
                <c:v>18.63454625</c:v>
              </c:pt>
              <c:pt idx="5">
                <c:v>18.587896749999999</c:v>
              </c:pt>
              <c:pt idx="6">
                <c:v>18.631993749999999</c:v>
              </c:pt>
              <c:pt idx="7">
                <c:v>18.763273000000002</c:v>
              </c:pt>
              <c:pt idx="8">
                <c:v>18.859565499999999</c:v>
              </c:pt>
              <c:pt idx="9">
                <c:v>18.857501249999999</c:v>
              </c:pt>
              <c:pt idx="10">
                <c:v>18.858543999999998</c:v>
              </c:pt>
              <c:pt idx="11">
                <c:v>18.779530749999999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64E-402B-B74D-F13DB8C3B06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1325877"/>
        <c:axId val="63999073"/>
      </c:lineChart>
      <c:catAx>
        <c:axId val="4132587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999073"/>
        <c:crosses val="autoZero"/>
        <c:auto val="1"/>
        <c:lblAlgn val="ctr"/>
        <c:lblOffset val="100"/>
        <c:noMultiLvlLbl val="0"/>
      </c:catAx>
      <c:valAx>
        <c:axId val="6399907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32587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450-477D-B329-386645ED175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50-477D-B329-386645ED175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50-477D-B329-386645ED175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50-477D-B329-386645ED175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450-477D-B329-386645ED175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50-477D-B329-386645ED175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450-477D-B329-386645ED175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50-477D-B329-386645ED175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450-477D-B329-386645ED175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50-477D-B329-386645ED175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450-477D-B329-386645ED1753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0.00%</c:formatCode>
              <c:ptCount val="12"/>
              <c:pt idx="0">
                <c:v>-1.0355570827822661E-2</c:v>
              </c:pt>
              <c:pt idx="1">
                <c:v>-9.8268255076888293E-3</c:v>
              </c:pt>
              <c:pt idx="2">
                <c:v>-6.4682436667061584E-3</c:v>
              </c:pt>
              <c:pt idx="3">
                <c:v>-1.729720532869022E-3</c:v>
              </c:pt>
              <c:pt idx="4">
                <c:v>-2.777329347051809E-3</c:v>
              </c:pt>
              <c:pt idx="5">
                <c:v>-1.4517750491220109E-3</c:v>
              </c:pt>
              <c:pt idx="6">
                <c:v>-1.8276241198744349E-3</c:v>
              </c:pt>
              <c:pt idx="7">
                <c:v>-3.8596119516774159E-3</c:v>
              </c:pt>
              <c:pt idx="8">
                <c:v>7.1407275291432187E-4</c:v>
              </c:pt>
              <c:pt idx="9">
                <c:v>9.3243658274800873E-3</c:v>
              </c:pt>
              <c:pt idx="10">
                <c:v>1.6379495521258551E-2</c:v>
              </c:pt>
              <c:pt idx="11">
                <c:v>1.252993501038974E-2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D450-477D-B329-386645ED175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7446173"/>
        <c:axId val="57413598"/>
      </c:lineChart>
      <c:catAx>
        <c:axId val="2744617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13598"/>
        <c:crosses val="autoZero"/>
        <c:auto val="1"/>
        <c:lblAlgn val="ctr"/>
        <c:lblOffset val="100"/>
        <c:noMultiLvlLbl val="0"/>
      </c:catAx>
      <c:valAx>
        <c:axId val="5741359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44617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8DA-4E6F-B7BB-4407294234D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8DA-4E6F-B7BB-4407294234D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8DA-4E6F-B7BB-4407294234D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8DA-4E6F-B7BB-4407294234D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8DA-4E6F-B7BB-4407294234D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8DA-4E6F-B7BB-4407294234D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8DA-4E6F-B7BB-4407294234D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DA-4E6F-B7BB-4407294234D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8DA-4E6F-B7BB-4407294234D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DA-4E6F-B7BB-4407294234D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8DA-4E6F-B7BB-4407294234D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0.00%</c:formatCode>
              <c:ptCount val="12"/>
              <c:pt idx="0">
                <c:v>-2.2083480814792111E-2</c:v>
              </c:pt>
              <c:pt idx="1">
                <c:v>-1.546535161175462E-2</c:v>
              </c:pt>
              <c:pt idx="2">
                <c:v>2.9307568041835909E-3</c:v>
              </c:pt>
              <c:pt idx="3">
                <c:v>5.8481044500184824E-3</c:v>
              </c:pt>
              <c:pt idx="4">
                <c:v>1.007160201351311E-2</c:v>
              </c:pt>
              <c:pt idx="5">
                <c:v>1.6784645818062511E-2</c:v>
              </c:pt>
              <c:pt idx="6">
                <c:v>2.6554655335892741E-2</c:v>
              </c:pt>
              <c:pt idx="7">
                <c:v>2.603924297578834E-2</c:v>
              </c:pt>
              <c:pt idx="8">
                <c:v>2.9024186524958671E-2</c:v>
              </c:pt>
              <c:pt idx="9">
                <c:v>4.2476350607035647E-2</c:v>
              </c:pt>
              <c:pt idx="10">
                <c:v>6.0365939227870237E-2</c:v>
              </c:pt>
              <c:pt idx="11">
                <c:v>4.7762474023524779E-2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8DA-4E6F-B7BB-4407294234D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552314"/>
        <c:axId val="18032798"/>
      </c:lineChart>
      <c:catAx>
        <c:axId val="1955231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032798"/>
        <c:crosses val="autoZero"/>
        <c:auto val="1"/>
        <c:lblAlgn val="ctr"/>
        <c:lblOffset val="100"/>
        <c:noMultiLvlLbl val="0"/>
      </c:catAx>
      <c:valAx>
        <c:axId val="1803279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55231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713-47E5-B10A-0066D50E332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713-47E5-B10A-0066D50E332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13-47E5-B10A-0066D50E332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713-47E5-B10A-0066D50E332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713-47E5-B10A-0066D50E332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713-47E5-B10A-0066D50E332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713-47E5-B10A-0066D50E332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713-47E5-B10A-0066D50E332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713-47E5-B10A-0066D50E332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713-47E5-B10A-0066D50E332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713-47E5-B10A-0066D50E3323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0.00%</c:formatCode>
              <c:ptCount val="12"/>
              <c:pt idx="0">
                <c:v>-4.5797160390013268E-2</c:v>
              </c:pt>
              <c:pt idx="1">
                <c:v>-4.2264867298865277E-2</c:v>
              </c:pt>
              <c:pt idx="2">
                <c:v>-3.9218451365199532E-2</c:v>
              </c:pt>
              <c:pt idx="3">
                <c:v>-3.3935841219392651E-2</c:v>
              </c:pt>
              <c:pt idx="4">
                <c:v>-3.5727994852317903E-2</c:v>
              </c:pt>
              <c:pt idx="5">
                <c:v>-1.9038024672316169E-2</c:v>
              </c:pt>
              <c:pt idx="6">
                <c:v>-2.9747181175352279E-2</c:v>
              </c:pt>
              <c:pt idx="7">
                <c:v>-5.6051120933720777E-2</c:v>
              </c:pt>
              <c:pt idx="8">
                <c:v>-5.3558817395272608E-2</c:v>
              </c:pt>
              <c:pt idx="9">
                <c:v>-3.4131522202277782E-2</c:v>
              </c:pt>
              <c:pt idx="10">
                <c:v>-3.0538250224111371E-2</c:v>
              </c:pt>
              <c:pt idx="11">
                <c:v>-1.644390892401695E-2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713-47E5-B10A-0066D50E33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7579817"/>
        <c:axId val="50774618"/>
      </c:lineChart>
      <c:catAx>
        <c:axId val="4757981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774618"/>
        <c:crosses val="autoZero"/>
        <c:auto val="1"/>
        <c:lblAlgn val="ctr"/>
        <c:lblOffset val="100"/>
        <c:noMultiLvlLbl val="0"/>
      </c:catAx>
      <c:valAx>
        <c:axId val="5077461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57981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16-4351-A0B3-41280D85413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16-4351-A0B3-41280D85413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816-4351-A0B3-41280D85413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816-4351-A0B3-41280D85413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816-4351-A0B3-41280D85413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816-4351-A0B3-41280D85413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816-4351-A0B3-41280D85413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816-4351-A0B3-41280D85413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816-4351-A0B3-41280D85413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816-4351-A0B3-41280D85413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816-4351-A0B3-41280D85413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0.00%</c:formatCode>
              <c:ptCount val="12"/>
              <c:pt idx="0">
                <c:v>9.5315134313810387E-3</c:v>
              </c:pt>
              <c:pt idx="1">
                <c:v>4.9446014709753324E-3</c:v>
              </c:pt>
              <c:pt idx="2">
                <c:v>-1.4024376095638619E-3</c:v>
              </c:pt>
              <c:pt idx="3">
                <c:v>4.1998085678118316E-3</c:v>
              </c:pt>
              <c:pt idx="4">
                <c:v>-6.8192611900426187E-4</c:v>
              </c:pt>
              <c:pt idx="5">
                <c:v>-8.3553751872881277E-3</c:v>
              </c:pt>
              <c:pt idx="6">
                <c:v>-1.0830750334864371E-2</c:v>
              </c:pt>
              <c:pt idx="7">
                <c:v>-6.8022359975976323E-3</c:v>
              </c:pt>
              <c:pt idx="8">
                <c:v>-9.5334406481564305E-4</c:v>
              </c:pt>
              <c:pt idx="9">
                <c:v>9.0167157555394114E-4</c:v>
              </c:pt>
              <c:pt idx="10">
                <c:v>1.6257797531582031E-3</c:v>
              </c:pt>
              <c:pt idx="11">
                <c:v>-2.9660653675010382E-3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816-4351-A0B3-41280D85413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3858831"/>
        <c:axId val="39380553"/>
      </c:lineChart>
      <c:catAx>
        <c:axId val="5385883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380553"/>
        <c:crosses val="autoZero"/>
        <c:auto val="1"/>
        <c:lblAlgn val="ctr"/>
        <c:lblOffset val="100"/>
        <c:noMultiLvlLbl val="0"/>
      </c:catAx>
      <c:valAx>
        <c:axId val="3938055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85883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EBB-4BD4-8C6C-492C5A37CD5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BB-4BD4-8C6C-492C5A37CD5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EBB-4BD4-8C6C-492C5A37CD5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EBB-4BD4-8C6C-492C5A37CD5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EBB-4BD4-8C6C-492C5A37CD5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EBB-4BD4-8C6C-492C5A37CD5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EBB-4BD4-8C6C-492C5A37CD5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EBB-4BD4-8C6C-492C5A37CD5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EBB-4BD4-8C6C-492C5A37CD5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EBB-4BD4-8C6C-492C5A37CD5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EBB-4BD4-8C6C-492C5A37CD5E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0.00%</c:formatCode>
              <c:ptCount val="12"/>
              <c:pt idx="0">
                <c:v>1.8600674456687699E-4</c:v>
              </c:pt>
              <c:pt idx="1">
                <c:v>-8.0048769666959882E-3</c:v>
              </c:pt>
              <c:pt idx="2">
                <c:v>-1.468776138515334E-2</c:v>
              </c:pt>
              <c:pt idx="3">
                <c:v>-8.1928221222227551E-3</c:v>
              </c:pt>
              <c:pt idx="4">
                <c:v>-1.359143841095291E-2</c:v>
              </c:pt>
              <c:pt idx="5">
                <c:v>-2.165619215328167E-2</c:v>
              </c:pt>
              <c:pt idx="6">
                <c:v>-2.1682803359523731E-2</c:v>
              </c:pt>
              <c:pt idx="7">
                <c:v>-1.465240792527789E-2</c:v>
              </c:pt>
              <c:pt idx="8">
                <c:v>-9.8613150442742083E-3</c:v>
              </c:pt>
              <c:pt idx="9">
                <c:v>-7.7002480084392899E-3</c:v>
              </c:pt>
              <c:pt idx="10">
                <c:v>-6.1520876338374839E-3</c:v>
              </c:pt>
              <c:pt idx="11">
                <c:v>-1.068264817017823E-2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EBB-4BD4-8C6C-492C5A37CD5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8641354"/>
        <c:axId val="26839088"/>
      </c:lineChart>
      <c:catAx>
        <c:axId val="864135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839088"/>
        <c:crosses val="autoZero"/>
        <c:auto val="1"/>
        <c:lblAlgn val="ctr"/>
        <c:lblOffset val="100"/>
        <c:noMultiLvlLbl val="0"/>
      </c:catAx>
      <c:valAx>
        <c:axId val="2683908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64135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52-4C81-A1E1-6296ABF4298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352-4C81-A1E1-6296ABF4298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352-4C81-A1E1-6296ABF4298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352-4C81-A1E1-6296ABF4298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352-4C81-A1E1-6296ABF4298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352-4C81-A1E1-6296ABF4298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352-4C81-A1E1-6296ABF4298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352-4C81-A1E1-6296ABF4298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352-4C81-A1E1-6296ABF4298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352-4C81-A1E1-6296ABF4298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352-4C81-A1E1-6296ABF4298B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ago.-25</c:v>
              </c:pt>
              <c:pt idx="1">
                <c:v>sep.-25</c:v>
              </c:pt>
              <c:pt idx="2">
                <c:v>oct.-25</c:v>
              </c:pt>
              <c:pt idx="3">
                <c:v>nov.-25</c:v>
              </c:pt>
              <c:pt idx="4">
                <c:v>dic.-25</c:v>
              </c:pt>
              <c:pt idx="5">
                <c:v>ene.-26</c:v>
              </c:pt>
              <c:pt idx="6">
                <c:v>feb.-26</c:v>
              </c:pt>
              <c:pt idx="7">
                <c:v>mar.-26</c:v>
              </c:pt>
              <c:pt idx="8">
                <c:v>abr.-26</c:v>
              </c:pt>
              <c:pt idx="9">
                <c:v>may.-26</c:v>
              </c:pt>
              <c:pt idx="10">
                <c:v>jun.-26</c:v>
              </c:pt>
              <c:pt idx="11">
                <c:v>jul.-26</c:v>
              </c:pt>
            </c:strLit>
          </c:cat>
          <c:val>
            <c:numLit>
              <c:formatCode>0.00%</c:formatCode>
              <c:ptCount val="12"/>
              <c:pt idx="0">
                <c:v>4.0288038579813987E-2</c:v>
              </c:pt>
              <c:pt idx="1">
                <c:v>3.3337877267338167E-2</c:v>
              </c:pt>
              <c:pt idx="2">
                <c:v>2.7936305332196341E-2</c:v>
              </c:pt>
              <c:pt idx="3">
                <c:v>3.4056089107909152E-2</c:v>
              </c:pt>
              <c:pt idx="4">
                <c:v>2.7701164027443569E-2</c:v>
              </c:pt>
              <c:pt idx="5">
                <c:v>2.132696731225928E-2</c:v>
              </c:pt>
              <c:pt idx="6">
                <c:v>2.24667273248878E-2</c:v>
              </c:pt>
              <c:pt idx="7">
                <c:v>3.2800417429584137E-2</c:v>
              </c:pt>
              <c:pt idx="8">
                <c:v>3.8405665905293873E-2</c:v>
              </c:pt>
              <c:pt idx="9">
                <c:v>3.8419280637741103E-2</c:v>
              </c:pt>
              <c:pt idx="10">
                <c:v>3.6893581075462083E-2</c:v>
              </c:pt>
              <c:pt idx="11">
                <c:v>2.4819813361624091E-2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352-4C81-A1E1-6296ABF4298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9123639"/>
        <c:axId val="45650874"/>
      </c:lineChart>
      <c:catAx>
        <c:axId val="2912363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650874"/>
        <c:crosses val="autoZero"/>
        <c:auto val="1"/>
        <c:lblAlgn val="ctr"/>
        <c:lblOffset val="100"/>
        <c:noMultiLvlLbl val="0"/>
      </c:catAx>
      <c:valAx>
        <c:axId val="4565087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12363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447ECE39-9A49-4B62-96EA-98DA7FC7C72D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B892F475-CB3A-4854-8664-F3D205AC8CCE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9815B9E1-C478-4515-80FC-3A3CF312249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645EAA82-5EB2-48A7-99C2-8ADCF1EC465E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DE123518-D021-466A-B18E-BB355FF8545D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EAB232F3-2B6A-4BF8-BBDD-89E44D1D3F0A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64593BD4-0C79-46CD-AA05-24E19E24E6A4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BC175C-0468-4BE0-A753-1EF6BFA28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DEB8C78-11CE-4E96-AD68-53156DAB7A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F35A4A-B82D-4C95-817C-9DDC29730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4263269-E623-49DB-9D1B-AF0E450C43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FBBB90-ECAF-4D56-AB3C-401CE88DC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8460B82-AF0D-4510-9AAF-1D38ECD4AE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56D7BD-B2D1-41F1-AA89-4534995AA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8F46FEF-B0C9-4FCC-9097-A4CDE2898F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8162E6-2599-48D1-AAD1-2B999810F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16F1C67-9DCB-4CCB-9BAF-717F7B78AB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CC4732-5DEA-4EE7-87D2-DB5CC5C80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513C8D9-A02F-4F18-9658-8F45C298FB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9C7D8B-DD36-48C9-976D-93E4A888E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0BFBBDF-D88E-4B7D-A823-ED911A937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869EED-FB67-4E66-A90B-66A235F8F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AF6EE73-5754-459B-9DDC-8517B75BAF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3291D4F3-5283-4486-8F8E-D8E783BE0C53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51770B50-DE1D-4AA4-8495-62E93702E36D}"/>
            </a:ext>
          </a:extLst>
        </xdr:cNvPr>
        <xdr:cNvSpPr txBox="1"/>
      </xdr:nvSpPr>
      <xdr:spPr>
        <a:xfrm>
          <a:off x="0" y="4546284"/>
          <a:ext cx="8671136" cy="51465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68F35BC6-34D2-470B-9938-E18663DAF3FB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1CBE596-562F-41F4-9E6B-4A2BBAA2639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487D549F-9599-4B04-A540-3FC13635B566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9F935F9-1158-42B5-9A61-AD427952D93B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A117BBA3-A61B-444C-B196-B7F90F6D790D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37EEA2-8F42-4039-AC83-33D5D7DA4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D7A1421-6F07-4514-9260-E6508B7829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956CCEE-9439-4B55-832F-D6F4576BC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362F390-F8F3-47C3-AA7B-E38CEFE70B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39AA4B1-A3DA-4924-9428-D33CF99D7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679531C-C89D-4E4B-A0ED-C836188F16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2AE6239-3FBC-4074-AB25-A6E1EC7C87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FEA8C3-B406-4850-A75A-74C1508F9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EAF1E6D-24E3-4044-AED6-E25E5A9C43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96E8EC9-66AA-40C9-A6E5-6A812E184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B95D13D-AA85-4221-9DA2-EAE2F478DD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8ED5D2A-AD7D-408D-807E-0462EADD07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F696973-6B58-41B1-97C8-38C1E7FA0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4B4596C-B259-4979-817B-2F73EE116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1F8C3E-8D72-42EF-9442-0C407A28B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4739ADA-AF39-42D3-AFBD-5FA511D6C5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A7EDD66-62E9-4864-A5BC-994F022362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65B6EAA-8F5F-4082-B264-E4A7FB211D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0DB6C33-F1F8-40CE-AB93-2D26E8E71A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3FEB872-8CAC-4A07-A261-802693A9CA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D29C6A76-60C6-4FFE-9F26-0BCC70B20C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A34F395-6AD1-4DC8-BFF5-CBDBE565B2C7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AC9FC7-E7AB-4A94-A646-694748EA5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573E401-FCA1-4B1F-80FE-3BD84ADB1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880582C-E7FE-480B-80CF-2EFBCDE9BB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E06DC23-56F8-4DB7-9FD6-792B2FD863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EC8FBF5-9FDE-495A-A34B-A65BD05327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8FA04070-3922-4884-97D3-53368D933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85716C34-E5F6-4DC8-9D2C-672840FC40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CB825-D58B-4A29-8FEE-3D895CB40A89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54D34-C73D-4EB8-B7E7-622A5000351B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38A9C-1D2A-4713-9378-DD9425F4359D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154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2025</v>
      </c>
      <c r="E6" s="178">
        <v>2026</v>
      </c>
      <c r="F6" s="178">
        <v>2025</v>
      </c>
      <c r="G6" s="178">
        <v>2026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16367415</v>
      </c>
      <c r="E7" s="67">
        <v>15670504</v>
      </c>
      <c r="F7" s="67">
        <v>103573055</v>
      </c>
      <c r="G7" s="67">
        <v>106957845</v>
      </c>
      <c r="H7" s="179">
        <f>G7-F7</f>
        <v>3384790</v>
      </c>
      <c r="I7" s="156">
        <f>((G7*100/F7)-100)</f>
        <v>3.2680217842372201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6414055</v>
      </c>
      <c r="E8" s="67">
        <v>6754203</v>
      </c>
      <c r="F8" s="69">
        <v>46260754</v>
      </c>
      <c r="G8" s="67">
        <v>45041273</v>
      </c>
      <c r="H8" s="61">
        <f t="shared" ref="H8:H18" si="0">G8-F8</f>
        <v>-1219481</v>
      </c>
      <c r="I8" s="155">
        <f>((G8*100/F8)-100)</f>
        <v>-2.6361027319182853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24422489</v>
      </c>
      <c r="E9" s="80">
        <v>23892861</v>
      </c>
      <c r="F9" s="67">
        <v>165364442</v>
      </c>
      <c r="G9" s="81">
        <v>164242699</v>
      </c>
      <c r="H9" s="61">
        <f t="shared" si="0"/>
        <v>-1121743</v>
      </c>
      <c r="I9" s="156">
        <f t="shared" ref="I9:I30" si="1">((G9*100/F9)-100)</f>
        <v>-0.67834595299514433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16703924</v>
      </c>
      <c r="E10" s="70">
        <v>16211377</v>
      </c>
      <c r="F10" s="82">
        <v>112689043</v>
      </c>
      <c r="G10" s="70">
        <v>111191794</v>
      </c>
      <c r="H10" s="62">
        <f t="shared" si="0"/>
        <v>-1497249</v>
      </c>
      <c r="I10" s="157">
        <f t="shared" si="1"/>
        <v>-1.328655351168436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7718565</v>
      </c>
      <c r="E11" s="83">
        <f t="shared" ref="E11:G11" si="2">E9-E10</f>
        <v>7681484</v>
      </c>
      <c r="F11" s="84">
        <f t="shared" si="2"/>
        <v>52675399</v>
      </c>
      <c r="G11" s="85">
        <f t="shared" si="2"/>
        <v>53050905</v>
      </c>
      <c r="H11" s="62">
        <f t="shared" si="0"/>
        <v>375506</v>
      </c>
      <c r="I11" s="158">
        <f t="shared" si="1"/>
        <v>0.71286787974781873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47203959</v>
      </c>
      <c r="E12" s="63">
        <f>SUM(E7,E8,E9)</f>
        <v>46317568</v>
      </c>
      <c r="F12" s="63">
        <f>SUM(F7,F8,F9)</f>
        <v>315198251</v>
      </c>
      <c r="G12" s="63">
        <f>SUM(G7,G8,G9)</f>
        <v>316241817</v>
      </c>
      <c r="H12" s="64">
        <f t="shared" si="0"/>
        <v>1043566</v>
      </c>
      <c r="I12" s="159">
        <f t="shared" si="1"/>
        <v>0.331082420885636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14505.796</v>
      </c>
      <c r="E13" s="66">
        <v>13726.207000000002</v>
      </c>
      <c r="F13" s="67">
        <v>84639.039000000004</v>
      </c>
      <c r="G13" s="68">
        <v>72669.877999999997</v>
      </c>
      <c r="H13" s="67">
        <f>G13-F13</f>
        <v>-11969.161000000007</v>
      </c>
      <c r="I13" s="160">
        <f t="shared" si="1"/>
        <v>-14.141418831563058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991366</v>
      </c>
      <c r="E14" s="67">
        <v>1070936</v>
      </c>
      <c r="F14" s="67">
        <v>6670078</v>
      </c>
      <c r="G14" s="66">
        <v>6973708</v>
      </c>
      <c r="H14" s="67">
        <f>G14-F14</f>
        <v>303630</v>
      </c>
      <c r="I14" s="156">
        <f t="shared" si="1"/>
        <v>4.552120679848116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790522</v>
      </c>
      <c r="E15" s="71">
        <v>896417</v>
      </c>
      <c r="F15" s="72">
        <v>5522570</v>
      </c>
      <c r="G15" s="72">
        <v>5763031</v>
      </c>
      <c r="H15" s="70">
        <f>G15-F15</f>
        <v>240461</v>
      </c>
      <c r="I15" s="161">
        <f t="shared" si="1"/>
        <v>4.3541503321823001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342971</v>
      </c>
      <c r="E16" s="74">
        <v>414737</v>
      </c>
      <c r="F16" s="65">
        <v>2152531</v>
      </c>
      <c r="G16" s="66">
        <v>2336991</v>
      </c>
      <c r="H16" s="67">
        <f>G16-F16</f>
        <v>184460</v>
      </c>
      <c r="I16" s="155">
        <f t="shared" si="1"/>
        <v>8.5694468511719464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1348842.7960000001</v>
      </c>
      <c r="E17" s="172">
        <f t="shared" ref="E17:G17" si="3">SUM(E13,E14,E16)</f>
        <v>1499399.2069999999</v>
      </c>
      <c r="F17" s="172">
        <f t="shared" si="3"/>
        <v>8907248.0390000008</v>
      </c>
      <c r="G17" s="172">
        <f t="shared" si="3"/>
        <v>9383368.8779999986</v>
      </c>
      <c r="H17" s="173">
        <f>G17-F17</f>
        <v>476120.83899999782</v>
      </c>
      <c r="I17" s="159">
        <f t="shared" si="1"/>
        <v>5.3453191930360902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48552801.796000004</v>
      </c>
      <c r="E18" s="186">
        <f>E12+E17</f>
        <v>47816967.207000002</v>
      </c>
      <c r="F18" s="186">
        <f>F12+F17</f>
        <v>324105499.03899997</v>
      </c>
      <c r="G18" s="186">
        <f>G12+G17</f>
        <v>325625185.87800002</v>
      </c>
      <c r="H18" s="188">
        <f t="shared" si="0"/>
        <v>1519686.8390000463</v>
      </c>
      <c r="I18" s="187">
        <f t="shared" si="1"/>
        <v>0.46888647169086539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48</v>
      </c>
      <c r="B20" s="9" t="s">
        <v>32</v>
      </c>
      <c r="C20" s="56" t="s">
        <v>2</v>
      </c>
      <c r="D20" s="67" cm="1">
        <f t="array" ref="D20:G20">'Mercancías tránsito'!B35:E35</f>
        <v>13090951</v>
      </c>
      <c r="E20" s="67">
        <v>12412506</v>
      </c>
      <c r="F20" s="67">
        <v>87693183</v>
      </c>
      <c r="G20" s="67">
        <v>86209924</v>
      </c>
      <c r="H20" s="75">
        <f>G20-F20</f>
        <v>-1483259</v>
      </c>
      <c r="I20" s="76">
        <f t="shared" si="1"/>
        <v>-1.6914188187239176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9721072</v>
      </c>
      <c r="E21" s="77">
        <v>9297043</v>
      </c>
      <c r="F21" s="77">
        <v>66295430</v>
      </c>
      <c r="G21" s="77">
        <v>64824869</v>
      </c>
      <c r="H21" s="78">
        <f>G21-F21</f>
        <v>-1470561</v>
      </c>
      <c r="I21" s="79">
        <f t="shared" si="1"/>
        <v>-2.2181936220943186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6764781</v>
      </c>
      <c r="E22" s="67">
        <v>6715997</v>
      </c>
      <c r="F22" s="67">
        <v>45049645</v>
      </c>
      <c r="G22" s="67">
        <v>44812049</v>
      </c>
      <c r="H22" s="75">
        <f t="shared" ref="H22:H30" si="4">G22-F22</f>
        <v>-237596</v>
      </c>
      <c r="I22" s="76">
        <f t="shared" si="1"/>
        <v>-0.52740926149363077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295836</v>
      </c>
      <c r="E23" s="77">
        <v>289566</v>
      </c>
      <c r="F23" s="77">
        <v>1932705</v>
      </c>
      <c r="G23" s="77">
        <v>1909909</v>
      </c>
      <c r="H23" s="78">
        <f t="shared" si="4"/>
        <v>-22796</v>
      </c>
      <c r="I23" s="79">
        <f t="shared" si="1"/>
        <v>-1.179486781479838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1674723.5</v>
      </c>
      <c r="E24" s="67">
        <v>1595710.25</v>
      </c>
      <c r="F24" s="67">
        <v>10875360.5</v>
      </c>
      <c r="G24" s="67">
        <v>11020345</v>
      </c>
      <c r="H24" s="75">
        <f t="shared" si="4"/>
        <v>144984.5</v>
      </c>
      <c r="I24" s="76">
        <f t="shared" si="1"/>
        <v>1.3331466115537012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876799.75</v>
      </c>
      <c r="E25" s="77">
        <v>807034.5</v>
      </c>
      <c r="F25" s="77">
        <v>5652183</v>
      </c>
      <c r="G25" s="77">
        <v>5684079</v>
      </c>
      <c r="H25" s="78">
        <f t="shared" si="4"/>
        <v>31896</v>
      </c>
      <c r="I25" s="79">
        <f t="shared" si="1"/>
        <v>0.56431293891228052</v>
      </c>
      <c r="J25" s="27"/>
      <c r="K25" s="27"/>
      <c r="L25" s="27"/>
      <c r="M25" s="27"/>
    </row>
    <row r="26" spans="1:14" ht="15" customHeight="1">
      <c r="A26" s="5"/>
      <c r="B26" s="9"/>
      <c r="C26" s="49" t="s">
        <v>171</v>
      </c>
      <c r="D26" s="77" cm="1">
        <f t="array" ref="D26:G26">'TEUS nacional'!B35:E35</f>
        <v>185347.5</v>
      </c>
      <c r="E26" s="77">
        <v>192775.75</v>
      </c>
      <c r="F26" s="77">
        <v>1240760.75</v>
      </c>
      <c r="G26" s="77">
        <v>1263786.75</v>
      </c>
      <c r="H26" s="78">
        <f t="shared" si="4"/>
        <v>23026</v>
      </c>
      <c r="I26" s="79">
        <f t="shared" si="1"/>
        <v>1.8557969374837171</v>
      </c>
      <c r="J26" s="27"/>
      <c r="K26" s="27"/>
      <c r="L26" s="27"/>
      <c r="M26" s="27"/>
    </row>
    <row r="27" spans="1:14" ht="15" customHeight="1">
      <c r="A27" s="5"/>
      <c r="B27" s="9"/>
      <c r="C27" s="49" t="s">
        <v>170</v>
      </c>
      <c r="D27" s="77" cm="1">
        <f t="array" ref="D27:G27">'TEUS exterior'!B35:E35</f>
        <v>612576.25</v>
      </c>
      <c r="E27" s="77">
        <v>595900</v>
      </c>
      <c r="F27" s="77">
        <v>3982416.75</v>
      </c>
      <c r="G27" s="77">
        <v>4072479.25</v>
      </c>
      <c r="H27" s="78">
        <f t="shared" si="4"/>
        <v>90062.5</v>
      </c>
      <c r="I27" s="79">
        <f t="shared" si="1"/>
        <v>2.2615036459958588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41</v>
      </c>
      <c r="D28" s="67" cm="1">
        <f t="array" ref="D28:G28">'Buques número'!B35:E35</f>
        <v>15885</v>
      </c>
      <c r="E28" s="67">
        <v>15896</v>
      </c>
      <c r="F28" s="67">
        <v>94083</v>
      </c>
      <c r="G28" s="67">
        <v>92006</v>
      </c>
      <c r="H28" s="75">
        <f t="shared" si="4"/>
        <v>-2077</v>
      </c>
      <c r="I28" s="76">
        <f t="shared" si="1"/>
        <v>-2.2076251820201378</v>
      </c>
      <c r="J28" s="27"/>
      <c r="K28" s="27"/>
      <c r="L28" s="27"/>
      <c r="M28" s="27"/>
    </row>
    <row r="29" spans="1:14" ht="15" customHeight="1">
      <c r="A29" s="5"/>
      <c r="B29" s="9"/>
      <c r="C29" s="56" t="s">
        <v>42</v>
      </c>
      <c r="D29" s="67" cm="1">
        <f t="array" ref="D29:G29">'Buques GT'!B35:E35</f>
        <v>243378859</v>
      </c>
      <c r="E29" s="67">
        <v>242340936</v>
      </c>
      <c r="F29" s="67">
        <v>1556481136</v>
      </c>
      <c r="G29" s="67">
        <v>1544216996</v>
      </c>
      <c r="H29" s="75">
        <f t="shared" si="4"/>
        <v>-12264140</v>
      </c>
      <c r="I29" s="76">
        <f t="shared" si="1"/>
        <v>-0.78794016299598013</v>
      </c>
      <c r="J29" s="27"/>
      <c r="K29" s="27"/>
      <c r="L29" s="27"/>
      <c r="M29" s="27"/>
    </row>
    <row r="30" spans="1:14" ht="15" customHeight="1">
      <c r="A30" s="5"/>
      <c r="B30" s="9"/>
      <c r="C30" s="49" t="s">
        <v>43</v>
      </c>
      <c r="D30" s="77" cm="1">
        <f t="array" ref="D30:G30">Cruceros!B35:E35</f>
        <v>330</v>
      </c>
      <c r="E30" s="77">
        <v>325</v>
      </c>
      <c r="F30" s="77">
        <v>2798</v>
      </c>
      <c r="G30" s="77">
        <v>2828</v>
      </c>
      <c r="H30" s="78">
        <f t="shared" si="4"/>
        <v>30</v>
      </c>
      <c r="I30" s="79">
        <f t="shared" si="1"/>
        <v>1.0721944245889858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5255058</v>
      </c>
      <c r="E31" s="67">
        <v>5196459</v>
      </c>
      <c r="F31" s="67">
        <v>23009003</v>
      </c>
      <c r="G31" s="67">
        <v>22755636</v>
      </c>
      <c r="H31" s="75">
        <f>G31-F31</f>
        <v>-253367</v>
      </c>
      <c r="I31" s="76">
        <f>((G31*100/F31)-100)</f>
        <v>-1.1011646180410395</v>
      </c>
      <c r="J31" s="27"/>
      <c r="K31" s="27"/>
      <c r="L31" s="27"/>
      <c r="M31" s="27"/>
    </row>
    <row r="32" spans="1:14" ht="15" customHeight="1">
      <c r="A32" s="5"/>
      <c r="B32" s="9"/>
      <c r="C32" s="49" t="s">
        <v>44</v>
      </c>
      <c r="D32" s="77" cm="1">
        <f t="array" ref="D32:G32">'Pasajeros regulares'!B35:E35</f>
        <v>3939051</v>
      </c>
      <c r="E32" s="77">
        <v>3867250</v>
      </c>
      <c r="F32" s="77">
        <v>15427413</v>
      </c>
      <c r="G32" s="77">
        <v>15041385</v>
      </c>
      <c r="H32" s="78">
        <f>G32-F32</f>
        <v>-386028</v>
      </c>
      <c r="I32" s="79">
        <f>((G32*100/F32)-100)</f>
        <v>-2.5022212084424069</v>
      </c>
      <c r="J32" s="27"/>
      <c r="K32" s="27"/>
      <c r="L32" s="27"/>
      <c r="M32" s="27"/>
    </row>
    <row r="33" spans="1:13" ht="15" customHeight="1">
      <c r="A33" s="5"/>
      <c r="B33" s="9"/>
      <c r="C33" s="49" t="s">
        <v>45</v>
      </c>
      <c r="D33" s="77" cm="1">
        <f t="array" ref="D33:G33">'Pasajeros crucero'!B35:E35</f>
        <v>1316007</v>
      </c>
      <c r="E33" s="77">
        <v>1329209</v>
      </c>
      <c r="F33" s="77">
        <v>7581590</v>
      </c>
      <c r="G33" s="77">
        <v>7714251</v>
      </c>
      <c r="H33" s="78">
        <f>G33-F33</f>
        <v>132661</v>
      </c>
      <c r="I33" s="79">
        <f>((G33*100/F33)-100)</f>
        <v>1.7497780808511152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46</v>
      </c>
      <c r="D34" s="67" cm="1">
        <f t="array" ref="D34:G34">'Automóviles régimen pasaje'!B35:E35</f>
        <v>940948</v>
      </c>
      <c r="E34" s="67">
        <v>943168</v>
      </c>
      <c r="F34" s="67">
        <v>4008152</v>
      </c>
      <c r="G34" s="67">
        <v>3944304</v>
      </c>
      <c r="H34" s="75">
        <f>G34-F34</f>
        <v>-63848</v>
      </c>
      <c r="I34" s="76">
        <f>((G34*100/F34)-100)</f>
        <v>-1.5929535606434087</v>
      </c>
      <c r="J34" s="27"/>
      <c r="K34" s="27"/>
      <c r="L34" s="27"/>
      <c r="M34" s="27"/>
    </row>
    <row r="35" spans="1:13" ht="15" customHeight="1">
      <c r="A35" s="5"/>
      <c r="B35" s="9"/>
      <c r="C35" s="56" t="s">
        <v>164</v>
      </c>
      <c r="D35" s="67" cm="1">
        <f t="array" ref="D35:G35">'Automóviles régimen mercancía'!B35:E35</f>
        <v>303598</v>
      </c>
      <c r="E35" s="67">
        <v>331548</v>
      </c>
      <c r="F35" s="67">
        <v>2090269</v>
      </c>
      <c r="G35" s="67">
        <v>2078886</v>
      </c>
      <c r="H35" s="75">
        <f>G35-F35</f>
        <v>-11383</v>
      </c>
      <c r="I35" s="76">
        <f>((G35*100/F35)-100)</f>
        <v>-0.54457105760072011</v>
      </c>
      <c r="J35" s="27"/>
      <c r="K35" s="27"/>
      <c r="L35" s="27"/>
      <c r="M35" s="27"/>
    </row>
    <row r="36" spans="1:13" ht="15" customHeight="1">
      <c r="A36" s="87" t="s">
        <v>49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94303-C97B-4580-AE61-A09E32354036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51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88</v>
      </c>
      <c r="B6" s="1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>
      <c r="A7" s="1"/>
      <c r="B7" s="1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>
      <c r="A8" s="205" t="s">
        <v>90</v>
      </c>
      <c r="B8" s="116" t="s">
        <v>91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92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93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94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95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96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97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98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99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100</v>
      </c>
      <c r="B17" s="132" t="s">
        <v>101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102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103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104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105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106</v>
      </c>
      <c r="B22" s="116" t="s">
        <v>107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108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109</v>
      </c>
      <c r="B24" s="116" t="s">
        <v>110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111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112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113</v>
      </c>
      <c r="B27" s="138" t="s">
        <v>114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115</v>
      </c>
      <c r="B28" s="116" t="s">
        <v>116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117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118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119</v>
      </c>
      <c r="B31" s="132" t="s">
        <v>120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121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122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123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124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125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126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127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128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129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130</v>
      </c>
      <c r="B41" s="132" t="s">
        <v>131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132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133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134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135</v>
      </c>
      <c r="B45" s="132" t="s">
        <v>136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137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138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139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F7DE-34CD-4AB7-8E97-535AA4408342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51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88</v>
      </c>
      <c r="B6" s="209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 s="152" customFormat="1" ht="19.5" customHeight="1">
      <c r="A8" s="195" t="s">
        <v>90</v>
      </c>
      <c r="B8" s="196" t="s">
        <v>91</v>
      </c>
      <c r="C8" s="197">
        <v>34843923</v>
      </c>
      <c r="D8" s="198">
        <v>35169509</v>
      </c>
      <c r="E8" s="199">
        <v>325586</v>
      </c>
      <c r="F8" s="200">
        <v>0.93441258035153396</v>
      </c>
      <c r="G8" s="201">
        <v>0</v>
      </c>
      <c r="H8" s="198">
        <v>0</v>
      </c>
      <c r="I8" s="199">
        <v>0</v>
      </c>
      <c r="J8" s="200" t="s">
        <v>151</v>
      </c>
      <c r="K8" s="201">
        <v>3822</v>
      </c>
      <c r="L8" s="198">
        <v>2564</v>
      </c>
      <c r="M8" s="199">
        <v>-1258</v>
      </c>
      <c r="N8" s="200">
        <v>-32.914704343275773</v>
      </c>
      <c r="O8" s="166"/>
    </row>
    <row r="9" spans="1:15" s="152" customFormat="1" ht="19.5" customHeight="1">
      <c r="A9" s="195" t="s">
        <v>90</v>
      </c>
      <c r="B9" s="196" t="s">
        <v>92</v>
      </c>
      <c r="C9" s="197">
        <v>6497866</v>
      </c>
      <c r="D9" s="198">
        <v>7166222</v>
      </c>
      <c r="E9" s="199">
        <v>668356</v>
      </c>
      <c r="F9" s="200">
        <v>10.285776899677529</v>
      </c>
      <c r="G9" s="201">
        <v>0</v>
      </c>
      <c r="H9" s="198">
        <v>0</v>
      </c>
      <c r="I9" s="199">
        <v>0</v>
      </c>
      <c r="J9" s="200" t="s">
        <v>151</v>
      </c>
      <c r="K9" s="201">
        <v>273460</v>
      </c>
      <c r="L9" s="198">
        <v>285192</v>
      </c>
      <c r="M9" s="199">
        <v>11732</v>
      </c>
      <c r="N9" s="200">
        <v>4.2902069772544422</v>
      </c>
      <c r="O9" s="166"/>
    </row>
    <row r="10" spans="1:15" s="152" customFormat="1" ht="19.5" customHeight="1">
      <c r="A10" s="195" t="s">
        <v>90</v>
      </c>
      <c r="B10" s="196" t="s">
        <v>93</v>
      </c>
      <c r="C10" s="197">
        <v>14401464</v>
      </c>
      <c r="D10" s="198">
        <v>13846471</v>
      </c>
      <c r="E10" s="199">
        <v>-554993</v>
      </c>
      <c r="F10" s="200">
        <v>-3.8537262600524542</v>
      </c>
      <c r="G10" s="201">
        <v>0</v>
      </c>
      <c r="H10" s="198">
        <v>0</v>
      </c>
      <c r="I10" s="199">
        <v>0</v>
      </c>
      <c r="J10" s="200" t="s">
        <v>151</v>
      </c>
      <c r="K10" s="201">
        <v>21559</v>
      </c>
      <c r="L10" s="198">
        <v>33288</v>
      </c>
      <c r="M10" s="199">
        <v>11729</v>
      </c>
      <c r="N10" s="200">
        <v>54.404193144394441</v>
      </c>
      <c r="O10" s="166"/>
    </row>
    <row r="11" spans="1:15" s="152" customFormat="1" ht="19.5" customHeight="1">
      <c r="A11" s="195" t="s">
        <v>90</v>
      </c>
      <c r="B11" s="196" t="s">
        <v>94</v>
      </c>
      <c r="C11" s="197">
        <v>12284286</v>
      </c>
      <c r="D11" s="198">
        <v>13610994</v>
      </c>
      <c r="E11" s="199">
        <v>1326708</v>
      </c>
      <c r="F11" s="200">
        <v>10.800041614140209</v>
      </c>
      <c r="G11" s="201">
        <v>0</v>
      </c>
      <c r="H11" s="198">
        <v>0</v>
      </c>
      <c r="I11" s="199">
        <v>0</v>
      </c>
      <c r="J11" s="200" t="s">
        <v>151</v>
      </c>
      <c r="K11" s="201">
        <v>9788</v>
      </c>
      <c r="L11" s="198">
        <v>7543</v>
      </c>
      <c r="M11" s="199">
        <v>-2245</v>
      </c>
      <c r="N11" s="200">
        <v>-22.936248467511231</v>
      </c>
      <c r="O11" s="166"/>
    </row>
    <row r="12" spans="1:15" s="152" customFormat="1" ht="19.5" customHeight="1">
      <c r="A12" s="195" t="s">
        <v>90</v>
      </c>
      <c r="B12" s="196" t="s">
        <v>95</v>
      </c>
      <c r="C12" s="197">
        <v>3303720</v>
      </c>
      <c r="D12" s="198">
        <v>3561047</v>
      </c>
      <c r="E12" s="199">
        <v>257327</v>
      </c>
      <c r="F12" s="200">
        <v>7.7890075430121186</v>
      </c>
      <c r="G12" s="201">
        <v>0</v>
      </c>
      <c r="H12" s="198">
        <v>0</v>
      </c>
      <c r="I12" s="199">
        <v>0</v>
      </c>
      <c r="J12" s="200" t="s">
        <v>151</v>
      </c>
      <c r="K12" s="201">
        <v>215854</v>
      </c>
      <c r="L12" s="198">
        <v>248415</v>
      </c>
      <c r="M12" s="199">
        <v>32561</v>
      </c>
      <c r="N12" s="200">
        <v>15.084733199292121</v>
      </c>
      <c r="O12" s="166"/>
    </row>
    <row r="13" spans="1:15" s="152" customFormat="1" ht="19.5" customHeight="1">
      <c r="A13" s="195" t="s">
        <v>90</v>
      </c>
      <c r="B13" s="196" t="s">
        <v>96</v>
      </c>
      <c r="C13" s="197">
        <v>1500366</v>
      </c>
      <c r="D13" s="198">
        <v>1353371</v>
      </c>
      <c r="E13" s="199">
        <v>-146995</v>
      </c>
      <c r="F13" s="200">
        <v>-9.79727613129063</v>
      </c>
      <c r="G13" s="201">
        <v>0</v>
      </c>
      <c r="H13" s="198">
        <v>0</v>
      </c>
      <c r="I13" s="199">
        <v>0</v>
      </c>
      <c r="J13" s="200" t="s">
        <v>151</v>
      </c>
      <c r="K13" s="201">
        <v>77454</v>
      </c>
      <c r="L13" s="198">
        <v>40303</v>
      </c>
      <c r="M13" s="199">
        <v>-37151</v>
      </c>
      <c r="N13" s="200">
        <v>-47.96524388669404</v>
      </c>
      <c r="O13" s="166"/>
    </row>
    <row r="14" spans="1:15" s="152" customFormat="1" ht="19.5" customHeight="1">
      <c r="A14" s="195" t="s">
        <v>90</v>
      </c>
      <c r="B14" s="196" t="s">
        <v>97</v>
      </c>
      <c r="C14" s="197">
        <v>0</v>
      </c>
      <c r="D14" s="198">
        <v>0</v>
      </c>
      <c r="E14" s="199">
        <v>0</v>
      </c>
      <c r="F14" s="200" t="s">
        <v>151</v>
      </c>
      <c r="G14" s="201">
        <v>5174385</v>
      </c>
      <c r="H14" s="198">
        <v>4010559</v>
      </c>
      <c r="I14" s="199">
        <v>-1163826</v>
      </c>
      <c r="J14" s="200">
        <v>-22.492064274305061</v>
      </c>
      <c r="K14" s="201">
        <v>186015</v>
      </c>
      <c r="L14" s="198">
        <v>222065</v>
      </c>
      <c r="M14" s="199">
        <v>36050</v>
      </c>
      <c r="N14" s="200">
        <v>19.380157514178961</v>
      </c>
      <c r="O14" s="166"/>
    </row>
    <row r="15" spans="1:15" s="152" customFormat="1" ht="19.5" customHeight="1">
      <c r="A15" s="195" t="s">
        <v>90</v>
      </c>
      <c r="B15" s="196" t="s">
        <v>98</v>
      </c>
      <c r="C15" s="197">
        <v>10140393</v>
      </c>
      <c r="D15" s="198">
        <v>9299975</v>
      </c>
      <c r="E15" s="199">
        <v>-840418</v>
      </c>
      <c r="F15" s="200">
        <v>-8.287824742098266</v>
      </c>
      <c r="G15" s="201">
        <v>0</v>
      </c>
      <c r="H15" s="198">
        <v>0</v>
      </c>
      <c r="I15" s="199">
        <v>0</v>
      </c>
      <c r="J15" s="200" t="s">
        <v>151</v>
      </c>
      <c r="K15" s="201">
        <v>943</v>
      </c>
      <c r="L15" s="198">
        <v>2190</v>
      </c>
      <c r="M15" s="199">
        <v>1247</v>
      </c>
      <c r="N15" s="200">
        <v>132.23753976670201</v>
      </c>
      <c r="O15" s="166"/>
    </row>
    <row r="16" spans="1:15" s="152" customFormat="1" ht="19.5" customHeight="1">
      <c r="A16" s="195" t="s">
        <v>90</v>
      </c>
      <c r="B16" s="196" t="s">
        <v>99</v>
      </c>
      <c r="C16" s="197">
        <v>2178479</v>
      </c>
      <c r="D16" s="198">
        <v>2422709</v>
      </c>
      <c r="E16" s="199">
        <v>244230</v>
      </c>
      <c r="F16" s="200">
        <v>11.21103301890906</v>
      </c>
      <c r="G16" s="201">
        <v>0</v>
      </c>
      <c r="H16" s="198">
        <v>0</v>
      </c>
      <c r="I16" s="199">
        <v>0</v>
      </c>
      <c r="J16" s="200" t="s">
        <v>151</v>
      </c>
      <c r="K16" s="201">
        <v>630633</v>
      </c>
      <c r="L16" s="198">
        <v>642386</v>
      </c>
      <c r="M16" s="199">
        <v>11753</v>
      </c>
      <c r="N16" s="200">
        <v>1.8636829978767371</v>
      </c>
      <c r="O16" s="166"/>
    </row>
    <row r="17" spans="1:15" s="152" customFormat="1" ht="19.5" customHeight="1">
      <c r="A17" s="195" t="s">
        <v>100</v>
      </c>
      <c r="B17" s="196" t="s">
        <v>101</v>
      </c>
      <c r="C17" s="197">
        <v>0</v>
      </c>
      <c r="D17" s="198">
        <v>0</v>
      </c>
      <c r="E17" s="199">
        <v>0</v>
      </c>
      <c r="F17" s="200" t="s">
        <v>151</v>
      </c>
      <c r="G17" s="201">
        <v>4588626</v>
      </c>
      <c r="H17" s="198">
        <v>2854848</v>
      </c>
      <c r="I17" s="199">
        <v>-1733778</v>
      </c>
      <c r="J17" s="200">
        <v>-37.784251756408118</v>
      </c>
      <c r="K17" s="201">
        <v>30665</v>
      </c>
      <c r="L17" s="198">
        <v>69954</v>
      </c>
      <c r="M17" s="199">
        <v>39289</v>
      </c>
      <c r="N17" s="200">
        <v>128.12326756888959</v>
      </c>
      <c r="O17" s="166"/>
    </row>
    <row r="18" spans="1:15" s="152" customFormat="1" ht="19.5" customHeight="1">
      <c r="A18" s="195" t="s">
        <v>100</v>
      </c>
      <c r="B18" s="196" t="s">
        <v>102</v>
      </c>
      <c r="C18" s="197">
        <v>0</v>
      </c>
      <c r="D18" s="198">
        <v>0</v>
      </c>
      <c r="E18" s="199">
        <v>0</v>
      </c>
      <c r="F18" s="200" t="s">
        <v>151</v>
      </c>
      <c r="G18" s="201">
        <v>3242675</v>
      </c>
      <c r="H18" s="198">
        <v>3413781</v>
      </c>
      <c r="I18" s="199">
        <v>171106</v>
      </c>
      <c r="J18" s="200">
        <v>5.2766928538937776</v>
      </c>
      <c r="K18" s="201">
        <v>1233027</v>
      </c>
      <c r="L18" s="198">
        <v>1294032</v>
      </c>
      <c r="M18" s="199">
        <v>61005</v>
      </c>
      <c r="N18" s="200">
        <v>4.9475802233041151</v>
      </c>
      <c r="O18" s="166"/>
    </row>
    <row r="19" spans="1:15" s="152" customFormat="1" ht="19.5" customHeight="1">
      <c r="A19" s="195" t="s">
        <v>100</v>
      </c>
      <c r="B19" s="196" t="s">
        <v>103</v>
      </c>
      <c r="C19" s="197">
        <v>0</v>
      </c>
      <c r="D19" s="198">
        <v>0</v>
      </c>
      <c r="E19" s="199">
        <v>0</v>
      </c>
      <c r="F19" s="200" t="s">
        <v>151</v>
      </c>
      <c r="G19" s="201">
        <v>1158072</v>
      </c>
      <c r="H19" s="198">
        <v>903110</v>
      </c>
      <c r="I19" s="199">
        <v>-254962</v>
      </c>
      <c r="J19" s="200">
        <v>-22.016074993610079</v>
      </c>
      <c r="K19" s="201">
        <v>731525</v>
      </c>
      <c r="L19" s="198">
        <v>832639</v>
      </c>
      <c r="M19" s="199">
        <v>101114</v>
      </c>
      <c r="N19" s="200">
        <v>13.82235740405318</v>
      </c>
      <c r="O19" s="166"/>
    </row>
    <row r="20" spans="1:15" s="152" customFormat="1" ht="19.5" customHeight="1">
      <c r="A20" s="195" t="s">
        <v>100</v>
      </c>
      <c r="B20" s="196" t="s">
        <v>104</v>
      </c>
      <c r="C20" s="197">
        <v>0</v>
      </c>
      <c r="D20" s="198">
        <v>0</v>
      </c>
      <c r="E20" s="199">
        <v>0</v>
      </c>
      <c r="F20" s="200" t="s">
        <v>151</v>
      </c>
      <c r="G20" s="201">
        <v>242347</v>
      </c>
      <c r="H20" s="198">
        <v>250306</v>
      </c>
      <c r="I20" s="199">
        <v>7959</v>
      </c>
      <c r="J20" s="200">
        <v>3.284133907166165</v>
      </c>
      <c r="K20" s="201">
        <v>9070134</v>
      </c>
      <c r="L20" s="198">
        <v>9378480</v>
      </c>
      <c r="M20" s="199">
        <v>308346</v>
      </c>
      <c r="N20" s="200">
        <v>3.3995749125646881</v>
      </c>
      <c r="O20" s="166"/>
    </row>
    <row r="21" spans="1:15" s="152" customFormat="1" ht="19.5" customHeight="1">
      <c r="A21" s="195" t="s">
        <v>100</v>
      </c>
      <c r="B21" s="196" t="s">
        <v>105</v>
      </c>
      <c r="C21" s="197">
        <v>0</v>
      </c>
      <c r="D21" s="198">
        <v>0</v>
      </c>
      <c r="E21" s="199">
        <v>0</v>
      </c>
      <c r="F21" s="200" t="s">
        <v>151</v>
      </c>
      <c r="G21" s="201">
        <v>0</v>
      </c>
      <c r="H21" s="198">
        <v>0</v>
      </c>
      <c r="I21" s="199">
        <v>0</v>
      </c>
      <c r="J21" s="200" t="s">
        <v>151</v>
      </c>
      <c r="K21" s="201">
        <v>2168748</v>
      </c>
      <c r="L21" s="198">
        <v>2113393</v>
      </c>
      <c r="M21" s="199">
        <v>-55355</v>
      </c>
      <c r="N21" s="200">
        <v>-2.5523942846287331</v>
      </c>
      <c r="O21" s="166"/>
    </row>
    <row r="22" spans="1:15" s="152" customFormat="1" ht="19.5" customHeight="1">
      <c r="A22" s="195" t="s">
        <v>106</v>
      </c>
      <c r="B22" s="196" t="s">
        <v>107</v>
      </c>
      <c r="C22" s="197">
        <v>0</v>
      </c>
      <c r="D22" s="198">
        <v>0</v>
      </c>
      <c r="E22" s="199">
        <v>0</v>
      </c>
      <c r="F22" s="200" t="s">
        <v>151</v>
      </c>
      <c r="G22" s="201">
        <v>324083</v>
      </c>
      <c r="H22" s="198">
        <v>358153</v>
      </c>
      <c r="I22" s="199">
        <v>34070</v>
      </c>
      <c r="J22" s="200">
        <v>10.51273902055955</v>
      </c>
      <c r="K22" s="201">
        <v>190160</v>
      </c>
      <c r="L22" s="198">
        <v>154870</v>
      </c>
      <c r="M22" s="199">
        <v>-35290</v>
      </c>
      <c r="N22" s="200">
        <v>-18.55805637358014</v>
      </c>
      <c r="O22" s="166"/>
    </row>
    <row r="23" spans="1:15" s="152" customFormat="1" ht="19.5" customHeight="1">
      <c r="A23" s="195" t="s">
        <v>106</v>
      </c>
      <c r="B23" s="196" t="s">
        <v>108</v>
      </c>
      <c r="C23" s="197">
        <v>42484</v>
      </c>
      <c r="D23" s="198">
        <v>42424</v>
      </c>
      <c r="E23" s="199">
        <v>-60</v>
      </c>
      <c r="F23" s="200">
        <v>-0.14122963939365721</v>
      </c>
      <c r="G23" s="201">
        <v>9448464</v>
      </c>
      <c r="H23" s="198">
        <v>9937505</v>
      </c>
      <c r="I23" s="199">
        <v>489041</v>
      </c>
      <c r="J23" s="200">
        <v>5.1758783226564589</v>
      </c>
      <c r="K23" s="201">
        <v>1791960</v>
      </c>
      <c r="L23" s="198">
        <v>1757202</v>
      </c>
      <c r="M23" s="199">
        <v>-34758</v>
      </c>
      <c r="N23" s="200">
        <v>-1.939663831781957</v>
      </c>
      <c r="O23" s="166"/>
    </row>
    <row r="24" spans="1:15" s="152" customFormat="1" ht="19.5" customHeight="1">
      <c r="A24" s="195" t="s">
        <v>109</v>
      </c>
      <c r="B24" s="196" t="s">
        <v>110</v>
      </c>
      <c r="C24" s="197">
        <v>0</v>
      </c>
      <c r="D24" s="198">
        <v>0</v>
      </c>
      <c r="E24" s="199">
        <v>0</v>
      </c>
      <c r="F24" s="200" t="s">
        <v>151</v>
      </c>
      <c r="G24" s="201">
        <v>188802</v>
      </c>
      <c r="H24" s="198">
        <v>224173</v>
      </c>
      <c r="I24" s="199">
        <v>35371</v>
      </c>
      <c r="J24" s="200">
        <v>18.73444137244309</v>
      </c>
      <c r="K24" s="201">
        <v>17805</v>
      </c>
      <c r="L24" s="198">
        <v>15285</v>
      </c>
      <c r="M24" s="199">
        <v>-2520</v>
      </c>
      <c r="N24" s="200">
        <v>-14.15332771693345</v>
      </c>
      <c r="O24" s="166"/>
    </row>
    <row r="25" spans="1:15" s="152" customFormat="1" ht="19.5" customHeight="1">
      <c r="A25" s="195" t="s">
        <v>109</v>
      </c>
      <c r="B25" s="196" t="s">
        <v>111</v>
      </c>
      <c r="C25" s="197">
        <v>0</v>
      </c>
      <c r="D25" s="198">
        <v>0</v>
      </c>
      <c r="E25" s="199">
        <v>0</v>
      </c>
      <c r="F25" s="200" t="s">
        <v>151</v>
      </c>
      <c r="G25" s="201">
        <v>382479</v>
      </c>
      <c r="H25" s="198">
        <v>437613</v>
      </c>
      <c r="I25" s="199">
        <v>55134</v>
      </c>
      <c r="J25" s="200">
        <v>14.414909053830399</v>
      </c>
      <c r="K25" s="201">
        <v>144558</v>
      </c>
      <c r="L25" s="198">
        <v>104548</v>
      </c>
      <c r="M25" s="199">
        <v>-40010</v>
      </c>
      <c r="N25" s="200">
        <v>-27.677472018151889</v>
      </c>
      <c r="O25" s="166"/>
    </row>
    <row r="26" spans="1:15" s="152" customFormat="1" ht="19.5" customHeight="1">
      <c r="A26" s="195" t="s">
        <v>109</v>
      </c>
      <c r="B26" s="196" t="s">
        <v>112</v>
      </c>
      <c r="C26" s="197">
        <v>211970</v>
      </c>
      <c r="D26" s="198">
        <v>115125</v>
      </c>
      <c r="E26" s="199">
        <v>-96845</v>
      </c>
      <c r="F26" s="200">
        <v>-45.688069066377317</v>
      </c>
      <c r="G26" s="201">
        <v>1814180</v>
      </c>
      <c r="H26" s="198">
        <v>1739358</v>
      </c>
      <c r="I26" s="199">
        <v>-74822</v>
      </c>
      <c r="J26" s="200">
        <v>-4.1242875569127619</v>
      </c>
      <c r="K26" s="201">
        <v>1545643</v>
      </c>
      <c r="L26" s="198">
        <v>1591170</v>
      </c>
      <c r="M26" s="199">
        <v>45527</v>
      </c>
      <c r="N26" s="200">
        <v>2.9455055274730308</v>
      </c>
      <c r="O26" s="166"/>
    </row>
    <row r="27" spans="1:15" s="152" customFormat="1" ht="19.5" customHeight="1">
      <c r="A27" s="195" t="s">
        <v>113</v>
      </c>
      <c r="B27" s="196" t="s">
        <v>114</v>
      </c>
      <c r="C27" s="197">
        <v>14116869</v>
      </c>
      <c r="D27" s="198">
        <v>15770487</v>
      </c>
      <c r="E27" s="199">
        <v>1653618</v>
      </c>
      <c r="F27" s="200">
        <v>11.71377307531861</v>
      </c>
      <c r="G27" s="201">
        <v>1503321</v>
      </c>
      <c r="H27" s="198">
        <v>1341257</v>
      </c>
      <c r="I27" s="199">
        <v>-162064</v>
      </c>
      <c r="J27" s="200">
        <v>-10.78039886358269</v>
      </c>
      <c r="K27" s="201">
        <v>15065094</v>
      </c>
      <c r="L27" s="198">
        <v>13959593</v>
      </c>
      <c r="M27" s="199">
        <v>-1105501</v>
      </c>
      <c r="N27" s="200">
        <v>-7.3381619789428489</v>
      </c>
      <c r="O27" s="166"/>
    </row>
    <row r="28" spans="1:15" s="152" customFormat="1" ht="19.5" customHeight="1">
      <c r="A28" s="195" t="s">
        <v>115</v>
      </c>
      <c r="B28" s="196" t="s">
        <v>116</v>
      </c>
      <c r="C28" s="197">
        <v>1270264</v>
      </c>
      <c r="D28" s="198">
        <v>1211436</v>
      </c>
      <c r="E28" s="199">
        <v>-58828</v>
      </c>
      <c r="F28" s="200">
        <v>-4.6311632857421756</v>
      </c>
      <c r="G28" s="201">
        <v>80735</v>
      </c>
      <c r="H28" s="198">
        <v>61945</v>
      </c>
      <c r="I28" s="199">
        <v>-18790</v>
      </c>
      <c r="J28" s="200">
        <v>-23.273673128135261</v>
      </c>
      <c r="K28" s="201">
        <v>65515</v>
      </c>
      <c r="L28" s="198">
        <v>76814</v>
      </c>
      <c r="M28" s="199">
        <v>11299</v>
      </c>
      <c r="N28" s="200">
        <v>17.246432114782881</v>
      </c>
      <c r="O28" s="166"/>
    </row>
    <row r="29" spans="1:15" s="152" customFormat="1" ht="19.5" customHeight="1">
      <c r="A29" s="195" t="s">
        <v>115</v>
      </c>
      <c r="B29" s="196" t="s">
        <v>117</v>
      </c>
      <c r="C29" s="197">
        <v>0</v>
      </c>
      <c r="D29" s="198">
        <v>0</v>
      </c>
      <c r="E29" s="199">
        <v>0</v>
      </c>
      <c r="F29" s="200" t="s">
        <v>151</v>
      </c>
      <c r="G29" s="201">
        <v>4576819</v>
      </c>
      <c r="H29" s="198">
        <v>4284504</v>
      </c>
      <c r="I29" s="199">
        <v>-292315</v>
      </c>
      <c r="J29" s="200">
        <v>-6.386859519679505</v>
      </c>
      <c r="K29" s="201">
        <v>762938</v>
      </c>
      <c r="L29" s="198">
        <v>649307</v>
      </c>
      <c r="M29" s="199">
        <v>-113631</v>
      </c>
      <c r="N29" s="200">
        <v>-14.89387079946208</v>
      </c>
      <c r="O29" s="166"/>
    </row>
    <row r="30" spans="1:15" s="152" customFormat="1" ht="19.5" customHeight="1">
      <c r="A30" s="195" t="s">
        <v>115</v>
      </c>
      <c r="B30" s="196" t="s">
        <v>118</v>
      </c>
      <c r="C30" s="197">
        <v>0</v>
      </c>
      <c r="D30" s="198">
        <v>0</v>
      </c>
      <c r="E30" s="199">
        <v>0</v>
      </c>
      <c r="F30" s="200" t="s">
        <v>151</v>
      </c>
      <c r="G30" s="201">
        <v>612142</v>
      </c>
      <c r="H30" s="198">
        <v>923334</v>
      </c>
      <c r="I30" s="199">
        <v>311192</v>
      </c>
      <c r="J30" s="200">
        <v>50.836570599632132</v>
      </c>
      <c r="K30" s="201">
        <v>11161286</v>
      </c>
      <c r="L30" s="198">
        <v>10749826</v>
      </c>
      <c r="M30" s="199">
        <v>-411460</v>
      </c>
      <c r="N30" s="200">
        <v>-3.6864927571966182</v>
      </c>
      <c r="O30" s="166"/>
    </row>
    <row r="31" spans="1:15" s="152" customFormat="1" ht="19.5" customHeight="1">
      <c r="A31" s="195" t="s">
        <v>119</v>
      </c>
      <c r="B31" s="196" t="s">
        <v>120</v>
      </c>
      <c r="C31" s="197">
        <v>0</v>
      </c>
      <c r="D31" s="198">
        <v>0</v>
      </c>
      <c r="E31" s="199">
        <v>0</v>
      </c>
      <c r="F31" s="200" t="s">
        <v>151</v>
      </c>
      <c r="G31" s="201">
        <v>7697393</v>
      </c>
      <c r="H31" s="198">
        <v>8837755</v>
      </c>
      <c r="I31" s="199">
        <v>1140362</v>
      </c>
      <c r="J31" s="200">
        <v>14.81491200981942</v>
      </c>
      <c r="K31" s="201">
        <v>1456058</v>
      </c>
      <c r="L31" s="198">
        <v>1511192</v>
      </c>
      <c r="M31" s="199">
        <v>55134</v>
      </c>
      <c r="N31" s="200">
        <v>3.786524987328804</v>
      </c>
      <c r="O31" s="166"/>
    </row>
    <row r="32" spans="1:15" s="152" customFormat="1" ht="19.5" customHeight="1">
      <c r="A32" s="195" t="s">
        <v>119</v>
      </c>
      <c r="B32" s="196" t="s">
        <v>121</v>
      </c>
      <c r="C32" s="197">
        <v>0</v>
      </c>
      <c r="D32" s="198">
        <v>0</v>
      </c>
      <c r="E32" s="199">
        <v>0</v>
      </c>
      <c r="F32" s="200" t="s">
        <v>151</v>
      </c>
      <c r="G32" s="201">
        <v>1785961</v>
      </c>
      <c r="H32" s="198">
        <v>1989979</v>
      </c>
      <c r="I32" s="199">
        <v>204018</v>
      </c>
      <c r="J32" s="200">
        <v>11.423429738947259</v>
      </c>
      <c r="K32" s="201">
        <v>169536</v>
      </c>
      <c r="L32" s="198">
        <v>57213</v>
      </c>
      <c r="M32" s="199">
        <v>-112323</v>
      </c>
      <c r="N32" s="200">
        <v>-66.253185164212908</v>
      </c>
      <c r="O32" s="166"/>
    </row>
    <row r="33" spans="1:15" s="152" customFormat="1" ht="19.5" customHeight="1">
      <c r="A33" s="195" t="s">
        <v>119</v>
      </c>
      <c r="B33" s="196" t="s">
        <v>122</v>
      </c>
      <c r="C33" s="197">
        <v>0</v>
      </c>
      <c r="D33" s="198">
        <v>0</v>
      </c>
      <c r="E33" s="199">
        <v>0</v>
      </c>
      <c r="F33" s="200" t="s">
        <v>151</v>
      </c>
      <c r="G33" s="201">
        <v>16618</v>
      </c>
      <c r="H33" s="198">
        <v>44743</v>
      </c>
      <c r="I33" s="199">
        <v>28125</v>
      </c>
      <c r="J33" s="200">
        <v>169.2441930436876</v>
      </c>
      <c r="K33" s="201">
        <v>6211160</v>
      </c>
      <c r="L33" s="198">
        <v>7064410</v>
      </c>
      <c r="M33" s="199">
        <v>853250</v>
      </c>
      <c r="N33" s="200">
        <v>13.73736950907721</v>
      </c>
      <c r="O33" s="166"/>
    </row>
    <row r="34" spans="1:15" s="152" customFormat="1" ht="19.5" customHeight="1">
      <c r="A34" s="195" t="s">
        <v>119</v>
      </c>
      <c r="B34" s="196" t="s">
        <v>123</v>
      </c>
      <c r="C34" s="197">
        <v>68277</v>
      </c>
      <c r="D34" s="198">
        <v>96415</v>
      </c>
      <c r="E34" s="199">
        <v>28138</v>
      </c>
      <c r="F34" s="200">
        <v>41.211535363299497</v>
      </c>
      <c r="G34" s="201">
        <v>0</v>
      </c>
      <c r="H34" s="198">
        <v>0</v>
      </c>
      <c r="I34" s="199">
        <v>0</v>
      </c>
      <c r="J34" s="200" t="s">
        <v>151</v>
      </c>
      <c r="K34" s="201">
        <v>5505177</v>
      </c>
      <c r="L34" s="198">
        <v>4894606</v>
      </c>
      <c r="M34" s="199">
        <v>-610571</v>
      </c>
      <c r="N34" s="200">
        <v>-11.09085139315231</v>
      </c>
      <c r="O34" s="166"/>
    </row>
    <row r="35" spans="1:15" s="152" customFormat="1" ht="19.5" customHeight="1">
      <c r="A35" s="195" t="s">
        <v>119</v>
      </c>
      <c r="B35" s="196" t="s">
        <v>124</v>
      </c>
      <c r="C35" s="197">
        <v>0</v>
      </c>
      <c r="D35" s="198">
        <v>0</v>
      </c>
      <c r="E35" s="199">
        <v>0</v>
      </c>
      <c r="F35" s="200" t="s">
        <v>151</v>
      </c>
      <c r="G35" s="201">
        <v>0</v>
      </c>
      <c r="H35" s="198">
        <v>0</v>
      </c>
      <c r="I35" s="199">
        <v>0</v>
      </c>
      <c r="J35" s="200" t="s">
        <v>151</v>
      </c>
      <c r="K35" s="201">
        <v>2150832</v>
      </c>
      <c r="L35" s="198">
        <v>2258200</v>
      </c>
      <c r="M35" s="199">
        <v>107368</v>
      </c>
      <c r="N35" s="200">
        <v>4.9919287047988803</v>
      </c>
      <c r="O35" s="166"/>
    </row>
    <row r="36" spans="1:15" s="152" customFormat="1" ht="19.5" customHeight="1">
      <c r="A36" s="195" t="s">
        <v>119</v>
      </c>
      <c r="B36" s="196" t="s">
        <v>125</v>
      </c>
      <c r="C36" s="197">
        <v>0</v>
      </c>
      <c r="D36" s="198">
        <v>0</v>
      </c>
      <c r="E36" s="199">
        <v>0</v>
      </c>
      <c r="F36" s="200" t="s">
        <v>151</v>
      </c>
      <c r="G36" s="201">
        <v>0</v>
      </c>
      <c r="H36" s="198">
        <v>0</v>
      </c>
      <c r="I36" s="199">
        <v>0</v>
      </c>
      <c r="J36" s="200" t="s">
        <v>151</v>
      </c>
      <c r="K36" s="201">
        <v>2275015</v>
      </c>
      <c r="L36" s="198">
        <v>2294204</v>
      </c>
      <c r="M36" s="199">
        <v>19189</v>
      </c>
      <c r="N36" s="200">
        <v>0.84346696615186545</v>
      </c>
      <c r="O36" s="166"/>
    </row>
    <row r="37" spans="1:15" s="152" customFormat="1" ht="19.5" customHeight="1">
      <c r="A37" s="195" t="s">
        <v>119</v>
      </c>
      <c r="B37" s="196" t="s">
        <v>126</v>
      </c>
      <c r="C37" s="197">
        <v>2613398</v>
      </c>
      <c r="D37" s="198">
        <v>3160298</v>
      </c>
      <c r="E37" s="199">
        <v>546900</v>
      </c>
      <c r="F37" s="200">
        <v>20.92677808737896</v>
      </c>
      <c r="G37" s="201">
        <v>0</v>
      </c>
      <c r="H37" s="198">
        <v>0</v>
      </c>
      <c r="I37" s="199">
        <v>0</v>
      </c>
      <c r="J37" s="200" t="s">
        <v>151</v>
      </c>
      <c r="K37" s="201">
        <v>1642295</v>
      </c>
      <c r="L37" s="198">
        <v>1823800</v>
      </c>
      <c r="M37" s="199">
        <v>181505</v>
      </c>
      <c r="N37" s="200">
        <v>11.05191211079617</v>
      </c>
      <c r="O37" s="166"/>
    </row>
    <row r="38" spans="1:15" s="152" customFormat="1" ht="19.5" customHeight="1">
      <c r="A38" s="195" t="s">
        <v>119</v>
      </c>
      <c r="B38" s="196" t="s">
        <v>127</v>
      </c>
      <c r="C38" s="197">
        <v>91369</v>
      </c>
      <c r="D38" s="198">
        <v>111409</v>
      </c>
      <c r="E38" s="199">
        <v>20040</v>
      </c>
      <c r="F38" s="200">
        <v>21.933040746861622</v>
      </c>
      <c r="G38" s="201">
        <v>93917</v>
      </c>
      <c r="H38" s="198">
        <v>244726</v>
      </c>
      <c r="I38" s="199">
        <v>150809</v>
      </c>
      <c r="J38" s="200">
        <v>160.57689236240509</v>
      </c>
      <c r="K38" s="201">
        <v>12712588</v>
      </c>
      <c r="L38" s="198">
        <v>12621646</v>
      </c>
      <c r="M38" s="199">
        <v>-90942</v>
      </c>
      <c r="N38" s="200">
        <v>-0.71536967925020167</v>
      </c>
      <c r="O38" s="166"/>
    </row>
    <row r="39" spans="1:15" s="152" customFormat="1" ht="19.5" customHeight="1">
      <c r="A39" s="195" t="s">
        <v>119</v>
      </c>
      <c r="B39" s="196" t="s">
        <v>128</v>
      </c>
      <c r="C39" s="197">
        <v>0</v>
      </c>
      <c r="D39" s="198">
        <v>0</v>
      </c>
      <c r="E39" s="199">
        <v>0</v>
      </c>
      <c r="F39" s="200" t="s">
        <v>151</v>
      </c>
      <c r="G39" s="201">
        <v>231</v>
      </c>
      <c r="H39" s="198">
        <v>362</v>
      </c>
      <c r="I39" s="199">
        <v>131</v>
      </c>
      <c r="J39" s="200">
        <v>56.709956709956707</v>
      </c>
      <c r="K39" s="201">
        <v>2453386</v>
      </c>
      <c r="L39" s="198">
        <v>2698398</v>
      </c>
      <c r="M39" s="199">
        <v>245012</v>
      </c>
      <c r="N39" s="200">
        <v>9.9866877857785141</v>
      </c>
      <c r="O39" s="166"/>
    </row>
    <row r="40" spans="1:15" s="152" customFormat="1" ht="19.5" customHeight="1">
      <c r="A40" s="195" t="s">
        <v>119</v>
      </c>
      <c r="B40" s="196" t="s">
        <v>129</v>
      </c>
      <c r="C40" s="197">
        <v>6234</v>
      </c>
      <c r="D40" s="198">
        <v>17807</v>
      </c>
      <c r="E40" s="199">
        <v>11573</v>
      </c>
      <c r="F40" s="200">
        <v>185.64324671158161</v>
      </c>
      <c r="G40" s="201">
        <v>2899380</v>
      </c>
      <c r="H40" s="198">
        <v>2915882</v>
      </c>
      <c r="I40" s="199">
        <v>16502</v>
      </c>
      <c r="J40" s="200">
        <v>0.56915616442135786</v>
      </c>
      <c r="K40" s="201">
        <v>2796571</v>
      </c>
      <c r="L40" s="198">
        <v>2482533</v>
      </c>
      <c r="M40" s="199">
        <v>-314038</v>
      </c>
      <c r="N40" s="200">
        <v>-11.229394855342489</v>
      </c>
      <c r="O40" s="166"/>
    </row>
    <row r="41" spans="1:15" s="152" customFormat="1" ht="19.5" customHeight="1">
      <c r="A41" s="195" t="s">
        <v>130</v>
      </c>
      <c r="B41" s="196" t="s">
        <v>131</v>
      </c>
      <c r="C41" s="197">
        <v>0</v>
      </c>
      <c r="D41" s="198">
        <v>0</v>
      </c>
      <c r="E41" s="199">
        <v>0</v>
      </c>
      <c r="F41" s="200" t="s">
        <v>151</v>
      </c>
      <c r="G41" s="201">
        <v>355277</v>
      </c>
      <c r="H41" s="198">
        <v>176244</v>
      </c>
      <c r="I41" s="199">
        <v>-179033</v>
      </c>
      <c r="J41" s="200">
        <v>-50.392510632548692</v>
      </c>
      <c r="K41" s="201">
        <v>3207408</v>
      </c>
      <c r="L41" s="198">
        <v>3310856</v>
      </c>
      <c r="M41" s="199">
        <v>103448</v>
      </c>
      <c r="N41" s="200">
        <v>3.2252834687698031</v>
      </c>
      <c r="O41" s="166"/>
    </row>
    <row r="42" spans="1:15" s="152" customFormat="1" ht="19.5" customHeight="1">
      <c r="A42" s="195" t="s">
        <v>130</v>
      </c>
      <c r="B42" s="196" t="s">
        <v>132</v>
      </c>
      <c r="C42" s="197">
        <v>0</v>
      </c>
      <c r="D42" s="198">
        <v>0</v>
      </c>
      <c r="E42" s="199">
        <v>0</v>
      </c>
      <c r="F42" s="200" t="s">
        <v>151</v>
      </c>
      <c r="G42" s="201">
        <v>0</v>
      </c>
      <c r="H42" s="198">
        <v>0</v>
      </c>
      <c r="I42" s="199">
        <v>0</v>
      </c>
      <c r="J42" s="200" t="s">
        <v>151</v>
      </c>
      <c r="K42" s="201">
        <v>6324762</v>
      </c>
      <c r="L42" s="198">
        <v>5778294</v>
      </c>
      <c r="M42" s="199">
        <v>-546468</v>
      </c>
      <c r="N42" s="200">
        <v>-8.6401353916558463</v>
      </c>
      <c r="O42" s="166"/>
    </row>
    <row r="43" spans="1:15" s="152" customFormat="1" ht="19.5" customHeight="1">
      <c r="A43" s="195" t="s">
        <v>130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151</v>
      </c>
      <c r="G43" s="201">
        <v>0</v>
      </c>
      <c r="H43" s="198">
        <v>88</v>
      </c>
      <c r="I43" s="199">
        <v>88</v>
      </c>
      <c r="J43" s="200" t="s">
        <v>151</v>
      </c>
      <c r="K43" s="201">
        <v>8150703</v>
      </c>
      <c r="L43" s="198">
        <v>7764548</v>
      </c>
      <c r="M43" s="199">
        <v>-386155</v>
      </c>
      <c r="N43" s="200">
        <v>-4.7376894974580779</v>
      </c>
      <c r="O43" s="166"/>
    </row>
    <row r="44" spans="1:15" s="152" customFormat="1" ht="19.5" customHeight="1">
      <c r="A44" s="195" t="s">
        <v>130</v>
      </c>
      <c r="B44" s="196" t="s">
        <v>134</v>
      </c>
      <c r="C44" s="197">
        <v>1693</v>
      </c>
      <c r="D44" s="198">
        <v>2146</v>
      </c>
      <c r="E44" s="199">
        <v>453</v>
      </c>
      <c r="F44" s="200">
        <v>26.757235676314242</v>
      </c>
      <c r="G44" s="201">
        <v>74847</v>
      </c>
      <c r="H44" s="198">
        <v>91048</v>
      </c>
      <c r="I44" s="199">
        <v>16201</v>
      </c>
      <c r="J44" s="200">
        <v>21.645490133205069</v>
      </c>
      <c r="K44" s="201">
        <v>17728466</v>
      </c>
      <c r="L44" s="198">
        <v>17722272</v>
      </c>
      <c r="M44" s="199">
        <v>-6194</v>
      </c>
      <c r="N44" s="200">
        <v>-3.4938161034347097E-2</v>
      </c>
      <c r="O44" s="166"/>
    </row>
    <row r="45" spans="1:15" s="152" customFormat="1" ht="19.5" customHeight="1">
      <c r="A45" s="195" t="s">
        <v>135</v>
      </c>
      <c r="B45" s="196" t="s">
        <v>136</v>
      </c>
      <c r="C45" s="197">
        <v>0</v>
      </c>
      <c r="D45" s="198">
        <v>0</v>
      </c>
      <c r="E45" s="199">
        <v>0</v>
      </c>
      <c r="F45" s="200" t="s">
        <v>151</v>
      </c>
      <c r="G45" s="201">
        <v>0</v>
      </c>
      <c r="H45" s="198">
        <v>0</v>
      </c>
      <c r="I45" s="199">
        <v>0</v>
      </c>
      <c r="J45" s="200" t="s">
        <v>151</v>
      </c>
      <c r="K45" s="201">
        <v>6199620</v>
      </c>
      <c r="L45" s="198">
        <v>6548388</v>
      </c>
      <c r="M45" s="199">
        <v>348768</v>
      </c>
      <c r="N45" s="200">
        <v>5.6256351195718386</v>
      </c>
      <c r="O45" s="166"/>
    </row>
    <row r="46" spans="1:15" s="152" customFormat="1" ht="19.5" customHeight="1">
      <c r="A46" s="195" t="s">
        <v>135</v>
      </c>
      <c r="B46" s="196" t="s">
        <v>137</v>
      </c>
      <c r="C46" s="197">
        <v>0</v>
      </c>
      <c r="D46" s="198">
        <v>0</v>
      </c>
      <c r="E46" s="199">
        <v>0</v>
      </c>
      <c r="F46" s="200" t="s">
        <v>151</v>
      </c>
      <c r="G46" s="201">
        <v>0</v>
      </c>
      <c r="H46" s="198">
        <v>0</v>
      </c>
      <c r="I46" s="199">
        <v>0</v>
      </c>
      <c r="J46" s="200" t="s">
        <v>151</v>
      </c>
      <c r="K46" s="201">
        <v>18517808</v>
      </c>
      <c r="L46" s="198">
        <v>18427663</v>
      </c>
      <c r="M46" s="199">
        <v>-90145</v>
      </c>
      <c r="N46" s="200">
        <v>-0.48680167760676341</v>
      </c>
      <c r="O46" s="166"/>
    </row>
    <row r="47" spans="1:15" s="152" customFormat="1" ht="19.5" customHeight="1">
      <c r="A47" s="195" t="s">
        <v>135</v>
      </c>
      <c r="B47" s="196" t="s">
        <v>53</v>
      </c>
      <c r="C47" s="197">
        <v>0</v>
      </c>
      <c r="D47" s="198">
        <v>0</v>
      </c>
      <c r="E47" s="199">
        <v>0</v>
      </c>
      <c r="F47" s="200" t="s">
        <v>151</v>
      </c>
      <c r="G47" s="201">
        <v>0</v>
      </c>
      <c r="H47" s="198">
        <v>0</v>
      </c>
      <c r="I47" s="199">
        <v>0</v>
      </c>
      <c r="J47" s="200" t="s">
        <v>151</v>
      </c>
      <c r="K47" s="201">
        <v>22464471</v>
      </c>
      <c r="L47" s="198">
        <v>22753417</v>
      </c>
      <c r="M47" s="199">
        <v>288946</v>
      </c>
      <c r="N47" s="200">
        <v>1.2862354960417259</v>
      </c>
      <c r="O47" s="166"/>
    </row>
    <row r="48" spans="1:15" ht="19.5" customHeight="1">
      <c r="A48" s="208" t="s">
        <v>162</v>
      </c>
      <c r="B48" s="208"/>
      <c r="C48" s="189">
        <f>SUM(C8:C47)</f>
        <v>103573055</v>
      </c>
      <c r="D48" s="189">
        <f>SUM(D8:D47)</f>
        <v>106957845</v>
      </c>
      <c r="E48" s="189">
        <f>D48-C48</f>
        <v>3384790</v>
      </c>
      <c r="F48" s="190">
        <f t="shared" ref="F48" si="0">((D48*100/C48)-100)</f>
        <v>3.2680217842372201</v>
      </c>
      <c r="G48" s="189">
        <f>SUM(G8:G47)</f>
        <v>46260754</v>
      </c>
      <c r="H48" s="189">
        <f>SUM(H8:H47)</f>
        <v>45041273</v>
      </c>
      <c r="I48" s="189">
        <f>H48-G48</f>
        <v>-1219481</v>
      </c>
      <c r="J48" s="190">
        <f t="shared" ref="J48" si="1">((H48*100/G48)-100)</f>
        <v>-2.6361027319182853</v>
      </c>
      <c r="K48" s="189">
        <f>SUM(K8:K47)</f>
        <v>165364442</v>
      </c>
      <c r="L48" s="189">
        <f>SUM(L8:L47)</f>
        <v>164242699</v>
      </c>
      <c r="M48" s="189">
        <f>L48-K48</f>
        <v>-1121743</v>
      </c>
      <c r="N48" s="190">
        <f t="shared" ref="N48" si="2">((L48*100/K48)-100)</f>
        <v>-0.67834595299514433</v>
      </c>
    </row>
    <row r="49" spans="1:14" ht="15" customHeight="1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D1831-C806-4356-9546-D61E7DB2A8C0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50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10" t="s">
        <v>1</v>
      </c>
      <c r="B5" s="12" t="s">
        <v>155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27" ht="15.6" customHeight="1">
      <c r="A7" s="202" t="s">
        <v>18</v>
      </c>
      <c r="B7" s="203">
        <v>1293069.5330000001</v>
      </c>
      <c r="C7" s="203">
        <v>1168400.023</v>
      </c>
      <c r="D7" s="203">
        <v>7735975.9369999999</v>
      </c>
      <c r="E7" s="203">
        <v>7595273.8839999996</v>
      </c>
      <c r="F7" s="204">
        <v>-1.818801585551</v>
      </c>
      <c r="G7" s="51"/>
    </row>
    <row r="8" spans="1:27" ht="15.6" customHeight="1">
      <c r="A8" s="202" t="s">
        <v>11</v>
      </c>
      <c r="B8" s="203">
        <v>234751</v>
      </c>
      <c r="C8" s="203">
        <v>311710</v>
      </c>
      <c r="D8" s="203">
        <v>1577814.953</v>
      </c>
      <c r="E8" s="203">
        <v>1989699.9720000001</v>
      </c>
      <c r="F8" s="204">
        <v>26.104773453747342</v>
      </c>
      <c r="G8" s="20"/>
    </row>
    <row r="9" spans="1:27" ht="15.6" customHeight="1">
      <c r="A9" s="202" t="s">
        <v>8</v>
      </c>
      <c r="B9" s="203">
        <v>673980.98499999999</v>
      </c>
      <c r="C9" s="203">
        <v>591230.91599999997</v>
      </c>
      <c r="D9" s="203">
        <v>3640775.2519999999</v>
      </c>
      <c r="E9" s="203">
        <v>3863927.264</v>
      </c>
      <c r="F9" s="204">
        <v>6.1292443656722497</v>
      </c>
      <c r="G9" s="20"/>
    </row>
    <row r="10" spans="1:27" ht="15.6" customHeight="1">
      <c r="A10" s="202" t="s">
        <v>10</v>
      </c>
      <c r="B10" s="203">
        <v>406940.49699999997</v>
      </c>
      <c r="C10" s="203">
        <v>463185.51</v>
      </c>
      <c r="D10" s="203">
        <v>2722988.1529999999</v>
      </c>
      <c r="E10" s="203">
        <v>2611051.9670000002</v>
      </c>
      <c r="F10" s="204">
        <v>-4.1107849065254376</v>
      </c>
    </row>
    <row r="11" spans="1:27" ht="15.6" customHeight="1">
      <c r="A11" s="202" t="s">
        <v>9</v>
      </c>
      <c r="B11" s="203">
        <v>8587515.7819999997</v>
      </c>
      <c r="C11" s="203">
        <v>8944875.5949999988</v>
      </c>
      <c r="D11" s="203">
        <v>59454213.663000003</v>
      </c>
      <c r="E11" s="203">
        <v>59011304.960000001</v>
      </c>
      <c r="F11" s="204">
        <v>-0.74495763329829867</v>
      </c>
    </row>
    <row r="12" spans="1:27" ht="15.6" customHeight="1">
      <c r="A12" s="202" t="s">
        <v>6</v>
      </c>
      <c r="B12" s="203">
        <v>412831.18400000001</v>
      </c>
      <c r="C12" s="203">
        <v>398304.80300000001</v>
      </c>
      <c r="D12" s="203">
        <v>2986130.0980000002</v>
      </c>
      <c r="E12" s="203">
        <v>3295397.1549999998</v>
      </c>
      <c r="F12" s="204">
        <v>10.35678442835211</v>
      </c>
    </row>
    <row r="13" spans="1:27" ht="15.6" customHeight="1">
      <c r="A13" s="202" t="s">
        <v>175</v>
      </c>
      <c r="B13" s="203">
        <v>1784236.0079999999</v>
      </c>
      <c r="C13" s="203">
        <v>1820542.5419999999</v>
      </c>
      <c r="D13" s="203">
        <v>10592169.001</v>
      </c>
      <c r="E13" s="203">
        <v>10495399.885</v>
      </c>
      <c r="F13" s="204">
        <v>-0.9135911255840482</v>
      </c>
    </row>
    <row r="14" spans="1:27" ht="15.6" customHeight="1">
      <c r="A14" s="202" t="s">
        <v>148</v>
      </c>
      <c r="B14" s="203">
        <v>6223415.3339999998</v>
      </c>
      <c r="C14" s="203">
        <v>5974209.477</v>
      </c>
      <c r="D14" s="203">
        <v>40874491.578000002</v>
      </c>
      <c r="E14" s="203">
        <v>41802899.053000003</v>
      </c>
      <c r="F14" s="204">
        <v>2.271361524407808</v>
      </c>
    </row>
    <row r="15" spans="1:27" ht="15.6" customHeight="1">
      <c r="A15" s="202" t="s">
        <v>145</v>
      </c>
      <c r="B15" s="203">
        <v>2876604</v>
      </c>
      <c r="C15" s="203">
        <v>2576911</v>
      </c>
      <c r="D15" s="203">
        <v>18312832</v>
      </c>
      <c r="E15" s="203">
        <v>19916513</v>
      </c>
      <c r="F15" s="204">
        <v>8.7571436247544909</v>
      </c>
    </row>
    <row r="16" spans="1:27" ht="15.6" customHeight="1">
      <c r="A16" s="202" t="s">
        <v>144</v>
      </c>
      <c r="B16" s="203">
        <v>2933243.2039999999</v>
      </c>
      <c r="C16" s="203">
        <v>2799158.409</v>
      </c>
      <c r="D16" s="203">
        <v>19119381.423999999</v>
      </c>
      <c r="E16" s="203">
        <v>20335719.817000002</v>
      </c>
      <c r="F16" s="204">
        <v>6.361808292987817</v>
      </c>
      <c r="G16" s="15"/>
    </row>
    <row r="17" spans="1:7" ht="15.6" customHeight="1">
      <c r="A17" s="202" t="s">
        <v>150</v>
      </c>
      <c r="B17" s="203">
        <v>1599698.2</v>
      </c>
      <c r="C17" s="203">
        <v>1878465.942</v>
      </c>
      <c r="D17" s="203">
        <v>10799711.304</v>
      </c>
      <c r="E17" s="203">
        <v>11758943.821</v>
      </c>
      <c r="F17" s="204">
        <v>8.8820199910781099</v>
      </c>
      <c r="G17" s="16"/>
    </row>
    <row r="18" spans="1:7" ht="15.6" customHeight="1">
      <c r="A18" s="202" t="s">
        <v>147</v>
      </c>
      <c r="B18" s="203">
        <v>161173.10800000001</v>
      </c>
      <c r="C18" s="203">
        <v>211371</v>
      </c>
      <c r="D18" s="203">
        <v>1212745.031</v>
      </c>
      <c r="E18" s="203">
        <v>1283547.7069999999</v>
      </c>
      <c r="F18" s="204">
        <v>5.8382161287123751</v>
      </c>
    </row>
    <row r="19" spans="1:7" ht="15.6" customHeight="1">
      <c r="A19" s="202" t="s">
        <v>143</v>
      </c>
      <c r="B19" s="203">
        <v>539804.68999999994</v>
      </c>
      <c r="C19" s="203">
        <v>532430.01600000006</v>
      </c>
      <c r="D19" s="203">
        <v>3977388.4479999999</v>
      </c>
      <c r="E19" s="203">
        <v>4190860.1260000002</v>
      </c>
      <c r="F19" s="204">
        <v>5.3671317446336673</v>
      </c>
    </row>
    <row r="20" spans="1:7" ht="15.6" customHeight="1">
      <c r="A20" s="202" t="s">
        <v>142</v>
      </c>
      <c r="B20" s="203">
        <v>1337409.551</v>
      </c>
      <c r="C20" s="203">
        <v>937231.06599999999</v>
      </c>
      <c r="D20" s="203">
        <v>10069196.471999999</v>
      </c>
      <c r="E20" s="203">
        <v>7273490.6629999997</v>
      </c>
      <c r="F20" s="204">
        <v>-27.76493453846274</v>
      </c>
    </row>
    <row r="21" spans="1:7" ht="15.6" customHeight="1">
      <c r="A21" s="202" t="s">
        <v>149</v>
      </c>
      <c r="B21" s="203">
        <v>3007068.1949999998</v>
      </c>
      <c r="C21" s="203">
        <v>2664962.003</v>
      </c>
      <c r="D21" s="203">
        <v>17507812.848000001</v>
      </c>
      <c r="E21" s="203">
        <v>17154876.728</v>
      </c>
      <c r="F21" s="204">
        <v>-2.0158778430186288</v>
      </c>
    </row>
    <row r="22" spans="1:7" ht="15.6" customHeight="1">
      <c r="A22" s="202" t="s">
        <v>146</v>
      </c>
      <c r="B22" s="203">
        <v>3345745.6940000001</v>
      </c>
      <c r="C22" s="203">
        <v>3303894.9350000001</v>
      </c>
      <c r="D22" s="203">
        <v>21127580.793000001</v>
      </c>
      <c r="E22" s="203">
        <v>21130224.844000001</v>
      </c>
      <c r="F22" s="204">
        <v>1.251468886053431E-2</v>
      </c>
    </row>
    <row r="23" spans="1:7" ht="15.6" customHeight="1">
      <c r="A23" s="202" t="s">
        <v>165</v>
      </c>
      <c r="B23" s="203">
        <v>448522.06200000009</v>
      </c>
      <c r="C23" s="203">
        <v>520338.89600000001</v>
      </c>
      <c r="D23" s="203">
        <v>3171085.3670000001</v>
      </c>
      <c r="E23" s="203">
        <v>3608928.4169999999</v>
      </c>
      <c r="F23" s="204">
        <v>13.807356136054469</v>
      </c>
    </row>
    <row r="24" spans="1:7" ht="15.6" customHeight="1">
      <c r="A24" s="202" t="s">
        <v>141</v>
      </c>
      <c r="B24" s="203">
        <v>151506.04</v>
      </c>
      <c r="C24" s="203">
        <v>291802.06599999999</v>
      </c>
      <c r="D24" s="203">
        <v>1316526.1769999999</v>
      </c>
      <c r="E24" s="203">
        <v>1324567.9269999999</v>
      </c>
      <c r="F24" s="204">
        <v>0.61083099907096994</v>
      </c>
    </row>
    <row r="25" spans="1:7" ht="15.6" customHeight="1">
      <c r="A25" s="202" t="s">
        <v>140</v>
      </c>
      <c r="B25" s="203">
        <v>48892</v>
      </c>
      <c r="C25" s="203">
        <v>48237</v>
      </c>
      <c r="D25" s="203">
        <v>319460</v>
      </c>
      <c r="E25" s="203">
        <v>324057</v>
      </c>
      <c r="F25" s="204">
        <v>1.4389907969698901</v>
      </c>
    </row>
    <row r="26" spans="1:7" ht="15.6" customHeight="1">
      <c r="A26" s="202" t="s">
        <v>152</v>
      </c>
      <c r="B26" s="203">
        <v>260800.70300000001</v>
      </c>
      <c r="C26" s="203">
        <v>222883.62400000001</v>
      </c>
      <c r="D26" s="203">
        <v>1753629.264</v>
      </c>
      <c r="E26" s="203">
        <v>1505594.0160000001</v>
      </c>
      <c r="F26" s="204">
        <v>-14.144109766635379</v>
      </c>
    </row>
    <row r="27" spans="1:7" ht="15.6" customHeight="1">
      <c r="A27" s="202" t="s">
        <v>173</v>
      </c>
      <c r="B27" s="203">
        <v>291745.25599999999</v>
      </c>
      <c r="C27" s="203">
        <v>260670.92199999999</v>
      </c>
      <c r="D27" s="203">
        <v>2028417.642</v>
      </c>
      <c r="E27" s="203">
        <v>2072308.226</v>
      </c>
      <c r="F27" s="204">
        <v>2.1637843751311578</v>
      </c>
    </row>
    <row r="28" spans="1:7" ht="15.6" customHeight="1">
      <c r="A28" s="202" t="s">
        <v>177</v>
      </c>
      <c r="B28" s="203">
        <v>1117400.898</v>
      </c>
      <c r="C28" s="203">
        <v>1209064.72</v>
      </c>
      <c r="D28" s="203">
        <v>8376514.4060000004</v>
      </c>
      <c r="E28" s="203">
        <v>8169893.4919999996</v>
      </c>
      <c r="F28" s="204">
        <v>-2.4666693565524009</v>
      </c>
    </row>
    <row r="29" spans="1:7" ht="15.6" customHeight="1">
      <c r="A29" s="202" t="s">
        <v>178</v>
      </c>
      <c r="B29" s="203">
        <v>629690.99199999997</v>
      </c>
      <c r="C29" s="203">
        <v>609165.93599999999</v>
      </c>
      <c r="D29" s="203">
        <v>4104265.45</v>
      </c>
      <c r="E29" s="203">
        <v>4127228.2319999998</v>
      </c>
      <c r="F29" s="204">
        <v>0.55948579056941128</v>
      </c>
    </row>
    <row r="30" spans="1:7" ht="15.6" customHeight="1">
      <c r="A30" s="202" t="s">
        <v>179</v>
      </c>
      <c r="B30" s="203">
        <v>320560</v>
      </c>
      <c r="C30" s="203">
        <v>333558</v>
      </c>
      <c r="D30" s="203">
        <v>2393590</v>
      </c>
      <c r="E30" s="203">
        <v>2361476</v>
      </c>
      <c r="F30" s="204">
        <v>-1.3416667014818699</v>
      </c>
    </row>
    <row r="31" spans="1:7" ht="15.6" customHeight="1">
      <c r="A31" s="202" t="s">
        <v>180</v>
      </c>
      <c r="B31" s="203">
        <v>2369936.236</v>
      </c>
      <c r="C31" s="203">
        <v>2468589.6570000001</v>
      </c>
      <c r="D31" s="203">
        <v>16711369.74</v>
      </c>
      <c r="E31" s="203">
        <v>17659065.984999999</v>
      </c>
      <c r="F31" s="204">
        <v>5.6709668910718563</v>
      </c>
    </row>
    <row r="32" spans="1:7" ht="15.6" customHeight="1">
      <c r="A32" s="202" t="s">
        <v>181</v>
      </c>
      <c r="B32" s="203">
        <v>6901915.7529999996</v>
      </c>
      <c r="C32" s="203">
        <v>6700089.7529999996</v>
      </c>
      <c r="D32" s="203">
        <v>48105596.060000002</v>
      </c>
      <c r="E32" s="203">
        <v>46660864.324000001</v>
      </c>
      <c r="F32" s="204">
        <v>-3.0032508779187741</v>
      </c>
    </row>
    <row r="33" spans="1:6" ht="15.6" customHeight="1">
      <c r="A33" s="202" t="s">
        <v>182</v>
      </c>
      <c r="B33" s="203">
        <v>464803.891</v>
      </c>
      <c r="C33" s="203">
        <v>467668.39600000001</v>
      </c>
      <c r="D33" s="203">
        <v>3220699.9780000001</v>
      </c>
      <c r="E33" s="203">
        <v>3169165.4130000002</v>
      </c>
      <c r="F33" s="204">
        <v>-1.6001044913224971</v>
      </c>
    </row>
    <row r="34" spans="1:6" ht="15.6" customHeight="1">
      <c r="A34" s="202" t="s">
        <v>183</v>
      </c>
      <c r="B34" s="203">
        <v>129541</v>
      </c>
      <c r="C34" s="203">
        <v>108015</v>
      </c>
      <c r="D34" s="203">
        <v>893138</v>
      </c>
      <c r="E34" s="203">
        <v>932906</v>
      </c>
      <c r="F34" s="204">
        <v>4.4526153853043979</v>
      </c>
    </row>
    <row r="35" spans="1:6" ht="15.6" customHeight="1">
      <c r="A35" s="193" t="s">
        <v>153</v>
      </c>
      <c r="B35" s="192">
        <f>SUM(B7:B34)</f>
        <v>48552801.795999996</v>
      </c>
      <c r="C35" s="91">
        <f>SUM(C7:C34)</f>
        <v>47816967.20699998</v>
      </c>
      <c r="D35" s="90">
        <f>SUM(D7:D34)</f>
        <v>324105499.03899997</v>
      </c>
      <c r="E35" s="92">
        <f>SUM(E7:E34)</f>
        <v>325625185.87799996</v>
      </c>
      <c r="F35" s="191">
        <f>E35*100/D35-100</f>
        <v>0.46888647169085118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97CE2-18DE-4CB5-A6EA-F08C8AF8E2E0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54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156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1283318</v>
      </c>
      <c r="C7" s="203">
        <v>1159707</v>
      </c>
      <c r="D7" s="203">
        <v>7679874</v>
      </c>
      <c r="E7" s="203">
        <v>7552664</v>
      </c>
      <c r="F7" s="204">
        <v>-1.656407383766975</v>
      </c>
      <c r="G7" s="27"/>
    </row>
    <row r="8" spans="1:14" ht="15.6" customHeight="1">
      <c r="A8" s="202" t="s">
        <v>11</v>
      </c>
      <c r="B8" s="203">
        <v>233365</v>
      </c>
      <c r="C8" s="203">
        <v>309650</v>
      </c>
      <c r="D8" s="203">
        <v>1567616</v>
      </c>
      <c r="E8" s="203">
        <v>1976013</v>
      </c>
      <c r="F8" s="204">
        <v>26.052107148689469</v>
      </c>
      <c r="G8" s="20"/>
    </row>
    <row r="9" spans="1:14" ht="15.6" customHeight="1">
      <c r="A9" s="202" t="s">
        <v>8</v>
      </c>
      <c r="B9" s="203">
        <v>660426</v>
      </c>
      <c r="C9" s="203">
        <v>577731</v>
      </c>
      <c r="D9" s="203">
        <v>3591043</v>
      </c>
      <c r="E9" s="203">
        <v>3817089</v>
      </c>
      <c r="F9" s="204">
        <v>6.2947171615600297</v>
      </c>
      <c r="G9" s="20"/>
    </row>
    <row r="10" spans="1:14" ht="15.6" customHeight="1">
      <c r="A10" s="202" t="s">
        <v>10</v>
      </c>
      <c r="B10" s="203">
        <v>399912</v>
      </c>
      <c r="C10" s="203">
        <v>445827</v>
      </c>
      <c r="D10" s="203">
        <v>2670628</v>
      </c>
      <c r="E10" s="203">
        <v>2568503</v>
      </c>
      <c r="F10" s="204">
        <v>-3.8240069376940511</v>
      </c>
    </row>
    <row r="11" spans="1:14" ht="15.6" customHeight="1">
      <c r="A11" s="202" t="s">
        <v>9</v>
      </c>
      <c r="B11" s="203">
        <v>8050012</v>
      </c>
      <c r="C11" s="203">
        <v>8236464</v>
      </c>
      <c r="D11" s="203">
        <v>55782816</v>
      </c>
      <c r="E11" s="203">
        <v>55030339</v>
      </c>
      <c r="F11" s="204">
        <v>-1.3489405052624051</v>
      </c>
    </row>
    <row r="12" spans="1:14" ht="15.6" customHeight="1">
      <c r="A12" s="202" t="s">
        <v>6</v>
      </c>
      <c r="B12" s="203">
        <v>395898</v>
      </c>
      <c r="C12" s="203">
        <v>380793</v>
      </c>
      <c r="D12" s="203">
        <v>2907191</v>
      </c>
      <c r="E12" s="203">
        <v>3205215</v>
      </c>
      <c r="F12" s="204">
        <v>10.25127004039294</v>
      </c>
    </row>
    <row r="13" spans="1:14" ht="15.6" customHeight="1">
      <c r="A13" s="202" t="s">
        <v>175</v>
      </c>
      <c r="B13" s="203">
        <v>1768198</v>
      </c>
      <c r="C13" s="203">
        <v>1805645</v>
      </c>
      <c r="D13" s="203">
        <v>10514021</v>
      </c>
      <c r="E13" s="203">
        <v>10429704</v>
      </c>
      <c r="F13" s="204">
        <v>-0.80194817948337516</v>
      </c>
    </row>
    <row r="14" spans="1:14" ht="15.6" customHeight="1">
      <c r="A14" s="202" t="s">
        <v>148</v>
      </c>
      <c r="B14" s="203">
        <v>6061371</v>
      </c>
      <c r="C14" s="203">
        <v>5791765</v>
      </c>
      <c r="D14" s="203">
        <v>39869487</v>
      </c>
      <c r="E14" s="203">
        <v>40689353</v>
      </c>
      <c r="F14" s="204">
        <v>2.05637459042299</v>
      </c>
    </row>
    <row r="15" spans="1:14" ht="15.6" customHeight="1">
      <c r="A15" s="202" t="s">
        <v>145</v>
      </c>
      <c r="B15" s="203">
        <v>2874293</v>
      </c>
      <c r="C15" s="203">
        <v>2571923</v>
      </c>
      <c r="D15" s="203">
        <v>18298293</v>
      </c>
      <c r="E15" s="203">
        <v>19893252</v>
      </c>
      <c r="F15" s="204">
        <v>8.7164360085391621</v>
      </c>
    </row>
    <row r="16" spans="1:14" ht="15.6" customHeight="1">
      <c r="A16" s="202" t="s">
        <v>144</v>
      </c>
      <c r="B16" s="203">
        <v>2912723</v>
      </c>
      <c r="C16" s="203">
        <v>2776963</v>
      </c>
      <c r="D16" s="203">
        <v>18977101</v>
      </c>
      <c r="E16" s="203">
        <v>20174730</v>
      </c>
      <c r="F16" s="204">
        <v>6.3109165093235324</v>
      </c>
      <c r="G16" s="15"/>
    </row>
    <row r="17" spans="1:7" ht="15.6" customHeight="1">
      <c r="A17" s="202" t="s">
        <v>150</v>
      </c>
      <c r="B17" s="203">
        <v>1596779</v>
      </c>
      <c r="C17" s="203">
        <v>1875909</v>
      </c>
      <c r="D17" s="203">
        <v>10784743</v>
      </c>
      <c r="E17" s="203">
        <v>11741020</v>
      </c>
      <c r="F17" s="204">
        <v>8.8669428654906284</v>
      </c>
      <c r="G17" s="16"/>
    </row>
    <row r="18" spans="1:7" ht="15.6" customHeight="1">
      <c r="A18" s="202" t="s">
        <v>147</v>
      </c>
      <c r="B18" s="203">
        <v>109830</v>
      </c>
      <c r="C18" s="203">
        <v>144207</v>
      </c>
      <c r="D18" s="203">
        <v>779758</v>
      </c>
      <c r="E18" s="203">
        <v>837630</v>
      </c>
      <c r="F18" s="204">
        <v>7.4217898373597961</v>
      </c>
    </row>
    <row r="19" spans="1:7" ht="15.6" customHeight="1">
      <c r="A19" s="202" t="s">
        <v>143</v>
      </c>
      <c r="B19" s="203">
        <v>536915</v>
      </c>
      <c r="C19" s="203">
        <v>525285</v>
      </c>
      <c r="D19" s="203">
        <v>3962230</v>
      </c>
      <c r="E19" s="203">
        <v>4172605</v>
      </c>
      <c r="F19" s="204">
        <v>5.3095100486342233</v>
      </c>
    </row>
    <row r="20" spans="1:7" ht="15.6" customHeight="1">
      <c r="A20" s="202" t="s">
        <v>142</v>
      </c>
      <c r="B20" s="203">
        <v>1331167</v>
      </c>
      <c r="C20" s="203">
        <v>935672</v>
      </c>
      <c r="D20" s="203">
        <v>10040425</v>
      </c>
      <c r="E20" s="203">
        <v>7254130</v>
      </c>
      <c r="F20" s="204">
        <v>-27.750767522291142</v>
      </c>
    </row>
    <row r="21" spans="1:7" ht="15.6" customHeight="1">
      <c r="A21" s="202" t="s">
        <v>149</v>
      </c>
      <c r="B21" s="203">
        <v>2928249</v>
      </c>
      <c r="C21" s="203">
        <v>2641281</v>
      </c>
      <c r="D21" s="203">
        <v>17261559</v>
      </c>
      <c r="E21" s="203">
        <v>16920205</v>
      </c>
      <c r="F21" s="204">
        <v>-1.9775386452637349</v>
      </c>
    </row>
    <row r="22" spans="1:7" ht="15.6" customHeight="1">
      <c r="A22" s="202" t="s">
        <v>146</v>
      </c>
      <c r="B22" s="203">
        <v>3098328</v>
      </c>
      <c r="C22" s="203">
        <v>3069792</v>
      </c>
      <c r="D22" s="203">
        <v>19360740</v>
      </c>
      <c r="E22" s="203">
        <v>19403068</v>
      </c>
      <c r="F22" s="204">
        <v>0.21862800698733051</v>
      </c>
    </row>
    <row r="23" spans="1:7" ht="15.6" customHeight="1">
      <c r="A23" s="202" t="s">
        <v>165</v>
      </c>
      <c r="B23" s="203">
        <v>443588</v>
      </c>
      <c r="C23" s="203">
        <v>506621</v>
      </c>
      <c r="D23" s="203">
        <v>3133085</v>
      </c>
      <c r="E23" s="203">
        <v>3529922</v>
      </c>
      <c r="F23" s="204">
        <v>12.66601448731841</v>
      </c>
    </row>
    <row r="24" spans="1:7" ht="15.6" customHeight="1">
      <c r="A24" s="202" t="s">
        <v>141</v>
      </c>
      <c r="B24" s="203">
        <v>150097</v>
      </c>
      <c r="C24" s="203">
        <v>289269</v>
      </c>
      <c r="D24" s="203">
        <v>1300658</v>
      </c>
      <c r="E24" s="203">
        <v>1309888</v>
      </c>
      <c r="F24" s="204">
        <v>0.70964081257332623</v>
      </c>
    </row>
    <row r="25" spans="1:7" ht="15.6" customHeight="1">
      <c r="A25" s="202" t="s">
        <v>140</v>
      </c>
      <c r="B25" s="203">
        <v>48892</v>
      </c>
      <c r="C25" s="203">
        <v>47977</v>
      </c>
      <c r="D25" s="203">
        <v>316525</v>
      </c>
      <c r="E25" s="203">
        <v>321881</v>
      </c>
      <c r="F25" s="204">
        <v>1.692125424532023</v>
      </c>
    </row>
    <row r="26" spans="1:7" ht="15.6" customHeight="1">
      <c r="A26" s="202" t="s">
        <v>152</v>
      </c>
      <c r="B26" s="203">
        <v>257275</v>
      </c>
      <c r="C26" s="203">
        <v>219616</v>
      </c>
      <c r="D26" s="203">
        <v>1737821</v>
      </c>
      <c r="E26" s="203">
        <v>1491076</v>
      </c>
      <c r="F26" s="204">
        <v>-14.19852792663916</v>
      </c>
    </row>
    <row r="27" spans="1:7" ht="15.6" customHeight="1">
      <c r="A27" s="202" t="s">
        <v>173</v>
      </c>
      <c r="B27" s="203">
        <v>288255</v>
      </c>
      <c r="C27" s="203">
        <v>258028</v>
      </c>
      <c r="D27" s="203">
        <v>1997686</v>
      </c>
      <c r="E27" s="203">
        <v>2044135</v>
      </c>
      <c r="F27" s="204">
        <v>2.3251401871965811</v>
      </c>
    </row>
    <row r="28" spans="1:7" ht="15.6" customHeight="1">
      <c r="A28" s="202" t="s">
        <v>177</v>
      </c>
      <c r="B28" s="203">
        <v>1069984</v>
      </c>
      <c r="C28" s="203">
        <v>1136772</v>
      </c>
      <c r="D28" s="203">
        <v>7915761</v>
      </c>
      <c r="E28" s="203">
        <v>7556321</v>
      </c>
      <c r="F28" s="204">
        <v>-4.5408142059872736</v>
      </c>
    </row>
    <row r="29" spans="1:7" ht="15.6" customHeight="1">
      <c r="A29" s="202" t="s">
        <v>178</v>
      </c>
      <c r="B29" s="203">
        <v>625264</v>
      </c>
      <c r="C29" s="203">
        <v>605504</v>
      </c>
      <c r="D29" s="203">
        <v>4071394</v>
      </c>
      <c r="E29" s="203">
        <v>4099250</v>
      </c>
      <c r="F29" s="204">
        <v>0.68418826573895331</v>
      </c>
    </row>
    <row r="30" spans="1:7" ht="15.6" customHeight="1">
      <c r="A30" s="202" t="s">
        <v>179</v>
      </c>
      <c r="B30" s="203">
        <v>317931</v>
      </c>
      <c r="C30" s="203">
        <v>333558</v>
      </c>
      <c r="D30" s="203">
        <v>2371482</v>
      </c>
      <c r="E30" s="203">
        <v>2346188</v>
      </c>
      <c r="F30" s="204">
        <v>-1.0665904274204929</v>
      </c>
    </row>
    <row r="31" spans="1:7" ht="15.6" customHeight="1">
      <c r="A31" s="202" t="s">
        <v>180</v>
      </c>
      <c r="B31" s="203">
        <v>2333162</v>
      </c>
      <c r="C31" s="203">
        <v>2455723</v>
      </c>
      <c r="D31" s="203">
        <v>16531916</v>
      </c>
      <c r="E31" s="203">
        <v>17576469</v>
      </c>
      <c r="F31" s="204">
        <v>6.3184025372497681</v>
      </c>
    </row>
    <row r="32" spans="1:7" ht="15.6" customHeight="1">
      <c r="A32" s="202" t="s">
        <v>181</v>
      </c>
      <c r="B32" s="203">
        <v>6847852</v>
      </c>
      <c r="C32" s="203">
        <v>6652059</v>
      </c>
      <c r="D32" s="203">
        <v>47756238</v>
      </c>
      <c r="E32" s="203">
        <v>46295042</v>
      </c>
      <c r="F32" s="204">
        <v>-3.0596966201567279</v>
      </c>
    </row>
    <row r="33" spans="1:6" ht="15.6" customHeight="1">
      <c r="A33" s="202" t="s">
        <v>182</v>
      </c>
      <c r="B33" s="203">
        <v>452279</v>
      </c>
      <c r="C33" s="203">
        <v>456570</v>
      </c>
      <c r="D33" s="203">
        <v>3129335</v>
      </c>
      <c r="E33" s="203">
        <v>3079201</v>
      </c>
      <c r="F33" s="204">
        <v>-1.602065614579459</v>
      </c>
    </row>
    <row r="34" spans="1:6" ht="15.6" customHeight="1">
      <c r="A34" s="202" t="s">
        <v>183</v>
      </c>
      <c r="B34" s="203">
        <v>128596</v>
      </c>
      <c r="C34" s="203">
        <v>107257</v>
      </c>
      <c r="D34" s="203">
        <v>888825</v>
      </c>
      <c r="E34" s="203">
        <v>926924</v>
      </c>
      <c r="F34" s="204">
        <v>4.2864455882766634</v>
      </c>
    </row>
    <row r="35" spans="1:6" ht="15.6" customHeight="1">
      <c r="A35" s="170" t="s">
        <v>153</v>
      </c>
      <c r="B35" s="192">
        <f>SUM(B7:B34)</f>
        <v>47203959</v>
      </c>
      <c r="C35" s="192">
        <f>SUM(C7:C34)</f>
        <v>46317568</v>
      </c>
      <c r="D35" s="90">
        <f>SUM(D7:D34)</f>
        <v>315198251</v>
      </c>
      <c r="E35" s="92">
        <f>SUM(E7:E34)</f>
        <v>316241817</v>
      </c>
      <c r="F35" s="154">
        <f>E35*100/D35-100</f>
        <v>0.331082420885636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8917C-870A-4B9C-B4AD-7DC82DC70912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862483</v>
      </c>
      <c r="C7" s="203">
        <v>853127</v>
      </c>
      <c r="D7" s="203">
        <v>5334612</v>
      </c>
      <c r="E7" s="203">
        <v>5369313</v>
      </c>
      <c r="F7" s="204">
        <v>0.65048779555101532</v>
      </c>
      <c r="G7" s="51"/>
    </row>
    <row r="8" spans="1:14" ht="15.6" customHeight="1">
      <c r="A8" s="202" t="s">
        <v>11</v>
      </c>
      <c r="B8" s="203">
        <v>4275</v>
      </c>
      <c r="C8" s="203">
        <v>5571</v>
      </c>
      <c r="D8" s="203">
        <v>31715</v>
      </c>
      <c r="E8" s="203">
        <v>51961</v>
      </c>
      <c r="F8" s="204">
        <v>63.837300961690062</v>
      </c>
      <c r="G8" s="20"/>
    </row>
    <row r="9" spans="1:14" ht="15.6" customHeight="1">
      <c r="A9" s="202" t="s">
        <v>8</v>
      </c>
      <c r="B9" s="203">
        <v>10005</v>
      </c>
      <c r="C9" s="203">
        <v>0</v>
      </c>
      <c r="D9" s="203">
        <v>57671</v>
      </c>
      <c r="E9" s="203">
        <v>90122</v>
      </c>
      <c r="F9" s="204">
        <v>56.269182084583242</v>
      </c>
      <c r="G9" s="20"/>
    </row>
    <row r="10" spans="1:14" ht="15.6" customHeight="1">
      <c r="A10" s="202" t="s">
        <v>10</v>
      </c>
      <c r="B10" s="203">
        <v>31655</v>
      </c>
      <c r="C10" s="203">
        <v>64429</v>
      </c>
      <c r="D10" s="203">
        <v>340389</v>
      </c>
      <c r="E10" s="203">
        <v>369691</v>
      </c>
      <c r="F10" s="204">
        <v>8.6083862874534702</v>
      </c>
    </row>
    <row r="11" spans="1:14" ht="15.6" customHeight="1">
      <c r="A11" s="202" t="s">
        <v>9</v>
      </c>
      <c r="B11" s="203">
        <v>2531658</v>
      </c>
      <c r="C11" s="203">
        <v>2980548</v>
      </c>
      <c r="D11" s="203">
        <v>16490672</v>
      </c>
      <c r="E11" s="203">
        <v>16623261</v>
      </c>
      <c r="F11" s="204">
        <v>0.80402423867262485</v>
      </c>
    </row>
    <row r="12" spans="1:14" ht="15.6" customHeight="1">
      <c r="A12" s="202" t="s">
        <v>6</v>
      </c>
      <c r="B12" s="203">
        <v>122615</v>
      </c>
      <c r="C12" s="203">
        <v>52916</v>
      </c>
      <c r="D12" s="203">
        <v>570380</v>
      </c>
      <c r="E12" s="203">
        <v>449536</v>
      </c>
      <c r="F12" s="204">
        <v>-21.186577369472989</v>
      </c>
    </row>
    <row r="13" spans="1:14" ht="15.6" customHeight="1">
      <c r="A13" s="202" t="s">
        <v>175</v>
      </c>
      <c r="B13" s="203">
        <v>195830</v>
      </c>
      <c r="C13" s="203">
        <v>201613</v>
      </c>
      <c r="D13" s="203">
        <v>938726</v>
      </c>
      <c r="E13" s="203">
        <v>949585</v>
      </c>
      <c r="F13" s="204">
        <v>1.1567805728189029</v>
      </c>
    </row>
    <row r="14" spans="1:14" ht="15.6" customHeight="1">
      <c r="A14" s="202" t="s">
        <v>148</v>
      </c>
      <c r="B14" s="203">
        <v>1422537</v>
      </c>
      <c r="C14" s="203">
        <v>1352143</v>
      </c>
      <c r="D14" s="203">
        <v>9614543</v>
      </c>
      <c r="E14" s="203">
        <v>9785901</v>
      </c>
      <c r="F14" s="204">
        <v>1.782279199333757</v>
      </c>
    </row>
    <row r="15" spans="1:14" ht="15.6" customHeight="1">
      <c r="A15" s="202" t="s">
        <v>145</v>
      </c>
      <c r="B15" s="203">
        <v>1818662</v>
      </c>
      <c r="C15" s="203">
        <v>1614931</v>
      </c>
      <c r="D15" s="203">
        <v>10826086</v>
      </c>
      <c r="E15" s="203">
        <v>12788955</v>
      </c>
      <c r="F15" s="204">
        <v>18.13092007582426</v>
      </c>
    </row>
    <row r="16" spans="1:14" ht="15.6" customHeight="1">
      <c r="A16" s="202" t="s">
        <v>144</v>
      </c>
      <c r="B16" s="203">
        <v>2357366</v>
      </c>
      <c r="C16" s="203">
        <v>2133247</v>
      </c>
      <c r="D16" s="203">
        <v>14847850</v>
      </c>
      <c r="E16" s="203">
        <v>15005378</v>
      </c>
      <c r="F16" s="204">
        <v>1.060948218092179</v>
      </c>
      <c r="G16" s="15"/>
    </row>
    <row r="17" spans="1:7" ht="15.6" customHeight="1">
      <c r="A17" s="202" t="s">
        <v>150</v>
      </c>
      <c r="B17" s="203">
        <v>787239</v>
      </c>
      <c r="C17" s="203">
        <v>925312</v>
      </c>
      <c r="D17" s="203">
        <v>5451215</v>
      </c>
      <c r="E17" s="203">
        <v>5525941</v>
      </c>
      <c r="F17" s="204">
        <v>1.3708136626421781</v>
      </c>
      <c r="G17" s="16"/>
    </row>
    <row r="18" spans="1:7" ht="15.6" customHeight="1">
      <c r="A18" s="202" t="s">
        <v>147</v>
      </c>
      <c r="B18" s="203">
        <v>52891</v>
      </c>
      <c r="C18" s="203">
        <v>88421</v>
      </c>
      <c r="D18" s="203">
        <v>427770</v>
      </c>
      <c r="E18" s="203">
        <v>487986</v>
      </c>
      <c r="F18" s="204">
        <v>14.07672347289432</v>
      </c>
    </row>
    <row r="19" spans="1:7" ht="15.6" customHeight="1">
      <c r="A19" s="202" t="s">
        <v>143</v>
      </c>
      <c r="B19" s="203">
        <v>142295</v>
      </c>
      <c r="C19" s="203">
        <v>202231</v>
      </c>
      <c r="D19" s="203">
        <v>1382279</v>
      </c>
      <c r="E19" s="203">
        <v>1815137</v>
      </c>
      <c r="F19" s="204">
        <v>31.31480692392779</v>
      </c>
    </row>
    <row r="20" spans="1:7" ht="15.6" customHeight="1">
      <c r="A20" s="202" t="s">
        <v>142</v>
      </c>
      <c r="B20" s="203">
        <v>154495</v>
      </c>
      <c r="C20" s="203">
        <v>110677</v>
      </c>
      <c r="D20" s="203">
        <v>932238</v>
      </c>
      <c r="E20" s="203">
        <v>940919</v>
      </c>
      <c r="F20" s="204">
        <v>0.93119997253920428</v>
      </c>
    </row>
    <row r="21" spans="1:7" ht="15.6" customHeight="1">
      <c r="A21" s="202" t="s">
        <v>149</v>
      </c>
      <c r="B21" s="203">
        <v>2397519</v>
      </c>
      <c r="C21" s="203">
        <v>1888912</v>
      </c>
      <c r="D21" s="203">
        <v>13012043</v>
      </c>
      <c r="E21" s="203">
        <v>12729225</v>
      </c>
      <c r="F21" s="204">
        <v>-2.1735095710950252</v>
      </c>
    </row>
    <row r="22" spans="1:7" ht="15.6" customHeight="1">
      <c r="A22" s="202" t="s">
        <v>146</v>
      </c>
      <c r="B22" s="203">
        <v>1033987</v>
      </c>
      <c r="C22" s="203">
        <v>863033</v>
      </c>
      <c r="D22" s="203">
        <v>6332195</v>
      </c>
      <c r="E22" s="203">
        <v>6322714</v>
      </c>
      <c r="F22" s="204">
        <v>-0.1497269114422437</v>
      </c>
    </row>
    <row r="23" spans="1:7" ht="15.6" customHeight="1">
      <c r="A23" s="202" t="s">
        <v>165</v>
      </c>
      <c r="B23" s="203">
        <v>10343</v>
      </c>
      <c r="C23" s="203">
        <v>3000</v>
      </c>
      <c r="D23" s="203">
        <v>52157</v>
      </c>
      <c r="E23" s="203">
        <v>57088</v>
      </c>
      <c r="F23" s="204">
        <v>9.454148052993844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7757</v>
      </c>
      <c r="C25" s="203">
        <v>7443</v>
      </c>
      <c r="D25" s="203">
        <v>38239</v>
      </c>
      <c r="E25" s="203">
        <v>42031</v>
      </c>
      <c r="F25" s="204">
        <v>9.9165773163524165</v>
      </c>
    </row>
    <row r="26" spans="1:7" ht="15.6" customHeight="1">
      <c r="A26" s="202" t="s">
        <v>152</v>
      </c>
      <c r="B26" s="203">
        <v>142217</v>
      </c>
      <c r="C26" s="203">
        <v>85049</v>
      </c>
      <c r="D26" s="203">
        <v>839632</v>
      </c>
      <c r="E26" s="203">
        <v>830581</v>
      </c>
      <c r="F26" s="204">
        <v>-1.077972254511494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278214</v>
      </c>
      <c r="C28" s="203">
        <v>289257</v>
      </c>
      <c r="D28" s="203">
        <v>2324271</v>
      </c>
      <c r="E28" s="203">
        <v>2191811</v>
      </c>
      <c r="F28" s="204">
        <v>-5.6989912105774181</v>
      </c>
    </row>
    <row r="29" spans="1:7" ht="15.6" customHeight="1">
      <c r="A29" s="202" t="s">
        <v>178</v>
      </c>
      <c r="B29" s="203">
        <v>11040</v>
      </c>
      <c r="C29" s="203">
        <v>22689</v>
      </c>
      <c r="D29" s="203">
        <v>115368</v>
      </c>
      <c r="E29" s="203">
        <v>130672</v>
      </c>
      <c r="F29" s="204">
        <v>13.26537688093752</v>
      </c>
    </row>
    <row r="30" spans="1:7" ht="15.6" customHeight="1">
      <c r="A30" s="202" t="s">
        <v>179</v>
      </c>
      <c r="B30" s="203">
        <v>56369</v>
      </c>
      <c r="C30" s="203">
        <v>43625</v>
      </c>
      <c r="D30" s="203">
        <v>279527</v>
      </c>
      <c r="E30" s="203">
        <v>368395</v>
      </c>
      <c r="F30" s="204">
        <v>31.792277669062379</v>
      </c>
    </row>
    <row r="31" spans="1:7" ht="15.6" customHeight="1">
      <c r="A31" s="202" t="s">
        <v>180</v>
      </c>
      <c r="B31" s="203">
        <v>1740062</v>
      </c>
      <c r="C31" s="203">
        <v>1617785</v>
      </c>
      <c r="D31" s="203">
        <v>10913790</v>
      </c>
      <c r="E31" s="203">
        <v>11512416</v>
      </c>
      <c r="F31" s="204">
        <v>5.4850423180215131</v>
      </c>
    </row>
    <row r="32" spans="1:7" ht="15.6" customHeight="1">
      <c r="A32" s="202" t="s">
        <v>181</v>
      </c>
      <c r="B32" s="203">
        <v>175031</v>
      </c>
      <c r="C32" s="203">
        <v>244422</v>
      </c>
      <c r="D32" s="203">
        <v>2206239</v>
      </c>
      <c r="E32" s="203">
        <v>2349981</v>
      </c>
      <c r="F32" s="204">
        <v>6.5152506142806894</v>
      </c>
    </row>
    <row r="33" spans="1:6" ht="15.6" customHeight="1">
      <c r="A33" s="202" t="s">
        <v>182</v>
      </c>
      <c r="B33" s="203">
        <v>3400</v>
      </c>
      <c r="C33" s="203">
        <v>5500</v>
      </c>
      <c r="D33" s="203">
        <v>14055</v>
      </c>
      <c r="E33" s="203">
        <v>24980</v>
      </c>
      <c r="F33" s="204">
        <v>77.730345072927776</v>
      </c>
    </row>
    <row r="34" spans="1:6" ht="15.6" customHeight="1">
      <c r="A34" s="202" t="s">
        <v>183</v>
      </c>
      <c r="B34" s="203">
        <v>17470</v>
      </c>
      <c r="C34" s="203">
        <v>14623</v>
      </c>
      <c r="D34" s="203">
        <v>199393</v>
      </c>
      <c r="E34" s="203">
        <v>144265</v>
      </c>
      <c r="F34" s="204">
        <v>-27.647911411132782</v>
      </c>
    </row>
    <row r="35" spans="1:6" ht="15.6" customHeight="1">
      <c r="A35" s="170" t="s">
        <v>153</v>
      </c>
      <c r="B35" s="90">
        <f>SUM(B7:B34)</f>
        <v>16367415</v>
      </c>
      <c r="C35" s="91">
        <f>SUM(C7:C34)</f>
        <v>15670504</v>
      </c>
      <c r="D35" s="90">
        <f>SUM(D7:D34)</f>
        <v>103573055</v>
      </c>
      <c r="E35" s="92">
        <f>SUM(E7:E34)</f>
        <v>106957845</v>
      </c>
      <c r="F35" s="154">
        <f>E35*100/D35-100</f>
        <v>3.2680217842372201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6CB1-3914-445C-9310-F2E713687EF1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366989</v>
      </c>
      <c r="C7" s="203">
        <v>263634</v>
      </c>
      <c r="D7" s="203">
        <v>2099713</v>
      </c>
      <c r="E7" s="203">
        <v>1855863</v>
      </c>
      <c r="F7" s="204">
        <v>-11.61349193913644</v>
      </c>
      <c r="G7" s="51"/>
    </row>
    <row r="8" spans="1:14" ht="15.6" customHeight="1">
      <c r="A8" s="202" t="s">
        <v>11</v>
      </c>
      <c r="B8" s="203">
        <v>124194</v>
      </c>
      <c r="C8" s="203">
        <v>147590</v>
      </c>
      <c r="D8" s="203">
        <v>747892</v>
      </c>
      <c r="E8" s="203">
        <v>774730</v>
      </c>
      <c r="F8" s="204">
        <v>3.5884860380910619</v>
      </c>
      <c r="G8" s="20"/>
    </row>
    <row r="9" spans="1:14" ht="15.6" customHeight="1">
      <c r="A9" s="202" t="s">
        <v>8</v>
      </c>
      <c r="B9" s="203">
        <v>513670</v>
      </c>
      <c r="C9" s="203">
        <v>440366</v>
      </c>
      <c r="D9" s="203">
        <v>2507300</v>
      </c>
      <c r="E9" s="203">
        <v>2743165</v>
      </c>
      <c r="F9" s="204">
        <v>9.4071311769632615</v>
      </c>
      <c r="G9" s="20"/>
    </row>
    <row r="10" spans="1:14" ht="15.6" customHeight="1">
      <c r="A10" s="202" t="s">
        <v>10</v>
      </c>
      <c r="B10" s="203">
        <v>256961</v>
      </c>
      <c r="C10" s="203">
        <v>282324</v>
      </c>
      <c r="D10" s="203">
        <v>1544419</v>
      </c>
      <c r="E10" s="203">
        <v>1456354</v>
      </c>
      <c r="F10" s="204">
        <v>-5.7021443015140392</v>
      </c>
    </row>
    <row r="11" spans="1:14" ht="15.6" customHeight="1">
      <c r="A11" s="202" t="s">
        <v>9</v>
      </c>
      <c r="B11" s="203">
        <v>20445</v>
      </c>
      <c r="C11" s="203">
        <v>21387</v>
      </c>
      <c r="D11" s="203">
        <v>190170</v>
      </c>
      <c r="E11" s="203">
        <v>155328</v>
      </c>
      <c r="F11" s="204">
        <v>-18.321501814166272</v>
      </c>
    </row>
    <row r="12" spans="1:14" ht="15.6" customHeight="1">
      <c r="A12" s="202" t="s">
        <v>6</v>
      </c>
      <c r="B12" s="203">
        <v>76612</v>
      </c>
      <c r="C12" s="203">
        <v>116420</v>
      </c>
      <c r="D12" s="203">
        <v>909865</v>
      </c>
      <c r="E12" s="203">
        <v>1320724</v>
      </c>
      <c r="F12" s="204">
        <v>45.15603963225314</v>
      </c>
    </row>
    <row r="13" spans="1:14" ht="15.6" customHeight="1">
      <c r="A13" s="202" t="s">
        <v>175</v>
      </c>
      <c r="B13" s="203">
        <v>20398</v>
      </c>
      <c r="C13" s="203">
        <v>20300</v>
      </c>
      <c r="D13" s="203">
        <v>199139</v>
      </c>
      <c r="E13" s="203">
        <v>179857</v>
      </c>
      <c r="F13" s="204">
        <v>-9.6826839544237941</v>
      </c>
    </row>
    <row r="14" spans="1:14" ht="15.6" customHeight="1">
      <c r="A14" s="202" t="s">
        <v>148</v>
      </c>
      <c r="B14" s="203">
        <v>320708</v>
      </c>
      <c r="C14" s="203">
        <v>314026</v>
      </c>
      <c r="D14" s="203">
        <v>2145577</v>
      </c>
      <c r="E14" s="203">
        <v>2267132</v>
      </c>
      <c r="F14" s="204">
        <v>5.6653757940171801</v>
      </c>
    </row>
    <row r="15" spans="1:14" ht="15.6" customHeight="1">
      <c r="A15" s="202" t="s">
        <v>145</v>
      </c>
      <c r="B15" s="203">
        <v>380866</v>
      </c>
      <c r="C15" s="203">
        <v>289190</v>
      </c>
      <c r="D15" s="203">
        <v>2600199</v>
      </c>
      <c r="E15" s="203">
        <v>2246955</v>
      </c>
      <c r="F15" s="204">
        <v>-13.585267896803289</v>
      </c>
    </row>
    <row r="16" spans="1:14" ht="15.6" customHeight="1">
      <c r="A16" s="202" t="s">
        <v>144</v>
      </c>
      <c r="B16" s="203">
        <v>473180</v>
      </c>
      <c r="C16" s="203">
        <v>590623</v>
      </c>
      <c r="D16" s="203">
        <v>3580085</v>
      </c>
      <c r="E16" s="203">
        <v>4662398</v>
      </c>
      <c r="F16" s="204">
        <v>30.231488917162579</v>
      </c>
      <c r="G16" s="15"/>
    </row>
    <row r="17" spans="1:7" ht="15.6" customHeight="1">
      <c r="A17" s="202" t="s">
        <v>150</v>
      </c>
      <c r="B17" s="203">
        <v>706653</v>
      </c>
      <c r="C17" s="203">
        <v>817899</v>
      </c>
      <c r="D17" s="203">
        <v>4599764</v>
      </c>
      <c r="E17" s="203">
        <v>5087621</v>
      </c>
      <c r="F17" s="204">
        <v>10.60613109716064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4000</v>
      </c>
      <c r="E18" s="203">
        <v>4907</v>
      </c>
      <c r="F18" s="204">
        <v>22.675000000000001</v>
      </c>
    </row>
    <row r="19" spans="1:7" ht="15.6" customHeight="1">
      <c r="A19" s="202" t="s">
        <v>143</v>
      </c>
      <c r="B19" s="203">
        <v>320489</v>
      </c>
      <c r="C19" s="203">
        <v>268544</v>
      </c>
      <c r="D19" s="203">
        <v>1965709</v>
      </c>
      <c r="E19" s="203">
        <v>1799808</v>
      </c>
      <c r="F19" s="204">
        <v>-8.439753798756584</v>
      </c>
    </row>
    <row r="20" spans="1:7" ht="15.6" customHeight="1">
      <c r="A20" s="202" t="s">
        <v>142</v>
      </c>
      <c r="B20" s="203">
        <v>1052774</v>
      </c>
      <c r="C20" s="203">
        <v>692722</v>
      </c>
      <c r="D20" s="203">
        <v>8139681</v>
      </c>
      <c r="E20" s="203">
        <v>5193840</v>
      </c>
      <c r="F20" s="204">
        <v>-36.191111174995683</v>
      </c>
    </row>
    <row r="21" spans="1:7" ht="15.6" customHeight="1">
      <c r="A21" s="202" t="s">
        <v>149</v>
      </c>
      <c r="B21" s="203">
        <v>357624</v>
      </c>
      <c r="C21" s="203">
        <v>652718</v>
      </c>
      <c r="D21" s="203">
        <v>3112718</v>
      </c>
      <c r="E21" s="203">
        <v>3196964</v>
      </c>
      <c r="F21" s="204">
        <v>2.7065092308394161</v>
      </c>
    </row>
    <row r="22" spans="1:7" ht="15.6" customHeight="1">
      <c r="A22" s="202" t="s">
        <v>146</v>
      </c>
      <c r="B22" s="203">
        <v>35213</v>
      </c>
      <c r="C22" s="203">
        <v>41827</v>
      </c>
      <c r="D22" s="203">
        <v>268812</v>
      </c>
      <c r="E22" s="203">
        <v>295292</v>
      </c>
      <c r="F22" s="204">
        <v>9.8507507105337595</v>
      </c>
    </row>
    <row r="23" spans="1:7" ht="15.6" customHeight="1">
      <c r="A23" s="202" t="s">
        <v>165</v>
      </c>
      <c r="B23" s="203">
        <v>81608</v>
      </c>
      <c r="C23" s="203">
        <v>61068</v>
      </c>
      <c r="D23" s="203">
        <v>582654</v>
      </c>
      <c r="E23" s="203">
        <v>543005</v>
      </c>
      <c r="F23" s="204">
        <v>-6.8048962162793041</v>
      </c>
    </row>
    <row r="24" spans="1:7" ht="15.6" customHeight="1">
      <c r="A24" s="202" t="s">
        <v>141</v>
      </c>
      <c r="B24" s="203">
        <v>48552</v>
      </c>
      <c r="C24" s="203">
        <v>125118</v>
      </c>
      <c r="D24" s="203">
        <v>628066</v>
      </c>
      <c r="E24" s="203">
        <v>526562</v>
      </c>
      <c r="F24" s="204">
        <v>-16.161358838083899</v>
      </c>
    </row>
    <row r="25" spans="1:7" ht="15.6" customHeight="1">
      <c r="A25" s="202" t="s">
        <v>140</v>
      </c>
      <c r="B25" s="203">
        <v>20</v>
      </c>
      <c r="C25" s="203">
        <v>1224</v>
      </c>
      <c r="D25" s="203">
        <v>8394</v>
      </c>
      <c r="E25" s="203">
        <v>12221</v>
      </c>
      <c r="F25" s="204">
        <v>45.592089587800807</v>
      </c>
    </row>
    <row r="26" spans="1:7" ht="15.6" customHeight="1">
      <c r="A26" s="202" t="s">
        <v>152</v>
      </c>
      <c r="B26" s="203">
        <v>84568</v>
      </c>
      <c r="C26" s="203">
        <v>121423</v>
      </c>
      <c r="D26" s="203">
        <v>476198</v>
      </c>
      <c r="E26" s="203">
        <v>573299</v>
      </c>
      <c r="F26" s="204">
        <v>20.390887823972381</v>
      </c>
    </row>
    <row r="27" spans="1:7" ht="15.6" customHeight="1">
      <c r="A27" s="202" t="s">
        <v>173</v>
      </c>
      <c r="B27" s="203">
        <v>93506</v>
      </c>
      <c r="C27" s="203">
        <v>47709</v>
      </c>
      <c r="D27" s="203">
        <v>594760</v>
      </c>
      <c r="E27" s="203">
        <v>456696</v>
      </c>
      <c r="F27" s="204">
        <v>-23.213397000470781</v>
      </c>
    </row>
    <row r="28" spans="1:7" ht="15.6" customHeight="1">
      <c r="A28" s="202" t="s">
        <v>177</v>
      </c>
      <c r="B28" s="203">
        <v>17464</v>
      </c>
      <c r="C28" s="203">
        <v>16551</v>
      </c>
      <c r="D28" s="203">
        <v>214815</v>
      </c>
      <c r="E28" s="203">
        <v>208149</v>
      </c>
      <c r="F28" s="204">
        <v>-3.1031352559178771</v>
      </c>
    </row>
    <row r="29" spans="1:7" ht="15.6" customHeight="1">
      <c r="A29" s="202" t="s">
        <v>178</v>
      </c>
      <c r="B29" s="203">
        <v>326488</v>
      </c>
      <c r="C29" s="203">
        <v>258599</v>
      </c>
      <c r="D29" s="203">
        <v>1794888</v>
      </c>
      <c r="E29" s="203">
        <v>1756247</v>
      </c>
      <c r="F29" s="204">
        <v>-2.1528362772496048</v>
      </c>
    </row>
    <row r="30" spans="1:7" ht="15.6" customHeight="1">
      <c r="A30" s="202" t="s">
        <v>179</v>
      </c>
      <c r="B30" s="203">
        <v>117024</v>
      </c>
      <c r="C30" s="203">
        <v>135182</v>
      </c>
      <c r="D30" s="203">
        <v>1126358</v>
      </c>
      <c r="E30" s="203">
        <v>952597</v>
      </c>
      <c r="F30" s="204">
        <v>-15.42680036009865</v>
      </c>
    </row>
    <row r="31" spans="1:7" ht="15.6" customHeight="1">
      <c r="A31" s="202" t="s">
        <v>180</v>
      </c>
      <c r="B31" s="203">
        <v>425435</v>
      </c>
      <c r="C31" s="203">
        <v>651029</v>
      </c>
      <c r="D31" s="203">
        <v>4427586</v>
      </c>
      <c r="E31" s="203">
        <v>4953575</v>
      </c>
      <c r="F31" s="204">
        <v>11.879814418059871</v>
      </c>
    </row>
    <row r="32" spans="1:7" ht="15.6" customHeight="1">
      <c r="A32" s="202" t="s">
        <v>181</v>
      </c>
      <c r="B32" s="203">
        <v>130625</v>
      </c>
      <c r="C32" s="203">
        <v>326154</v>
      </c>
      <c r="D32" s="203">
        <v>1402453</v>
      </c>
      <c r="E32" s="203">
        <v>1425597</v>
      </c>
      <c r="F32" s="204">
        <v>1.650251380973188</v>
      </c>
    </row>
    <row r="33" spans="1:6" ht="15.6" customHeight="1">
      <c r="A33" s="202" t="s">
        <v>182</v>
      </c>
      <c r="B33" s="203">
        <v>26264</v>
      </c>
      <c r="C33" s="203">
        <v>34535</v>
      </c>
      <c r="D33" s="203">
        <v>173710</v>
      </c>
      <c r="E33" s="203">
        <v>166561</v>
      </c>
      <c r="F33" s="204">
        <v>-4.1154798226929898</v>
      </c>
    </row>
    <row r="34" spans="1:6" ht="15.6" customHeight="1">
      <c r="A34" s="202" t="s">
        <v>183</v>
      </c>
      <c r="B34" s="203">
        <v>35725</v>
      </c>
      <c r="C34" s="203">
        <v>16041</v>
      </c>
      <c r="D34" s="203">
        <v>215829</v>
      </c>
      <c r="E34" s="203">
        <v>225826</v>
      </c>
      <c r="F34" s="204">
        <v>4.631907667644299</v>
      </c>
    </row>
    <row r="35" spans="1:6" ht="15.6" customHeight="1">
      <c r="A35" s="170" t="s">
        <v>153</v>
      </c>
      <c r="B35" s="90">
        <f>SUM(B7:B34)</f>
        <v>6414055</v>
      </c>
      <c r="C35" s="91">
        <f>SUM(C7:C34)</f>
        <v>6754203</v>
      </c>
      <c r="D35" s="90">
        <f>SUM(D7:D34)</f>
        <v>46260754</v>
      </c>
      <c r="E35" s="92">
        <f>SUM(E7:E34)</f>
        <v>45041273</v>
      </c>
      <c r="F35" s="154">
        <f>E35*100/D35-100</f>
        <v>-2.6361027319182853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3D65-92F5-45B2-A44E-25DD84373AAB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53846</v>
      </c>
      <c r="C7" s="203">
        <v>42946</v>
      </c>
      <c r="D7" s="203">
        <v>245549</v>
      </c>
      <c r="E7" s="203">
        <v>327488</v>
      </c>
      <c r="F7" s="204">
        <v>33.369714395090199</v>
      </c>
      <c r="G7" s="27"/>
    </row>
    <row r="8" spans="1:14" ht="15.6" customHeight="1">
      <c r="A8" s="202" t="s">
        <v>11</v>
      </c>
      <c r="B8" s="203">
        <v>104896</v>
      </c>
      <c r="C8" s="203">
        <v>156489</v>
      </c>
      <c r="D8" s="203">
        <v>788009</v>
      </c>
      <c r="E8" s="203">
        <v>1149322</v>
      </c>
      <c r="F8" s="204">
        <v>45.851379870026882</v>
      </c>
      <c r="G8" s="20"/>
    </row>
    <row r="9" spans="1:14" ht="15.6" customHeight="1">
      <c r="A9" s="202" t="s">
        <v>8</v>
      </c>
      <c r="B9" s="203">
        <v>136751</v>
      </c>
      <c r="C9" s="203">
        <v>137365</v>
      </c>
      <c r="D9" s="203">
        <v>1026072</v>
      </c>
      <c r="E9" s="203">
        <v>983802</v>
      </c>
      <c r="F9" s="204">
        <v>-4.119593946623624</v>
      </c>
      <c r="G9" s="20"/>
    </row>
    <row r="10" spans="1:14" ht="15.6" customHeight="1">
      <c r="A10" s="202" t="s">
        <v>10</v>
      </c>
      <c r="B10" s="203">
        <v>111296</v>
      </c>
      <c r="C10" s="203">
        <v>99074</v>
      </c>
      <c r="D10" s="203">
        <v>785820</v>
      </c>
      <c r="E10" s="203">
        <v>742458</v>
      </c>
      <c r="F10" s="204">
        <v>-5.5180575704359711</v>
      </c>
    </row>
    <row r="11" spans="1:14" ht="15.6" customHeight="1">
      <c r="A11" s="202" t="s">
        <v>9</v>
      </c>
      <c r="B11" s="203">
        <v>5497909</v>
      </c>
      <c r="C11" s="203">
        <v>5234529</v>
      </c>
      <c r="D11" s="203">
        <v>39101974</v>
      </c>
      <c r="E11" s="203">
        <v>38251750</v>
      </c>
      <c r="F11" s="204">
        <v>-2.174376158093708</v>
      </c>
    </row>
    <row r="12" spans="1:14" ht="15.6" customHeight="1">
      <c r="A12" s="202" t="s">
        <v>6</v>
      </c>
      <c r="B12" s="203">
        <v>196671</v>
      </c>
      <c r="C12" s="203">
        <v>211457</v>
      </c>
      <c r="D12" s="203">
        <v>1426946</v>
      </c>
      <c r="E12" s="203">
        <v>1434955</v>
      </c>
      <c r="F12" s="204">
        <v>0.56126861142608675</v>
      </c>
    </row>
    <row r="13" spans="1:14" ht="15.6" customHeight="1">
      <c r="A13" s="202" t="s">
        <v>175</v>
      </c>
      <c r="B13" s="203">
        <v>1551970</v>
      </c>
      <c r="C13" s="203">
        <v>1583732</v>
      </c>
      <c r="D13" s="203">
        <v>9376156</v>
      </c>
      <c r="E13" s="203">
        <v>9300262</v>
      </c>
      <c r="F13" s="204">
        <v>-0.8094361911213922</v>
      </c>
    </row>
    <row r="14" spans="1:14" ht="15.6" customHeight="1">
      <c r="A14" s="202" t="s">
        <v>148</v>
      </c>
      <c r="B14" s="203">
        <v>4318126</v>
      </c>
      <c r="C14" s="203">
        <v>4125596</v>
      </c>
      <c r="D14" s="203">
        <v>28109367</v>
      </c>
      <c r="E14" s="203">
        <v>28636320</v>
      </c>
      <c r="F14" s="204">
        <v>1.874652673608765</v>
      </c>
    </row>
    <row r="15" spans="1:14" ht="15.6" customHeight="1">
      <c r="A15" s="202" t="s">
        <v>145</v>
      </c>
      <c r="B15" s="203">
        <v>674765</v>
      </c>
      <c r="C15" s="203">
        <v>667802</v>
      </c>
      <c r="D15" s="203">
        <v>4872008</v>
      </c>
      <c r="E15" s="203">
        <v>4857342</v>
      </c>
      <c r="F15" s="204">
        <v>-0.30102577828279209</v>
      </c>
    </row>
    <row r="16" spans="1:14" ht="15.6" customHeight="1">
      <c r="A16" s="202" t="s">
        <v>144</v>
      </c>
      <c r="B16" s="203">
        <v>82177</v>
      </c>
      <c r="C16" s="203">
        <v>53093</v>
      </c>
      <c r="D16" s="203">
        <v>549166</v>
      </c>
      <c r="E16" s="203">
        <v>506954</v>
      </c>
      <c r="F16" s="204">
        <v>-7.6865647181362249</v>
      </c>
      <c r="G16" s="15"/>
    </row>
    <row r="17" spans="1:7" ht="15.6" customHeight="1">
      <c r="A17" s="202" t="s">
        <v>150</v>
      </c>
      <c r="B17" s="203">
        <v>102887</v>
      </c>
      <c r="C17" s="203">
        <v>132698</v>
      </c>
      <c r="D17" s="203">
        <v>733764</v>
      </c>
      <c r="E17" s="203">
        <v>1127458</v>
      </c>
      <c r="F17" s="204">
        <v>53.654035902551783</v>
      </c>
      <c r="G17" s="16"/>
    </row>
    <row r="18" spans="1:7" ht="15.6" customHeight="1">
      <c r="A18" s="202" t="s">
        <v>147</v>
      </c>
      <c r="B18" s="203">
        <v>56939</v>
      </c>
      <c r="C18" s="203">
        <v>55786</v>
      </c>
      <c r="D18" s="203">
        <v>347988</v>
      </c>
      <c r="E18" s="203">
        <v>344737</v>
      </c>
      <c r="F18" s="204">
        <v>-0.9342276170442716</v>
      </c>
    </row>
    <row r="19" spans="1:7" ht="15.6" customHeight="1">
      <c r="A19" s="202" t="s">
        <v>143</v>
      </c>
      <c r="B19" s="203">
        <v>74131</v>
      </c>
      <c r="C19" s="203">
        <v>54510</v>
      </c>
      <c r="D19" s="203">
        <v>614242</v>
      </c>
      <c r="E19" s="203">
        <v>557660</v>
      </c>
      <c r="F19" s="204">
        <v>-9.2116787845832704</v>
      </c>
    </row>
    <row r="20" spans="1:7" ht="15.6" customHeight="1">
      <c r="A20" s="202" t="s">
        <v>142</v>
      </c>
      <c r="B20" s="203">
        <v>123898</v>
      </c>
      <c r="C20" s="203">
        <v>132273</v>
      </c>
      <c r="D20" s="203">
        <v>968506</v>
      </c>
      <c r="E20" s="203">
        <v>1119371</v>
      </c>
      <c r="F20" s="204">
        <v>15.577084705722021</v>
      </c>
    </row>
    <row r="21" spans="1:7" ht="15.6" customHeight="1">
      <c r="A21" s="202" t="s">
        <v>149</v>
      </c>
      <c r="B21" s="203">
        <v>173106</v>
      </c>
      <c r="C21" s="203">
        <v>99651</v>
      </c>
      <c r="D21" s="203">
        <v>1136798</v>
      </c>
      <c r="E21" s="203">
        <v>994016</v>
      </c>
      <c r="F21" s="204">
        <v>-12.56001505984352</v>
      </c>
    </row>
    <row r="22" spans="1:7" ht="15.6" customHeight="1">
      <c r="A22" s="202" t="s">
        <v>146</v>
      </c>
      <c r="B22" s="203">
        <v>2029128</v>
      </c>
      <c r="C22" s="203">
        <v>2164932</v>
      </c>
      <c r="D22" s="203">
        <v>12759733</v>
      </c>
      <c r="E22" s="203">
        <v>12785062</v>
      </c>
      <c r="F22" s="204">
        <v>0.19850728851457691</v>
      </c>
    </row>
    <row r="23" spans="1:7" ht="15.6" customHeight="1">
      <c r="A23" s="202" t="s">
        <v>165</v>
      </c>
      <c r="B23" s="203">
        <v>351637</v>
      </c>
      <c r="C23" s="203">
        <v>442553</v>
      </c>
      <c r="D23" s="203">
        <v>2498274</v>
      </c>
      <c r="E23" s="203">
        <v>2929829</v>
      </c>
      <c r="F23" s="204">
        <v>17.274126056629498</v>
      </c>
    </row>
    <row r="24" spans="1:7" ht="15.6" customHeight="1">
      <c r="A24" s="202" t="s">
        <v>141</v>
      </c>
      <c r="B24" s="203">
        <v>101545</v>
      </c>
      <c r="C24" s="203">
        <v>164151</v>
      </c>
      <c r="D24" s="203">
        <v>672592</v>
      </c>
      <c r="E24" s="203">
        <v>783326</v>
      </c>
      <c r="F24" s="204">
        <v>16.463770012132169</v>
      </c>
    </row>
    <row r="25" spans="1:7" ht="15.6" customHeight="1">
      <c r="A25" s="202" t="s">
        <v>140</v>
      </c>
      <c r="B25" s="203">
        <v>41115</v>
      </c>
      <c r="C25" s="203">
        <v>39310</v>
      </c>
      <c r="D25" s="203">
        <v>269892</v>
      </c>
      <c r="E25" s="203">
        <v>267629</v>
      </c>
      <c r="F25" s="204">
        <v>-0.83848354156477001</v>
      </c>
    </row>
    <row r="26" spans="1:7" ht="15.6" customHeight="1">
      <c r="A26" s="202" t="s">
        <v>152</v>
      </c>
      <c r="B26" s="203">
        <v>30490</v>
      </c>
      <c r="C26" s="203">
        <v>13144</v>
      </c>
      <c r="D26" s="203">
        <v>421991</v>
      </c>
      <c r="E26" s="203">
        <v>87196</v>
      </c>
      <c r="F26" s="204">
        <v>-79.337000078200717</v>
      </c>
    </row>
    <row r="27" spans="1:7" ht="15.6" customHeight="1">
      <c r="A27" s="202" t="s">
        <v>173</v>
      </c>
      <c r="B27" s="203">
        <v>194749</v>
      </c>
      <c r="C27" s="203">
        <v>210319</v>
      </c>
      <c r="D27" s="203">
        <v>1402926</v>
      </c>
      <c r="E27" s="203">
        <v>1587439</v>
      </c>
      <c r="F27" s="204">
        <v>13.1520122943049</v>
      </c>
    </row>
    <row r="28" spans="1:7" ht="15.6" customHeight="1">
      <c r="A28" s="202" t="s">
        <v>177</v>
      </c>
      <c r="B28" s="203">
        <v>774306</v>
      </c>
      <c r="C28" s="203">
        <v>830964</v>
      </c>
      <c r="D28" s="203">
        <v>5376675</v>
      </c>
      <c r="E28" s="203">
        <v>5156361</v>
      </c>
      <c r="F28" s="204">
        <v>-4.0975881934466969</v>
      </c>
    </row>
    <row r="29" spans="1:7" ht="15.6" customHeight="1">
      <c r="A29" s="202" t="s">
        <v>178</v>
      </c>
      <c r="B29" s="203">
        <v>287736</v>
      </c>
      <c r="C29" s="203">
        <v>324216</v>
      </c>
      <c r="D29" s="203">
        <v>2161138</v>
      </c>
      <c r="E29" s="203">
        <v>2212331</v>
      </c>
      <c r="F29" s="204">
        <v>2.3687982905302651</v>
      </c>
    </row>
    <row r="30" spans="1:7" ht="15.6" customHeight="1">
      <c r="A30" s="202" t="s">
        <v>179</v>
      </c>
      <c r="B30" s="203">
        <v>144538</v>
      </c>
      <c r="C30" s="203">
        <v>154751</v>
      </c>
      <c r="D30" s="203">
        <v>965597</v>
      </c>
      <c r="E30" s="203">
        <v>1025196</v>
      </c>
      <c r="F30" s="204">
        <v>6.1722437000114923</v>
      </c>
    </row>
    <row r="31" spans="1:7" ht="15.6" customHeight="1">
      <c r="A31" s="202" t="s">
        <v>180</v>
      </c>
      <c r="B31" s="203">
        <v>167665</v>
      </c>
      <c r="C31" s="203">
        <v>186909</v>
      </c>
      <c r="D31" s="203">
        <v>1190540</v>
      </c>
      <c r="E31" s="203">
        <v>1110478</v>
      </c>
      <c r="F31" s="204">
        <v>-6.7248475481714109</v>
      </c>
    </row>
    <row r="32" spans="1:7" ht="15.6" customHeight="1">
      <c r="A32" s="202" t="s">
        <v>181</v>
      </c>
      <c r="B32" s="203">
        <v>6542196</v>
      </c>
      <c r="C32" s="203">
        <v>6081483</v>
      </c>
      <c r="D32" s="203">
        <v>44147546</v>
      </c>
      <c r="E32" s="203">
        <v>42519464</v>
      </c>
      <c r="F32" s="204">
        <v>-3.6878199300137728</v>
      </c>
    </row>
    <row r="33" spans="1:6" ht="15.6" customHeight="1">
      <c r="A33" s="202" t="s">
        <v>182</v>
      </c>
      <c r="B33" s="203">
        <v>422615</v>
      </c>
      <c r="C33" s="203">
        <v>416535</v>
      </c>
      <c r="D33" s="203">
        <v>2941570</v>
      </c>
      <c r="E33" s="203">
        <v>2887660</v>
      </c>
      <c r="F33" s="204">
        <v>-1.8326947854377089</v>
      </c>
    </row>
    <row r="34" spans="1:6" ht="15.6" customHeight="1">
      <c r="A34" s="202" t="s">
        <v>183</v>
      </c>
      <c r="B34" s="203">
        <v>75401</v>
      </c>
      <c r="C34" s="203">
        <v>76593</v>
      </c>
      <c r="D34" s="203">
        <v>473603</v>
      </c>
      <c r="E34" s="203">
        <v>556833</v>
      </c>
      <c r="F34" s="204">
        <v>17.573790706562249</v>
      </c>
    </row>
    <row r="35" spans="1:6" ht="15.6" customHeight="1">
      <c r="A35" s="170" t="s">
        <v>153</v>
      </c>
      <c r="B35" s="90">
        <f>SUM(B7:B34)</f>
        <v>24422489</v>
      </c>
      <c r="C35" s="91">
        <f>SUM(C7:C34)</f>
        <v>23892861</v>
      </c>
      <c r="D35" s="90">
        <f>SUM(D7:D34)</f>
        <v>165364442</v>
      </c>
      <c r="E35" s="92">
        <f>SUM(E7:E34)</f>
        <v>164242699</v>
      </c>
      <c r="F35" s="191">
        <f>E35*100/D35-100</f>
        <v>-0.67834595299514433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8018D-5574-4155-87E8-A3019611324F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7</v>
      </c>
      <c r="C7" s="203">
        <v>0</v>
      </c>
      <c r="D7" s="203">
        <v>20</v>
      </c>
      <c r="E7" s="203">
        <v>0</v>
      </c>
      <c r="F7" s="204">
        <v>-100</v>
      </c>
      <c r="G7" s="27"/>
    </row>
    <row r="8" spans="1:14" ht="15.6" customHeight="1">
      <c r="A8" s="202" t="s">
        <v>11</v>
      </c>
      <c r="B8" s="203">
        <v>97962</v>
      </c>
      <c r="C8" s="203">
        <v>139269</v>
      </c>
      <c r="D8" s="203">
        <v>713592</v>
      </c>
      <c r="E8" s="203">
        <v>1055989</v>
      </c>
      <c r="F8" s="204">
        <v>47.982180293501052</v>
      </c>
      <c r="G8" s="20"/>
    </row>
    <row r="9" spans="1:14" ht="15.6" customHeight="1">
      <c r="A9" s="202" t="s">
        <v>8</v>
      </c>
      <c r="B9" s="203">
        <v>22020</v>
      </c>
      <c r="C9" s="203">
        <v>10996</v>
      </c>
      <c r="D9" s="203">
        <v>188852</v>
      </c>
      <c r="E9" s="203">
        <v>94776</v>
      </c>
      <c r="F9" s="204">
        <v>-49.81466968843327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74</v>
      </c>
      <c r="F10" s="204" t="s">
        <v>151</v>
      </c>
    </row>
    <row r="11" spans="1:14" ht="15.6" customHeight="1">
      <c r="A11" s="202" t="s">
        <v>9</v>
      </c>
      <c r="B11" s="203">
        <v>4538051</v>
      </c>
      <c r="C11" s="203">
        <v>4219969</v>
      </c>
      <c r="D11" s="203">
        <v>31265762</v>
      </c>
      <c r="E11" s="203">
        <v>30240592</v>
      </c>
      <c r="F11" s="204">
        <v>-3.278890180255317</v>
      </c>
    </row>
    <row r="12" spans="1:14" ht="15.6" customHeight="1">
      <c r="A12" s="202" t="s">
        <v>6</v>
      </c>
      <c r="B12" s="203">
        <v>137285</v>
      </c>
      <c r="C12" s="203">
        <v>134579</v>
      </c>
      <c r="D12" s="203">
        <v>935995</v>
      </c>
      <c r="E12" s="203">
        <v>897145</v>
      </c>
      <c r="F12" s="204">
        <v>-4.1506631979871713</v>
      </c>
    </row>
    <row r="13" spans="1:14" ht="15.6" customHeight="1">
      <c r="A13" s="202" t="s">
        <v>175</v>
      </c>
      <c r="B13" s="203">
        <v>30683</v>
      </c>
      <c r="C13" s="203">
        <v>35694</v>
      </c>
      <c r="D13" s="203">
        <v>180132</v>
      </c>
      <c r="E13" s="203">
        <v>181210</v>
      </c>
      <c r="F13" s="204">
        <v>0.59845002553683457</v>
      </c>
    </row>
    <row r="14" spans="1:14" ht="15.6" customHeight="1">
      <c r="A14" s="202" t="s">
        <v>148</v>
      </c>
      <c r="B14" s="203">
        <v>3195089</v>
      </c>
      <c r="C14" s="203">
        <v>3005090</v>
      </c>
      <c r="D14" s="203">
        <v>20990469</v>
      </c>
      <c r="E14" s="203">
        <v>21465610</v>
      </c>
      <c r="F14" s="204">
        <v>2.2636035431128221</v>
      </c>
    </row>
    <row r="15" spans="1:14" ht="15.6" customHeight="1">
      <c r="A15" s="202" t="s">
        <v>145</v>
      </c>
      <c r="B15" s="203">
        <v>432800</v>
      </c>
      <c r="C15" s="203">
        <v>458592</v>
      </c>
      <c r="D15" s="203">
        <v>2819420</v>
      </c>
      <c r="E15" s="203">
        <v>2910029</v>
      </c>
      <c r="F15" s="204">
        <v>3.2137460896212668</v>
      </c>
    </row>
    <row r="16" spans="1:14" ht="15.6" customHeight="1">
      <c r="A16" s="202" t="s">
        <v>144</v>
      </c>
      <c r="B16" s="203">
        <v>43477</v>
      </c>
      <c r="C16" s="203">
        <v>44303</v>
      </c>
      <c r="D16" s="203">
        <v>332383</v>
      </c>
      <c r="E16" s="203">
        <v>326854</v>
      </c>
      <c r="F16" s="204">
        <v>-1.6634424744947871</v>
      </c>
      <c r="G16" s="15"/>
    </row>
    <row r="17" spans="1:7" ht="15.6" customHeight="1">
      <c r="A17" s="202" t="s">
        <v>150</v>
      </c>
      <c r="B17" s="203">
        <v>99333</v>
      </c>
      <c r="C17" s="203">
        <v>132445</v>
      </c>
      <c r="D17" s="203">
        <v>722639</v>
      </c>
      <c r="E17" s="203">
        <v>1100719</v>
      </c>
      <c r="F17" s="204">
        <v>52.319346174230837</v>
      </c>
      <c r="G17" s="16"/>
    </row>
    <row r="18" spans="1:7" ht="15.6" customHeight="1">
      <c r="A18" s="202" t="s">
        <v>147</v>
      </c>
      <c r="B18" s="203">
        <v>5785</v>
      </c>
      <c r="C18" s="203">
        <v>6993</v>
      </c>
      <c r="D18" s="203">
        <v>39702</v>
      </c>
      <c r="E18" s="203">
        <v>45536</v>
      </c>
      <c r="F18" s="204">
        <v>14.694473830033759</v>
      </c>
    </row>
    <row r="19" spans="1:7" ht="15.6" customHeight="1">
      <c r="A19" s="202" t="s">
        <v>143</v>
      </c>
      <c r="B19" s="203">
        <v>12589</v>
      </c>
      <c r="C19" s="203">
        <v>24</v>
      </c>
      <c r="D19" s="203">
        <v>199716</v>
      </c>
      <c r="E19" s="203">
        <v>97495</v>
      </c>
      <c r="F19" s="204">
        <v>-51.183180115764387</v>
      </c>
    </row>
    <row r="20" spans="1:7" ht="15.6" customHeight="1">
      <c r="A20" s="202" t="s">
        <v>142</v>
      </c>
      <c r="B20" s="203">
        <v>90099</v>
      </c>
      <c r="C20" s="203">
        <v>75395</v>
      </c>
      <c r="D20" s="203">
        <v>596084</v>
      </c>
      <c r="E20" s="203">
        <v>592073</v>
      </c>
      <c r="F20" s="204">
        <v>-0.67289174009032138</v>
      </c>
    </row>
    <row r="21" spans="1:7" ht="15.6" customHeight="1">
      <c r="A21" s="202" t="s">
        <v>149</v>
      </c>
      <c r="B21" s="203">
        <v>108413</v>
      </c>
      <c r="C21" s="203">
        <v>63671</v>
      </c>
      <c r="D21" s="203">
        <v>666091</v>
      </c>
      <c r="E21" s="203">
        <v>539322</v>
      </c>
      <c r="F21" s="204">
        <v>-19.031783945436889</v>
      </c>
    </row>
    <row r="22" spans="1:7" ht="15.6" customHeight="1">
      <c r="A22" s="202" t="s">
        <v>146</v>
      </c>
      <c r="B22" s="203">
        <v>1506121</v>
      </c>
      <c r="C22" s="203">
        <v>1630593</v>
      </c>
      <c r="D22" s="203">
        <v>9509434</v>
      </c>
      <c r="E22" s="203">
        <v>9369789</v>
      </c>
      <c r="F22" s="204">
        <v>-1.4684890814742459</v>
      </c>
    </row>
    <row r="23" spans="1:7" ht="15.6" customHeight="1">
      <c r="A23" s="202" t="s">
        <v>165</v>
      </c>
      <c r="B23" s="203">
        <v>314637</v>
      </c>
      <c r="C23" s="203">
        <v>408386</v>
      </c>
      <c r="D23" s="203">
        <v>2245328</v>
      </c>
      <c r="E23" s="203">
        <v>2655892</v>
      </c>
      <c r="F23" s="204">
        <v>18.285257209637081</v>
      </c>
    </row>
    <row r="24" spans="1:7" ht="15.6" customHeight="1">
      <c r="A24" s="202" t="s">
        <v>141</v>
      </c>
      <c r="B24" s="203">
        <v>43856</v>
      </c>
      <c r="C24" s="203">
        <v>106766</v>
      </c>
      <c r="D24" s="203">
        <v>269454</v>
      </c>
      <c r="E24" s="203">
        <v>351535</v>
      </c>
      <c r="F24" s="204">
        <v>30.461971245555819</v>
      </c>
    </row>
    <row r="25" spans="1:7" ht="15.6" customHeight="1">
      <c r="A25" s="202" t="s">
        <v>140</v>
      </c>
      <c r="B25" s="203">
        <v>2769</v>
      </c>
      <c r="C25" s="203">
        <v>2462</v>
      </c>
      <c r="D25" s="203">
        <v>18714</v>
      </c>
      <c r="E25" s="203">
        <v>15154</v>
      </c>
      <c r="F25" s="204">
        <v>-19.023191193758681</v>
      </c>
    </row>
    <row r="26" spans="1:7" ht="15.6" customHeight="1">
      <c r="A26" s="202" t="s">
        <v>152</v>
      </c>
      <c r="B26" s="203">
        <v>60</v>
      </c>
      <c r="C26" s="203">
        <v>0</v>
      </c>
      <c r="D26" s="203">
        <v>969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14</v>
      </c>
      <c r="E27" s="203">
        <v>29</v>
      </c>
      <c r="F27" s="204">
        <v>107.1428571428571</v>
      </c>
    </row>
    <row r="28" spans="1:7" ht="15.6" customHeight="1">
      <c r="A28" s="202" t="s">
        <v>177</v>
      </c>
      <c r="B28" s="203">
        <v>359953</v>
      </c>
      <c r="C28" s="203">
        <v>411254</v>
      </c>
      <c r="D28" s="203">
        <v>2694540</v>
      </c>
      <c r="E28" s="203">
        <v>2421890</v>
      </c>
      <c r="F28" s="204">
        <v>-10.118610226606391</v>
      </c>
    </row>
    <row r="29" spans="1:7" ht="15.6" customHeight="1">
      <c r="A29" s="202" t="s">
        <v>178</v>
      </c>
      <c r="B29" s="203">
        <v>110768</v>
      </c>
      <c r="C29" s="203">
        <v>131351</v>
      </c>
      <c r="D29" s="203">
        <v>824236</v>
      </c>
      <c r="E29" s="203">
        <v>905273</v>
      </c>
      <c r="F29" s="204">
        <v>9.8317714829247933</v>
      </c>
    </row>
    <row r="30" spans="1:7" ht="15.6" customHeight="1">
      <c r="A30" s="202" t="s">
        <v>179</v>
      </c>
      <c r="B30" s="203">
        <v>99133</v>
      </c>
      <c r="C30" s="203">
        <v>106095</v>
      </c>
      <c r="D30" s="203">
        <v>625347</v>
      </c>
      <c r="E30" s="203">
        <v>672415</v>
      </c>
      <c r="F30" s="204">
        <v>7.5267011755073554</v>
      </c>
    </row>
    <row r="31" spans="1:7" ht="15.6" customHeight="1">
      <c r="A31" s="202" t="s">
        <v>180</v>
      </c>
      <c r="B31" s="203">
        <v>13951</v>
      </c>
      <c r="C31" s="203">
        <v>13939</v>
      </c>
      <c r="D31" s="203">
        <v>85558</v>
      </c>
      <c r="E31" s="203">
        <v>89832</v>
      </c>
      <c r="F31" s="204">
        <v>4.9954416886790227</v>
      </c>
    </row>
    <row r="32" spans="1:7" ht="15.6" customHeight="1">
      <c r="A32" s="202" t="s">
        <v>181</v>
      </c>
      <c r="B32" s="203">
        <v>5143790</v>
      </c>
      <c r="C32" s="203">
        <v>4781288</v>
      </c>
      <c r="D32" s="203">
        <v>34745954</v>
      </c>
      <c r="E32" s="203">
        <v>33115753</v>
      </c>
      <c r="F32" s="204">
        <v>-4.691772170077698</v>
      </c>
    </row>
    <row r="33" spans="1:6" ht="15.6" customHeight="1">
      <c r="A33" s="202" t="s">
        <v>182</v>
      </c>
      <c r="B33" s="203">
        <v>270342</v>
      </c>
      <c r="C33" s="203">
        <v>262870</v>
      </c>
      <c r="D33" s="203">
        <v>1849873</v>
      </c>
      <c r="E33" s="203">
        <v>1840969</v>
      </c>
      <c r="F33" s="204">
        <v>-0.48133033997468999</v>
      </c>
    </row>
    <row r="34" spans="1:6" ht="15.6" customHeight="1">
      <c r="A34" s="202" t="s">
        <v>183</v>
      </c>
      <c r="B34" s="203">
        <v>24951</v>
      </c>
      <c r="C34" s="203">
        <v>29353</v>
      </c>
      <c r="D34" s="203">
        <v>168765</v>
      </c>
      <c r="E34" s="203">
        <v>205839</v>
      </c>
      <c r="F34" s="204">
        <v>21.967825082214919</v>
      </c>
    </row>
    <row r="35" spans="1:6" ht="15.6" customHeight="1">
      <c r="A35" s="170" t="s">
        <v>153</v>
      </c>
      <c r="B35" s="90">
        <f>SUM(B7:B34)</f>
        <v>16703924</v>
      </c>
      <c r="C35" s="91">
        <f>SUM(C7:C34)</f>
        <v>16211377</v>
      </c>
      <c r="D35" s="192">
        <f>SUM(D7:D34)</f>
        <v>112689043</v>
      </c>
      <c r="E35" s="92">
        <f>SUM(E7:E34)</f>
        <v>111191794</v>
      </c>
      <c r="F35" s="154">
        <f>E35*100/D35-100</f>
        <v>-1.328655351168436</v>
      </c>
    </row>
    <row r="36" spans="1:6" ht="15.6" customHeight="1">
      <c r="A36" s="87" t="s">
        <v>52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03998-FB31-441D-9D78-338EE632215A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4699.5330000000004</v>
      </c>
      <c r="C7" s="203">
        <v>3363.0230000000001</v>
      </c>
      <c r="D7" s="203">
        <v>16164.937</v>
      </c>
      <c r="E7" s="203">
        <v>14110.884</v>
      </c>
      <c r="F7" s="204">
        <v>-12.70684197531982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555.95299999999997</v>
      </c>
      <c r="E8" s="203">
        <v>217.97200000000001</v>
      </c>
      <c r="F8" s="204">
        <v>-60.793088624398102</v>
      </c>
      <c r="G8" s="20"/>
    </row>
    <row r="9" spans="1:14" ht="15.6" customHeight="1">
      <c r="A9" s="202" t="s">
        <v>8</v>
      </c>
      <c r="B9" s="203">
        <v>605.98500000000001</v>
      </c>
      <c r="C9" s="203">
        <v>582.91600000000005</v>
      </c>
      <c r="D9" s="203">
        <v>3100.251999999999</v>
      </c>
      <c r="E9" s="203">
        <v>2199.2640000000001</v>
      </c>
      <c r="F9" s="204">
        <v>-29.061766591877021</v>
      </c>
      <c r="G9" s="20"/>
    </row>
    <row r="10" spans="1:14" ht="15.6" customHeight="1">
      <c r="A10" s="202" t="s">
        <v>10</v>
      </c>
      <c r="B10" s="203">
        <v>1597.4970000000001</v>
      </c>
      <c r="C10" s="203">
        <v>1494.51</v>
      </c>
      <c r="D10" s="203">
        <v>8011.1529999999984</v>
      </c>
      <c r="E10" s="203">
        <v>5791.9669999999996</v>
      </c>
      <c r="F10" s="204">
        <v>-27.701206056107011</v>
      </c>
    </row>
    <row r="11" spans="1:14" ht="15.6" customHeight="1">
      <c r="A11" s="202" t="s">
        <v>9</v>
      </c>
      <c r="B11" s="203">
        <v>130.78200000000001</v>
      </c>
      <c r="C11" s="203">
        <v>113.595</v>
      </c>
      <c r="D11" s="203">
        <v>694.66300000000001</v>
      </c>
      <c r="E11" s="203">
        <v>515.95999999999992</v>
      </c>
      <c r="F11" s="204">
        <v>-25.725135785265682</v>
      </c>
    </row>
    <row r="12" spans="1:14" ht="15.6" customHeight="1">
      <c r="A12" s="202" t="s">
        <v>6</v>
      </c>
      <c r="B12" s="203">
        <v>1487.184</v>
      </c>
      <c r="C12" s="203">
        <v>972.80300000000011</v>
      </c>
      <c r="D12" s="203">
        <v>7295.098</v>
      </c>
      <c r="E12" s="203">
        <v>5675.1550000000016</v>
      </c>
      <c r="F12" s="204">
        <v>-22.205911421614871</v>
      </c>
    </row>
    <row r="13" spans="1:14" ht="15.6" customHeight="1">
      <c r="A13" s="202" t="s">
        <v>175</v>
      </c>
      <c r="B13" s="203">
        <v>169.00800000000001</v>
      </c>
      <c r="C13" s="203">
        <v>37.542000000000002</v>
      </c>
      <c r="D13" s="203">
        <v>1217.001</v>
      </c>
      <c r="E13" s="203">
        <v>862.8850000000001</v>
      </c>
      <c r="F13" s="204">
        <v>-29.097428843525989</v>
      </c>
    </row>
    <row r="14" spans="1:14" ht="15.6" customHeight="1">
      <c r="A14" s="202" t="s">
        <v>148</v>
      </c>
      <c r="B14" s="203">
        <v>95.334000000000003</v>
      </c>
      <c r="C14" s="203">
        <v>201.477</v>
      </c>
      <c r="D14" s="203">
        <v>943.57800000000009</v>
      </c>
      <c r="E14" s="203">
        <v>861.053</v>
      </c>
      <c r="F14" s="204">
        <v>-8.7459648274970476</v>
      </c>
    </row>
    <row r="15" spans="1:14" ht="15.6" customHeight="1">
      <c r="A15" s="202" t="s">
        <v>145</v>
      </c>
      <c r="B15" s="203">
        <v>0</v>
      </c>
      <c r="C15" s="203">
        <v>0</v>
      </c>
      <c r="D15" s="203">
        <v>0</v>
      </c>
      <c r="E15" s="203">
        <v>0</v>
      </c>
      <c r="F15" s="204" t="s">
        <v>151</v>
      </c>
    </row>
    <row r="16" spans="1:14" ht="15.6" customHeight="1">
      <c r="A16" s="202" t="s">
        <v>144</v>
      </c>
      <c r="B16" s="203">
        <v>74.203999999999994</v>
      </c>
      <c r="C16" s="203">
        <v>44.408999999999999</v>
      </c>
      <c r="D16" s="203">
        <v>233.42400000000001</v>
      </c>
      <c r="E16" s="203">
        <v>96.817000000000007</v>
      </c>
      <c r="F16" s="204">
        <v>-58.523116731784221</v>
      </c>
      <c r="G16" s="15"/>
    </row>
    <row r="17" spans="1:7" ht="15.6" customHeight="1">
      <c r="A17" s="202" t="s">
        <v>150</v>
      </c>
      <c r="B17" s="203">
        <v>188.2</v>
      </c>
      <c r="C17" s="203">
        <v>268.94200000000001</v>
      </c>
      <c r="D17" s="203">
        <v>1364.3040000000001</v>
      </c>
      <c r="E17" s="203">
        <v>1629.8209999999999</v>
      </c>
      <c r="F17" s="204">
        <v>19.461718209431311</v>
      </c>
      <c r="G17" s="16"/>
    </row>
    <row r="18" spans="1:7" ht="15.6" customHeight="1">
      <c r="A18" s="202" t="s">
        <v>147</v>
      </c>
      <c r="B18" s="203">
        <v>6.1079999999999997</v>
      </c>
      <c r="C18" s="203">
        <v>0</v>
      </c>
      <c r="D18" s="203">
        <v>17.030999999999999</v>
      </c>
      <c r="E18" s="203">
        <v>6.7069999999999999</v>
      </c>
      <c r="F18" s="204">
        <v>-60.618871469672953</v>
      </c>
    </row>
    <row r="19" spans="1:7" ht="15.6" customHeight="1">
      <c r="A19" s="202" t="s">
        <v>143</v>
      </c>
      <c r="B19" s="203">
        <v>7.69</v>
      </c>
      <c r="C19" s="203">
        <v>6.016</v>
      </c>
      <c r="D19" s="203">
        <v>74.447999999999993</v>
      </c>
      <c r="E19" s="203">
        <v>48.125999999999998</v>
      </c>
      <c r="F19" s="204">
        <v>-35.356221792392013</v>
      </c>
    </row>
    <row r="20" spans="1:7" ht="15.6" customHeight="1">
      <c r="A20" s="202" t="s">
        <v>142</v>
      </c>
      <c r="B20" s="203">
        <v>984.55099999999982</v>
      </c>
      <c r="C20" s="203">
        <v>1559.066</v>
      </c>
      <c r="D20" s="203">
        <v>10647.472</v>
      </c>
      <c r="E20" s="203">
        <v>9101.6630000000005</v>
      </c>
      <c r="F20" s="204">
        <v>-14.518084668360711</v>
      </c>
    </row>
    <row r="21" spans="1:7" ht="15.6" customHeight="1">
      <c r="A21" s="202" t="s">
        <v>149</v>
      </c>
      <c r="B21" s="203">
        <v>12.195</v>
      </c>
      <c r="C21" s="203">
        <v>15.003</v>
      </c>
      <c r="D21" s="203">
        <v>82.847999999999985</v>
      </c>
      <c r="E21" s="203">
        <v>86.727999999999994</v>
      </c>
      <c r="F21" s="204">
        <v>4.6832753959057669</v>
      </c>
    </row>
    <row r="22" spans="1:7" ht="15.6" customHeight="1">
      <c r="A22" s="202" t="s">
        <v>146</v>
      </c>
      <c r="B22" s="203">
        <v>89.694000000000003</v>
      </c>
      <c r="C22" s="203">
        <v>126.935</v>
      </c>
      <c r="D22" s="203">
        <v>368.79300000000001</v>
      </c>
      <c r="E22" s="203">
        <v>451.84399999999988</v>
      </c>
      <c r="F22" s="204">
        <v>22.519679061153521</v>
      </c>
    </row>
    <row r="23" spans="1:7" ht="15.6" customHeight="1">
      <c r="A23" s="202" t="s">
        <v>165</v>
      </c>
      <c r="B23" s="203">
        <v>2.0619999999999998</v>
      </c>
      <c r="C23" s="203">
        <v>0.89600000000000002</v>
      </c>
      <c r="D23" s="203">
        <v>13.367000000000001</v>
      </c>
      <c r="E23" s="203">
        <v>13.417</v>
      </c>
      <c r="F23" s="204">
        <v>0.37405550983766028</v>
      </c>
    </row>
    <row r="24" spans="1:7" ht="15.6" customHeight="1">
      <c r="A24" s="202" t="s">
        <v>141</v>
      </c>
      <c r="B24" s="203">
        <v>138.04</v>
      </c>
      <c r="C24" s="203">
        <v>175.066</v>
      </c>
      <c r="D24" s="203">
        <v>1140.1769999999999</v>
      </c>
      <c r="E24" s="203">
        <v>1221.9269999999999</v>
      </c>
      <c r="F24" s="204">
        <v>7.1699394041451683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90.703000000000003</v>
      </c>
      <c r="C26" s="203">
        <v>108.624</v>
      </c>
      <c r="D26" s="203">
        <v>509.26400000000012</v>
      </c>
      <c r="E26" s="203">
        <v>435.01600000000002</v>
      </c>
      <c r="F26" s="204">
        <v>-14.579471551101211</v>
      </c>
    </row>
    <row r="27" spans="1:7" ht="15.6" customHeight="1">
      <c r="A27" s="202" t="s">
        <v>173</v>
      </c>
      <c r="B27" s="203">
        <v>1047.2560000000001</v>
      </c>
      <c r="C27" s="203">
        <v>804.92200000000003</v>
      </c>
      <c r="D27" s="203">
        <v>11891.642</v>
      </c>
      <c r="E27" s="203">
        <v>9521.2259999999987</v>
      </c>
      <c r="F27" s="204">
        <v>-19.933462510896319</v>
      </c>
    </row>
    <row r="28" spans="1:7" ht="15.6" customHeight="1">
      <c r="A28" s="202" t="s">
        <v>177</v>
      </c>
      <c r="B28" s="203">
        <v>138.898</v>
      </c>
      <c r="C28" s="203">
        <v>84.72</v>
      </c>
      <c r="D28" s="203">
        <v>1010.4059999999999</v>
      </c>
      <c r="E28" s="203">
        <v>1103.492</v>
      </c>
      <c r="F28" s="204">
        <v>9.2127323076070127</v>
      </c>
    </row>
    <row r="29" spans="1:7" ht="15.6" customHeight="1">
      <c r="A29" s="202" t="s">
        <v>178</v>
      </c>
      <c r="B29" s="203">
        <v>271.99200000000002</v>
      </c>
      <c r="C29" s="203">
        <v>221.93600000000001</v>
      </c>
      <c r="D29" s="203">
        <v>1918.45</v>
      </c>
      <c r="E29" s="203">
        <v>1162.232</v>
      </c>
      <c r="F29" s="204">
        <v>-39.418176131773059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151.23599999999999</v>
      </c>
      <c r="C31" s="203">
        <v>210.65700000000001</v>
      </c>
      <c r="D31" s="203">
        <v>741.74</v>
      </c>
      <c r="E31" s="203">
        <v>969.98500000000013</v>
      </c>
      <c r="F31" s="204">
        <v>30.771564159948241</v>
      </c>
    </row>
    <row r="32" spans="1:7" ht="15.6" customHeight="1">
      <c r="A32" s="202" t="s">
        <v>181</v>
      </c>
      <c r="B32" s="203">
        <v>47.753</v>
      </c>
      <c r="C32" s="203">
        <v>47.753</v>
      </c>
      <c r="D32" s="203">
        <v>578.05999999999995</v>
      </c>
      <c r="E32" s="203">
        <v>729.32399999999961</v>
      </c>
      <c r="F32" s="204">
        <v>26.167525862367189</v>
      </c>
    </row>
    <row r="33" spans="1:6" ht="15.6" customHeight="1">
      <c r="A33" s="202" t="s">
        <v>182</v>
      </c>
      <c r="B33" s="203">
        <v>2469.8910000000001</v>
      </c>
      <c r="C33" s="203">
        <v>3285.3960000000002</v>
      </c>
      <c r="D33" s="203">
        <v>16064.977999999999</v>
      </c>
      <c r="E33" s="203">
        <v>15856.413</v>
      </c>
      <c r="F33" s="204">
        <v>-1.2982588584932839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14505.796</v>
      </c>
      <c r="C35" s="91">
        <f>SUM(C7:C34)</f>
        <v>13726.207000000002</v>
      </c>
      <c r="D35" s="90">
        <f>SUM(D7:D34)</f>
        <v>84639.039000000004</v>
      </c>
      <c r="E35" s="92">
        <f>SUM(E7:E34)</f>
        <v>72669.877999999997</v>
      </c>
      <c r="F35" s="154">
        <f>E35*100/D35-100</f>
        <v>-14.141418831563058</v>
      </c>
    </row>
    <row r="36" spans="1:6" ht="15.6" customHeight="1">
      <c r="A36" s="87" t="s">
        <v>86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D27E-5F94-40E0-88FD-AA2656752D06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5052</v>
      </c>
      <c r="C7" s="203">
        <v>5330</v>
      </c>
      <c r="D7" s="203">
        <v>39937</v>
      </c>
      <c r="E7" s="203">
        <v>28499</v>
      </c>
      <c r="F7" s="204">
        <v>-28.64010817036834</v>
      </c>
      <c r="G7" s="51"/>
    </row>
    <row r="8" spans="1:14" ht="15.6" customHeight="1">
      <c r="A8" s="202" t="s">
        <v>11</v>
      </c>
      <c r="B8" s="203">
        <v>1386</v>
      </c>
      <c r="C8" s="203">
        <v>2060</v>
      </c>
      <c r="D8" s="203">
        <v>9643</v>
      </c>
      <c r="E8" s="203">
        <v>13469</v>
      </c>
      <c r="F8" s="204">
        <v>39.676449237789058</v>
      </c>
      <c r="G8" s="20"/>
    </row>
    <row r="9" spans="1:14" ht="15.6" customHeight="1">
      <c r="A9" s="202" t="s">
        <v>8</v>
      </c>
      <c r="B9" s="203">
        <v>12949</v>
      </c>
      <c r="C9" s="203">
        <v>12917</v>
      </c>
      <c r="D9" s="203">
        <v>46632</v>
      </c>
      <c r="E9" s="203">
        <v>44639</v>
      </c>
      <c r="F9" s="204">
        <v>-4.2738891748155794</v>
      </c>
      <c r="G9" s="20"/>
    </row>
    <row r="10" spans="1:14" ht="15.6" customHeight="1">
      <c r="A10" s="202" t="s">
        <v>10</v>
      </c>
      <c r="B10" s="203">
        <v>5431</v>
      </c>
      <c r="C10" s="203">
        <v>5864</v>
      </c>
      <c r="D10" s="203">
        <v>29649</v>
      </c>
      <c r="E10" s="203">
        <v>26757</v>
      </c>
      <c r="F10" s="204">
        <v>-9.7541232419305857</v>
      </c>
    </row>
    <row r="11" spans="1:14" ht="15.6" customHeight="1">
      <c r="A11" s="202" t="s">
        <v>9</v>
      </c>
      <c r="B11" s="203">
        <v>267885</v>
      </c>
      <c r="C11" s="203">
        <v>323786</v>
      </c>
      <c r="D11" s="203">
        <v>1801859</v>
      </c>
      <c r="E11" s="203">
        <v>1833262</v>
      </c>
      <c r="F11" s="204">
        <v>1.7428111744592629</v>
      </c>
    </row>
    <row r="12" spans="1:14" ht="15.6" customHeight="1">
      <c r="A12" s="202" t="s">
        <v>6</v>
      </c>
      <c r="B12" s="203">
        <v>15446</v>
      </c>
      <c r="C12" s="203">
        <v>16539</v>
      </c>
      <c r="D12" s="203">
        <v>71644</v>
      </c>
      <c r="E12" s="203">
        <v>84507</v>
      </c>
      <c r="F12" s="204">
        <v>17.954050583440349</v>
      </c>
    </row>
    <row r="13" spans="1:14" ht="15.6" customHeight="1">
      <c r="A13" s="202" t="s">
        <v>175</v>
      </c>
      <c r="B13" s="203">
        <v>15869</v>
      </c>
      <c r="C13" s="203">
        <v>14860</v>
      </c>
      <c r="D13" s="203">
        <v>76931</v>
      </c>
      <c r="E13" s="203">
        <v>64809</v>
      </c>
      <c r="F13" s="204">
        <v>-15.756977031365761</v>
      </c>
    </row>
    <row r="14" spans="1:14" ht="15.6" customHeight="1">
      <c r="A14" s="202" t="s">
        <v>148</v>
      </c>
      <c r="B14" s="203">
        <v>161949</v>
      </c>
      <c r="C14" s="203">
        <v>182243</v>
      </c>
      <c r="D14" s="203">
        <v>1004061</v>
      </c>
      <c r="E14" s="203">
        <v>1112685</v>
      </c>
      <c r="F14" s="204">
        <v>10.81846620872636</v>
      </c>
    </row>
    <row r="15" spans="1:14" ht="15.6" customHeight="1">
      <c r="A15" s="202" t="s">
        <v>145</v>
      </c>
      <c r="B15" s="203">
        <v>2311</v>
      </c>
      <c r="C15" s="203">
        <v>4988</v>
      </c>
      <c r="D15" s="203">
        <v>14539</v>
      </c>
      <c r="E15" s="203">
        <v>16978</v>
      </c>
      <c r="F15" s="204">
        <v>16.775569158814221</v>
      </c>
    </row>
    <row r="16" spans="1:14" ht="15.6" customHeight="1">
      <c r="A16" s="202" t="s">
        <v>144</v>
      </c>
      <c r="B16" s="203">
        <v>20446</v>
      </c>
      <c r="C16" s="203">
        <v>22151</v>
      </c>
      <c r="D16" s="203">
        <v>142047</v>
      </c>
      <c r="E16" s="203">
        <v>155951</v>
      </c>
      <c r="F16" s="204">
        <v>9.7883095031926075</v>
      </c>
      <c r="G16" s="15"/>
    </row>
    <row r="17" spans="1:7" ht="15.6" customHeight="1">
      <c r="A17" s="202" t="s">
        <v>150</v>
      </c>
      <c r="B17" s="203">
        <v>2731</v>
      </c>
      <c r="C17" s="203">
        <v>2288</v>
      </c>
      <c r="D17" s="203">
        <v>13604</v>
      </c>
      <c r="E17" s="203">
        <v>16294</v>
      </c>
      <c r="F17" s="204">
        <v>19.773596001176131</v>
      </c>
      <c r="G17" s="16"/>
    </row>
    <row r="18" spans="1:7" ht="15.6" customHeight="1">
      <c r="A18" s="202" t="s">
        <v>147</v>
      </c>
      <c r="B18" s="203">
        <v>51337</v>
      </c>
      <c r="C18" s="203">
        <v>67164</v>
      </c>
      <c r="D18" s="203">
        <v>432970</v>
      </c>
      <c r="E18" s="203">
        <v>445911</v>
      </c>
      <c r="F18" s="204">
        <v>2.9888906852668811</v>
      </c>
    </row>
    <row r="19" spans="1:7" ht="15.6" customHeight="1">
      <c r="A19" s="202" t="s">
        <v>143</v>
      </c>
      <c r="B19" s="203">
        <v>2882</v>
      </c>
      <c r="C19" s="203">
        <v>1941</v>
      </c>
      <c r="D19" s="203">
        <v>9933</v>
      </c>
      <c r="E19" s="203">
        <v>7410</v>
      </c>
      <c r="F19" s="204">
        <v>-25.400181214134701</v>
      </c>
    </row>
    <row r="20" spans="1:7" ht="15.6" customHeight="1">
      <c r="A20" s="202" t="s">
        <v>142</v>
      </c>
      <c r="B20" s="203">
        <v>5258</v>
      </c>
      <c r="C20" s="203">
        <v>0</v>
      </c>
      <c r="D20" s="203">
        <v>18124</v>
      </c>
      <c r="E20" s="203">
        <v>10259</v>
      </c>
      <c r="F20" s="204">
        <v>-43.395497682630769</v>
      </c>
    </row>
    <row r="21" spans="1:7" ht="15.6" customHeight="1">
      <c r="A21" s="202" t="s">
        <v>149</v>
      </c>
      <c r="B21" s="203">
        <v>6511</v>
      </c>
      <c r="C21" s="203">
        <v>11754</v>
      </c>
      <c r="D21" s="203">
        <v>75088</v>
      </c>
      <c r="E21" s="203">
        <v>92820</v>
      </c>
      <c r="F21" s="204">
        <v>23.61495844875347</v>
      </c>
    </row>
    <row r="22" spans="1:7" ht="15.6" customHeight="1">
      <c r="A22" s="202" t="s">
        <v>146</v>
      </c>
      <c r="B22" s="203">
        <v>247328</v>
      </c>
      <c r="C22" s="203">
        <v>233969</v>
      </c>
      <c r="D22" s="203">
        <v>1766472</v>
      </c>
      <c r="E22" s="203">
        <v>1726696</v>
      </c>
      <c r="F22" s="204">
        <v>-2.251719812145339</v>
      </c>
    </row>
    <row r="23" spans="1:7" ht="15.6" customHeight="1">
      <c r="A23" s="202" t="s">
        <v>165</v>
      </c>
      <c r="B23" s="203">
        <v>4932</v>
      </c>
      <c r="C23" s="203">
        <v>13717</v>
      </c>
      <c r="D23" s="203">
        <v>37987</v>
      </c>
      <c r="E23" s="203">
        <v>78993</v>
      </c>
      <c r="F23" s="204">
        <v>107.9474557085319</v>
      </c>
    </row>
    <row r="24" spans="1:7" ht="15.6" customHeight="1">
      <c r="A24" s="202" t="s">
        <v>141</v>
      </c>
      <c r="B24" s="203">
        <v>1271</v>
      </c>
      <c r="C24" s="203">
        <v>2358</v>
      </c>
      <c r="D24" s="203">
        <v>14728</v>
      </c>
      <c r="E24" s="203">
        <v>13458</v>
      </c>
      <c r="F24" s="204">
        <v>-8.6230309614339973</v>
      </c>
    </row>
    <row r="25" spans="1:7" ht="15.6" customHeight="1">
      <c r="A25" s="202" t="s">
        <v>140</v>
      </c>
      <c r="B25" s="203">
        <v>0</v>
      </c>
      <c r="C25" s="203">
        <v>260</v>
      </c>
      <c r="D25" s="203">
        <v>2935</v>
      </c>
      <c r="E25" s="203">
        <v>2176</v>
      </c>
      <c r="F25" s="204">
        <v>-25.860306643952299</v>
      </c>
    </row>
    <row r="26" spans="1:7" ht="15.6" customHeight="1">
      <c r="A26" s="202" t="s">
        <v>152</v>
      </c>
      <c r="B26" s="203">
        <v>3435</v>
      </c>
      <c r="C26" s="203">
        <v>3159</v>
      </c>
      <c r="D26" s="203">
        <v>15299</v>
      </c>
      <c r="E26" s="203">
        <v>14083</v>
      </c>
      <c r="F26" s="204">
        <v>-7.9482319105823933</v>
      </c>
    </row>
    <row r="27" spans="1:7" ht="15.6" customHeight="1">
      <c r="A27" s="202" t="s">
        <v>173</v>
      </c>
      <c r="B27" s="203">
        <v>2443</v>
      </c>
      <c r="C27" s="203">
        <v>1838</v>
      </c>
      <c r="D27" s="203">
        <v>18840</v>
      </c>
      <c r="E27" s="203">
        <v>18652</v>
      </c>
      <c r="F27" s="204">
        <v>-0.99787685774947477</v>
      </c>
    </row>
    <row r="28" spans="1:7" ht="15.6" customHeight="1">
      <c r="A28" s="202" t="s">
        <v>177</v>
      </c>
      <c r="B28" s="203">
        <v>47141</v>
      </c>
      <c r="C28" s="203">
        <v>72102</v>
      </c>
      <c r="D28" s="203">
        <v>458568</v>
      </c>
      <c r="E28" s="203">
        <v>611808</v>
      </c>
      <c r="F28" s="204">
        <v>33.41707227717589</v>
      </c>
    </row>
    <row r="29" spans="1:7" ht="15.6" customHeight="1">
      <c r="A29" s="202" t="s">
        <v>178</v>
      </c>
      <c r="B29" s="203">
        <v>4155</v>
      </c>
      <c r="C29" s="203">
        <v>3440</v>
      </c>
      <c r="D29" s="203">
        <v>30953</v>
      </c>
      <c r="E29" s="203">
        <v>26815</v>
      </c>
      <c r="F29" s="204">
        <v>-13.368655703809001</v>
      </c>
    </row>
    <row r="30" spans="1:7" ht="15.6" customHeight="1">
      <c r="A30" s="202" t="s">
        <v>179</v>
      </c>
      <c r="B30" s="203">
        <v>2629</v>
      </c>
      <c r="C30" s="203">
        <v>0</v>
      </c>
      <c r="D30" s="203">
        <v>22108</v>
      </c>
      <c r="E30" s="203">
        <v>15288</v>
      </c>
      <c r="F30" s="204">
        <v>-30.848561606658219</v>
      </c>
    </row>
    <row r="31" spans="1:7" ht="15.6" customHeight="1">
      <c r="A31" s="202" t="s">
        <v>180</v>
      </c>
      <c r="B31" s="203">
        <v>35573</v>
      </c>
      <c r="C31" s="203">
        <v>9654</v>
      </c>
      <c r="D31" s="203">
        <v>87218</v>
      </c>
      <c r="E31" s="203">
        <v>66306</v>
      </c>
      <c r="F31" s="204">
        <v>-23.97670205691486</v>
      </c>
    </row>
    <row r="32" spans="1:7" ht="15.6" customHeight="1">
      <c r="A32" s="202" t="s">
        <v>181</v>
      </c>
      <c r="B32" s="203">
        <v>54016</v>
      </c>
      <c r="C32" s="203">
        <v>47983</v>
      </c>
      <c r="D32" s="203">
        <v>348780</v>
      </c>
      <c r="E32" s="203">
        <v>365093</v>
      </c>
      <c r="F32" s="204">
        <v>4.6771603876369028</v>
      </c>
    </row>
    <row r="33" spans="1:6" ht="15.6" customHeight="1">
      <c r="A33" s="202" t="s">
        <v>182</v>
      </c>
      <c r="B33" s="203">
        <v>10055</v>
      </c>
      <c r="C33" s="203">
        <v>7813</v>
      </c>
      <c r="D33" s="203">
        <v>75216</v>
      </c>
      <c r="E33" s="203">
        <v>74108</v>
      </c>
      <c r="F33" s="204">
        <v>-1.4730908317379341</v>
      </c>
    </row>
    <row r="34" spans="1:6" ht="15.6" customHeight="1">
      <c r="A34" s="202" t="s">
        <v>183</v>
      </c>
      <c r="B34" s="203">
        <v>945</v>
      </c>
      <c r="C34" s="203">
        <v>758</v>
      </c>
      <c r="D34" s="203">
        <v>4313</v>
      </c>
      <c r="E34" s="203">
        <v>5982</v>
      </c>
      <c r="F34" s="204">
        <v>38.696962670994679</v>
      </c>
    </row>
    <row r="35" spans="1:6" ht="15.6" customHeight="1">
      <c r="A35" s="170" t="s">
        <v>153</v>
      </c>
      <c r="B35" s="90">
        <f>SUM(B7:B34)</f>
        <v>991366</v>
      </c>
      <c r="C35" s="91">
        <f>SUM(C7:C34)</f>
        <v>1070936</v>
      </c>
      <c r="D35" s="192">
        <f>SUM(D7:D34)</f>
        <v>6670078</v>
      </c>
      <c r="E35" s="192">
        <f>SUM(E7:E34)</f>
        <v>6973708</v>
      </c>
      <c r="F35" s="154">
        <f>E35*100/D35-100</f>
        <v>4.552120679848116</v>
      </c>
    </row>
    <row r="36" spans="1:6" ht="15.6" customHeight="1">
      <c r="A36" s="87" t="s">
        <v>160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744D1-5759-4237-9EFA-260E9DB51E6A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4074</v>
      </c>
      <c r="C7" s="203">
        <v>4480</v>
      </c>
      <c r="D7" s="203">
        <v>21381</v>
      </c>
      <c r="E7" s="203">
        <v>18303</v>
      </c>
      <c r="F7" s="204">
        <v>-14.39595902904448</v>
      </c>
      <c r="G7" s="51"/>
    </row>
    <row r="8" spans="1:14" ht="15.6" customHeight="1">
      <c r="A8" s="202" t="s">
        <v>11</v>
      </c>
      <c r="B8" s="203">
        <v>216</v>
      </c>
      <c r="C8" s="203">
        <v>154</v>
      </c>
      <c r="D8" s="203">
        <v>943</v>
      </c>
      <c r="E8" s="203">
        <v>1161</v>
      </c>
      <c r="F8" s="204">
        <v>23.117709437963939</v>
      </c>
      <c r="G8" s="20"/>
    </row>
    <row r="9" spans="1:14" ht="15.6" customHeight="1">
      <c r="A9" s="202" t="s">
        <v>8</v>
      </c>
      <c r="B9" s="203">
        <v>5774</v>
      </c>
      <c r="C9" s="203">
        <v>5697</v>
      </c>
      <c r="D9" s="203">
        <v>19407</v>
      </c>
      <c r="E9" s="203">
        <v>18184</v>
      </c>
      <c r="F9" s="204">
        <v>-6.3018498479929974</v>
      </c>
      <c r="G9" s="20"/>
    </row>
    <row r="10" spans="1:14" ht="15.6" customHeight="1">
      <c r="A10" s="202" t="s">
        <v>10</v>
      </c>
      <c r="B10" s="203">
        <v>1214</v>
      </c>
      <c r="C10" s="203">
        <v>1875</v>
      </c>
      <c r="D10" s="203">
        <v>8209</v>
      </c>
      <c r="E10" s="203">
        <v>7411</v>
      </c>
      <c r="F10" s="204">
        <v>-9.7210378852478954</v>
      </c>
    </row>
    <row r="11" spans="1:14" ht="15.6" customHeight="1">
      <c r="A11" s="202" t="s">
        <v>9</v>
      </c>
      <c r="B11" s="203">
        <v>253675</v>
      </c>
      <c r="C11" s="203">
        <v>308561</v>
      </c>
      <c r="D11" s="203">
        <v>1723394</v>
      </c>
      <c r="E11" s="203">
        <v>1746058</v>
      </c>
      <c r="F11" s="204">
        <v>1.315079430472665</v>
      </c>
    </row>
    <row r="12" spans="1:14" ht="15.6" customHeight="1">
      <c r="A12" s="202" t="s">
        <v>6</v>
      </c>
      <c r="B12" s="203">
        <v>3021</v>
      </c>
      <c r="C12" s="203">
        <v>1112</v>
      </c>
      <c r="D12" s="203">
        <v>17584</v>
      </c>
      <c r="E12" s="203">
        <v>20911</v>
      </c>
      <c r="F12" s="204">
        <v>18.920609645131929</v>
      </c>
    </row>
    <row r="13" spans="1:14" ht="15.6" customHeight="1">
      <c r="A13" s="202" t="s">
        <v>175</v>
      </c>
      <c r="B13" s="203">
        <v>31</v>
      </c>
      <c r="C13" s="203">
        <v>56</v>
      </c>
      <c r="D13" s="203">
        <v>153</v>
      </c>
      <c r="E13" s="203">
        <v>238</v>
      </c>
      <c r="F13" s="204">
        <v>55.555555555555543</v>
      </c>
    </row>
    <row r="14" spans="1:14" ht="15.6" customHeight="1">
      <c r="A14" s="202" t="s">
        <v>148</v>
      </c>
      <c r="B14" s="203">
        <v>131536</v>
      </c>
      <c r="C14" s="203">
        <v>147462</v>
      </c>
      <c r="D14" s="203">
        <v>812653</v>
      </c>
      <c r="E14" s="203">
        <v>906665</v>
      </c>
      <c r="F14" s="204">
        <v>11.56852924926137</v>
      </c>
    </row>
    <row r="15" spans="1:14" ht="15.6" customHeight="1">
      <c r="A15" s="202" t="s">
        <v>145</v>
      </c>
      <c r="B15" s="203">
        <v>1730</v>
      </c>
      <c r="C15" s="203">
        <v>4301</v>
      </c>
      <c r="D15" s="203">
        <v>12067</v>
      </c>
      <c r="E15" s="203">
        <v>14183</v>
      </c>
      <c r="F15" s="204">
        <v>17.53542719814369</v>
      </c>
    </row>
    <row r="16" spans="1:14" ht="15.6" customHeight="1">
      <c r="A16" s="202" t="s">
        <v>144</v>
      </c>
      <c r="B16" s="203">
        <v>1444</v>
      </c>
      <c r="C16" s="203">
        <v>1382</v>
      </c>
      <c r="D16" s="203">
        <v>17956</v>
      </c>
      <c r="E16" s="203">
        <v>12167</v>
      </c>
      <c r="F16" s="204">
        <v>-32.23991980396525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48949</v>
      </c>
      <c r="C18" s="203">
        <v>65882</v>
      </c>
      <c r="D18" s="203">
        <v>412044</v>
      </c>
      <c r="E18" s="203">
        <v>433168</v>
      </c>
      <c r="F18" s="204">
        <v>5.1266369611012408</v>
      </c>
    </row>
    <row r="19" spans="1:7" ht="15.6" customHeight="1">
      <c r="A19" s="202" t="s">
        <v>143</v>
      </c>
      <c r="B19" s="203">
        <v>1467</v>
      </c>
      <c r="C19" s="203">
        <v>1652</v>
      </c>
      <c r="D19" s="203">
        <v>5036</v>
      </c>
      <c r="E19" s="203">
        <v>4830</v>
      </c>
      <c r="F19" s="204">
        <v>-4.0905480540111228</v>
      </c>
    </row>
    <row r="20" spans="1:7" ht="15.6" customHeight="1">
      <c r="A20" s="202" t="s">
        <v>142</v>
      </c>
      <c r="B20" s="203">
        <v>5258</v>
      </c>
      <c r="C20" s="203">
        <v>0</v>
      </c>
      <c r="D20" s="203">
        <v>18124</v>
      </c>
      <c r="E20" s="203">
        <v>10259</v>
      </c>
      <c r="F20" s="204">
        <v>-43.395497682630769</v>
      </c>
    </row>
    <row r="21" spans="1:7" ht="15.6" customHeight="1">
      <c r="A21" s="202" t="s">
        <v>149</v>
      </c>
      <c r="B21" s="203">
        <v>4898</v>
      </c>
      <c r="C21" s="203">
        <v>9959</v>
      </c>
      <c r="D21" s="203">
        <v>59454</v>
      </c>
      <c r="E21" s="203">
        <v>78643</v>
      </c>
      <c r="F21" s="204">
        <v>32.275372556934769</v>
      </c>
    </row>
    <row r="22" spans="1:7" ht="15.6" customHeight="1">
      <c r="A22" s="202" t="s">
        <v>146</v>
      </c>
      <c r="B22" s="203">
        <v>222491</v>
      </c>
      <c r="C22" s="203">
        <v>213667</v>
      </c>
      <c r="D22" s="203">
        <v>1595721</v>
      </c>
      <c r="E22" s="203">
        <v>1513108</v>
      </c>
      <c r="F22" s="204">
        <v>-5.1771581623604561</v>
      </c>
    </row>
    <row r="23" spans="1:7" ht="15.6" customHeight="1">
      <c r="A23" s="202" t="s">
        <v>165</v>
      </c>
      <c r="B23" s="203">
        <v>1552</v>
      </c>
      <c r="C23" s="203">
        <v>10363</v>
      </c>
      <c r="D23" s="203">
        <v>16820</v>
      </c>
      <c r="E23" s="203">
        <v>52428</v>
      </c>
      <c r="F23" s="204">
        <v>211.70035671819261</v>
      </c>
    </row>
    <row r="24" spans="1:7" ht="15.6" customHeight="1">
      <c r="A24" s="202" t="s">
        <v>141</v>
      </c>
      <c r="B24" s="203">
        <v>641</v>
      </c>
      <c r="C24" s="203">
        <v>1714</v>
      </c>
      <c r="D24" s="203">
        <v>9664</v>
      </c>
      <c r="E24" s="203">
        <v>8629</v>
      </c>
      <c r="F24" s="204">
        <v>-10.70985099337749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2382</v>
      </c>
      <c r="C26" s="203">
        <v>1059</v>
      </c>
      <c r="D26" s="203">
        <v>9936</v>
      </c>
      <c r="E26" s="203">
        <v>5630</v>
      </c>
      <c r="F26" s="204">
        <v>-43.33735909822866</v>
      </c>
    </row>
    <row r="27" spans="1:7" ht="15.6" customHeight="1">
      <c r="A27" s="202" t="s">
        <v>173</v>
      </c>
      <c r="B27" s="203">
        <v>1181</v>
      </c>
      <c r="C27" s="203">
        <v>509</v>
      </c>
      <c r="D27" s="203">
        <v>6139</v>
      </c>
      <c r="E27" s="203">
        <v>6804</v>
      </c>
      <c r="F27" s="204">
        <v>10.83238312428735</v>
      </c>
    </row>
    <row r="28" spans="1:7" ht="15.6" customHeight="1">
      <c r="A28" s="202" t="s">
        <v>177</v>
      </c>
      <c r="B28" s="203">
        <v>42193</v>
      </c>
      <c r="C28" s="203">
        <v>67049</v>
      </c>
      <c r="D28" s="203">
        <v>379555</v>
      </c>
      <c r="E28" s="203">
        <v>518013</v>
      </c>
      <c r="F28" s="204">
        <v>36.479034659008562</v>
      </c>
    </row>
    <row r="29" spans="1:7" ht="15.6" customHeight="1">
      <c r="A29" s="202" t="s">
        <v>178</v>
      </c>
      <c r="B29" s="203">
        <v>2544</v>
      </c>
      <c r="C29" s="203">
        <v>2328</v>
      </c>
      <c r="D29" s="203">
        <v>18710</v>
      </c>
      <c r="E29" s="203">
        <v>17810</v>
      </c>
      <c r="F29" s="204">
        <v>-4.8102618920363511</v>
      </c>
    </row>
    <row r="30" spans="1:7" ht="15.6" customHeight="1">
      <c r="A30" s="202" t="s">
        <v>179</v>
      </c>
      <c r="B30" s="203">
        <v>1527</v>
      </c>
      <c r="C30" s="203">
        <v>0</v>
      </c>
      <c r="D30" s="203">
        <v>9741</v>
      </c>
      <c r="E30" s="203">
        <v>9264</v>
      </c>
      <c r="F30" s="204">
        <v>-4.8968278410840753</v>
      </c>
    </row>
    <row r="31" spans="1:7" ht="15.6" customHeight="1">
      <c r="A31" s="202" t="s">
        <v>180</v>
      </c>
      <c r="B31" s="203">
        <v>2514</v>
      </c>
      <c r="C31" s="203">
        <v>3005</v>
      </c>
      <c r="D31" s="203">
        <v>21000</v>
      </c>
      <c r="E31" s="203">
        <v>18472</v>
      </c>
      <c r="F31" s="204">
        <v>-12.03809523809524</v>
      </c>
    </row>
    <row r="32" spans="1:7" ht="15.6" customHeight="1">
      <c r="A32" s="202" t="s">
        <v>181</v>
      </c>
      <c r="B32" s="203">
        <v>45645</v>
      </c>
      <c r="C32" s="203">
        <v>40209</v>
      </c>
      <c r="D32" s="203">
        <v>283682</v>
      </c>
      <c r="E32" s="203">
        <v>302955</v>
      </c>
      <c r="F32" s="204">
        <v>6.7938748316777264</v>
      </c>
    </row>
    <row r="33" spans="1:6" ht="15.6" customHeight="1">
      <c r="A33" s="202" t="s">
        <v>182</v>
      </c>
      <c r="B33" s="203">
        <v>4275</v>
      </c>
      <c r="C33" s="203">
        <v>3941</v>
      </c>
      <c r="D33" s="203">
        <v>41855</v>
      </c>
      <c r="E33" s="203">
        <v>37604</v>
      </c>
      <c r="F33" s="204">
        <v>-10.156492653207509</v>
      </c>
    </row>
    <row r="34" spans="1:6" ht="15.6" customHeight="1">
      <c r="A34" s="202" t="s">
        <v>183</v>
      </c>
      <c r="B34" s="203">
        <v>290</v>
      </c>
      <c r="C34" s="203">
        <v>0</v>
      </c>
      <c r="D34" s="203">
        <v>1342</v>
      </c>
      <c r="E34" s="203">
        <v>133</v>
      </c>
      <c r="F34" s="204">
        <v>-90.089418777943365</v>
      </c>
    </row>
    <row r="35" spans="1:6" ht="15.6" customHeight="1">
      <c r="A35" s="170" t="s">
        <v>153</v>
      </c>
      <c r="B35" s="90">
        <f>SUM(B7:B34)</f>
        <v>790522</v>
      </c>
      <c r="C35" s="91">
        <f>SUM(C7:C34)</f>
        <v>896417</v>
      </c>
      <c r="D35" s="90">
        <f>SUM(D7:D34)</f>
        <v>5522570</v>
      </c>
      <c r="E35" s="92">
        <f>SUM(E7:E34)</f>
        <v>5763031</v>
      </c>
      <c r="F35" s="154">
        <f>E35*100/D35-100</f>
        <v>4.3541503321823001</v>
      </c>
    </row>
    <row r="36" spans="1:6" ht="15.6" customHeight="1">
      <c r="A36" s="87" t="s">
        <v>82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C5714-50CA-43AC-B933-A2047EAF1F98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151</v>
      </c>
      <c r="G9" s="20"/>
    </row>
    <row r="10" spans="1:14" ht="15.6" customHeight="1">
      <c r="A10" s="202" t="s">
        <v>10</v>
      </c>
      <c r="B10" s="203">
        <v>0</v>
      </c>
      <c r="C10" s="203">
        <v>10000</v>
      </c>
      <c r="D10" s="203">
        <v>14700</v>
      </c>
      <c r="E10" s="203">
        <v>10000</v>
      </c>
      <c r="F10" s="204">
        <v>-31.972789115646261</v>
      </c>
    </row>
    <row r="11" spans="1:14" ht="15.6" customHeight="1">
      <c r="A11" s="202" t="s">
        <v>9</v>
      </c>
      <c r="B11" s="203">
        <v>269488</v>
      </c>
      <c r="C11" s="203">
        <v>384512</v>
      </c>
      <c r="D11" s="203">
        <v>1868844</v>
      </c>
      <c r="E11" s="203">
        <v>2147188</v>
      </c>
      <c r="F11" s="204">
        <v>14.8939130285888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151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24</v>
      </c>
      <c r="F13" s="204" t="s">
        <v>151</v>
      </c>
    </row>
    <row r="14" spans="1:14" ht="15.6" customHeight="1">
      <c r="A14" s="202" t="s">
        <v>148</v>
      </c>
      <c r="B14" s="203">
        <v>0</v>
      </c>
      <c r="C14" s="203">
        <v>0</v>
      </c>
      <c r="D14" s="203">
        <v>0</v>
      </c>
      <c r="E14" s="203">
        <v>0</v>
      </c>
      <c r="F14" s="204" t="s">
        <v>151</v>
      </c>
    </row>
    <row r="15" spans="1:14" ht="15.6" customHeight="1">
      <c r="A15" s="202" t="s">
        <v>145</v>
      </c>
      <c r="B15" s="203">
        <v>0</v>
      </c>
      <c r="C15" s="203">
        <v>0</v>
      </c>
      <c r="D15" s="203">
        <v>0</v>
      </c>
      <c r="E15" s="203">
        <v>6283</v>
      </c>
      <c r="F15" s="204" t="s">
        <v>151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4942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0</v>
      </c>
      <c r="C19" s="203">
        <v>5198</v>
      </c>
      <c r="D19" s="203">
        <v>5151</v>
      </c>
      <c r="E19" s="203">
        <v>10797</v>
      </c>
      <c r="F19" s="204">
        <v>109.6097845078625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72296</v>
      </c>
      <c r="C21" s="203">
        <v>11912</v>
      </c>
      <c r="D21" s="203">
        <v>171083</v>
      </c>
      <c r="E21" s="203">
        <v>141765</v>
      </c>
      <c r="F21" s="204">
        <v>-17.136711420772372</v>
      </c>
    </row>
    <row r="22" spans="1:7" ht="15.6" customHeight="1">
      <c r="A22" s="202" t="s">
        <v>146</v>
      </c>
      <c r="B22" s="203">
        <v>0</v>
      </c>
      <c r="C22" s="203">
        <v>7</v>
      </c>
      <c r="D22" s="203">
        <v>0</v>
      </c>
      <c r="E22" s="203">
        <v>9</v>
      </c>
      <c r="F22" s="204" t="s">
        <v>151</v>
      </c>
    </row>
    <row r="23" spans="1:7" ht="15.6" customHeight="1">
      <c r="A23" s="202" t="s">
        <v>165</v>
      </c>
      <c r="B23" s="203">
        <v>0</v>
      </c>
      <c r="C23" s="203">
        <v>0</v>
      </c>
      <c r="D23" s="203">
        <v>0</v>
      </c>
      <c r="E23" s="203">
        <v>0</v>
      </c>
      <c r="F23" s="204" t="s">
        <v>151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137</v>
      </c>
      <c r="C28" s="203">
        <v>106</v>
      </c>
      <c r="D28" s="203">
        <v>1175</v>
      </c>
      <c r="E28" s="203">
        <v>661</v>
      </c>
      <c r="F28" s="204">
        <v>-43.744680851063833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1</v>
      </c>
      <c r="F29" s="204" t="s">
        <v>151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1050</v>
      </c>
      <c r="C31" s="203">
        <v>3002</v>
      </c>
      <c r="D31" s="203">
        <v>91494</v>
      </c>
      <c r="E31" s="203">
        <v>15321</v>
      </c>
      <c r="F31" s="204">
        <v>-83.254639648501538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151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84</v>
      </c>
      <c r="E33" s="203">
        <v>0</v>
      </c>
      <c r="F33" s="204">
        <v>-100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342971</v>
      </c>
      <c r="C35" s="91">
        <f>SUM(C7:C34)</f>
        <v>414737</v>
      </c>
      <c r="D35" s="192">
        <f>SUM(D7:D34)</f>
        <v>2152531</v>
      </c>
      <c r="E35" s="192">
        <f>SUM(E7:E34)</f>
        <v>2336991</v>
      </c>
      <c r="F35" s="154">
        <f>E35*100/D35-100</f>
        <v>8.5694468511719464</v>
      </c>
    </row>
    <row r="36" spans="1:6" ht="15.6" customHeight="1">
      <c r="A36" s="87" t="s">
        <v>52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0CAC7-5CB1-4469-BCB6-B245C5F94E5C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181959</v>
      </c>
      <c r="E7" s="203">
        <v>16400</v>
      </c>
      <c r="F7" s="204">
        <v>-90.986980583538042</v>
      </c>
      <c r="G7" s="27"/>
    </row>
    <row r="8" spans="1:14" ht="15.6" customHeight="1">
      <c r="A8" s="202" t="s">
        <v>11</v>
      </c>
      <c r="B8" s="203">
        <v>156</v>
      </c>
      <c r="C8" s="203">
        <v>29284</v>
      </c>
      <c r="D8" s="203">
        <v>7939</v>
      </c>
      <c r="E8" s="203">
        <v>293316</v>
      </c>
      <c r="F8" s="204">
        <v>3594.621488852501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197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13690</v>
      </c>
      <c r="D10" s="203">
        <v>10210</v>
      </c>
      <c r="E10" s="203">
        <v>32052</v>
      </c>
      <c r="F10" s="204">
        <v>213.92752203721841</v>
      </c>
    </row>
    <row r="11" spans="1:14" ht="15.6" customHeight="1">
      <c r="A11" s="202" t="s">
        <v>9</v>
      </c>
      <c r="B11" s="203">
        <v>5309412</v>
      </c>
      <c r="C11" s="203">
        <v>5105630</v>
      </c>
      <c r="D11" s="203">
        <v>36100931</v>
      </c>
      <c r="E11" s="203">
        <v>34688510</v>
      </c>
      <c r="F11" s="204">
        <v>-3.9124226463854939</v>
      </c>
    </row>
    <row r="12" spans="1:14" ht="15.6" customHeight="1">
      <c r="A12" s="202" t="s">
        <v>6</v>
      </c>
      <c r="B12" s="203">
        <v>139419</v>
      </c>
      <c r="C12" s="203">
        <v>76465</v>
      </c>
      <c r="D12" s="203">
        <v>685625</v>
      </c>
      <c r="E12" s="203">
        <v>638847</v>
      </c>
      <c r="F12" s="204">
        <v>-6.8226800364630833</v>
      </c>
    </row>
    <row r="13" spans="1:14" ht="15.6" customHeight="1">
      <c r="A13" s="202" t="s">
        <v>175</v>
      </c>
      <c r="B13" s="203">
        <v>1620</v>
      </c>
      <c r="C13" s="203">
        <v>1938</v>
      </c>
      <c r="D13" s="203">
        <v>8471</v>
      </c>
      <c r="E13" s="203">
        <v>45607</v>
      </c>
      <c r="F13" s="204">
        <v>438.38980049580931</v>
      </c>
    </row>
    <row r="14" spans="1:14" ht="15.6" customHeight="1">
      <c r="A14" s="202" t="s">
        <v>148</v>
      </c>
      <c r="B14" s="203">
        <v>2215250</v>
      </c>
      <c r="C14" s="203">
        <v>2033301</v>
      </c>
      <c r="D14" s="203">
        <v>14381711</v>
      </c>
      <c r="E14" s="203">
        <v>15440623</v>
      </c>
      <c r="F14" s="204">
        <v>7.3629069587060911</v>
      </c>
    </row>
    <row r="15" spans="1:14" ht="15.6" customHeight="1">
      <c r="A15" s="202" t="s">
        <v>145</v>
      </c>
      <c r="B15" s="203">
        <v>13749</v>
      </c>
      <c r="C15" s="203">
        <v>49027</v>
      </c>
      <c r="D15" s="203">
        <v>39631</v>
      </c>
      <c r="E15" s="203">
        <v>247825</v>
      </c>
      <c r="F15" s="204">
        <v>525.33118013676165</v>
      </c>
    </row>
    <row r="16" spans="1:14" ht="15.6" customHeight="1">
      <c r="A16" s="202" t="s">
        <v>144</v>
      </c>
      <c r="B16" s="203">
        <v>0</v>
      </c>
      <c r="C16" s="203">
        <v>1</v>
      </c>
      <c r="D16" s="203">
        <v>12574</v>
      </c>
      <c r="E16" s="203">
        <v>296061</v>
      </c>
      <c r="F16" s="204">
        <v>2254.54906950851</v>
      </c>
      <c r="G16" s="15"/>
    </row>
    <row r="17" spans="1:7" ht="15.6" customHeight="1">
      <c r="A17" s="202" t="s">
        <v>150</v>
      </c>
      <c r="B17" s="203">
        <v>7299</v>
      </c>
      <c r="C17" s="203">
        <v>30797</v>
      </c>
      <c r="D17" s="203">
        <v>73120</v>
      </c>
      <c r="E17" s="203">
        <v>423707</v>
      </c>
      <c r="F17" s="204">
        <v>479.46799781181619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1701</v>
      </c>
      <c r="F18" s="204" t="s">
        <v>151</v>
      </c>
    </row>
    <row r="19" spans="1:7" ht="15.6" customHeight="1">
      <c r="A19" s="202" t="s">
        <v>143</v>
      </c>
      <c r="B19" s="203">
        <v>12482</v>
      </c>
      <c r="C19" s="203">
        <v>0</v>
      </c>
      <c r="D19" s="203">
        <v>206218</v>
      </c>
      <c r="E19" s="203">
        <v>91130</v>
      </c>
      <c r="F19" s="204">
        <v>-55.808901259831828</v>
      </c>
    </row>
    <row r="20" spans="1:7" ht="15.6" customHeight="1">
      <c r="A20" s="202" t="s">
        <v>142</v>
      </c>
      <c r="B20" s="203">
        <v>34281</v>
      </c>
      <c r="C20" s="203">
        <v>34</v>
      </c>
      <c r="D20" s="203">
        <v>347626</v>
      </c>
      <c r="E20" s="203">
        <v>228879</v>
      </c>
      <c r="F20" s="204">
        <v>-34.159412702156907</v>
      </c>
    </row>
    <row r="21" spans="1:7" ht="15.6" customHeight="1">
      <c r="A21" s="202" t="s">
        <v>149</v>
      </c>
      <c r="B21" s="203">
        <v>280072</v>
      </c>
      <c r="C21" s="203">
        <v>255583</v>
      </c>
      <c r="D21" s="203">
        <v>1562912</v>
      </c>
      <c r="E21" s="203">
        <v>1951542</v>
      </c>
      <c r="F21" s="204">
        <v>24.865763395507869</v>
      </c>
    </row>
    <row r="22" spans="1:7" ht="15.6" customHeight="1">
      <c r="A22" s="202" t="s">
        <v>146</v>
      </c>
      <c r="B22" s="203">
        <v>1849638</v>
      </c>
      <c r="C22" s="203">
        <v>1676897</v>
      </c>
      <c r="D22" s="203">
        <v>10537988</v>
      </c>
      <c r="E22" s="203">
        <v>10236622</v>
      </c>
      <c r="F22" s="204">
        <v>-2.859805875656718</v>
      </c>
    </row>
    <row r="23" spans="1:7" ht="15.6" customHeight="1">
      <c r="A23" s="202" t="s">
        <v>165</v>
      </c>
      <c r="B23" s="203">
        <v>282961</v>
      </c>
      <c r="C23" s="203">
        <v>309247</v>
      </c>
      <c r="D23" s="203">
        <v>2054690</v>
      </c>
      <c r="E23" s="203">
        <v>2182158</v>
      </c>
      <c r="F23" s="204">
        <v>6.2037582311686927</v>
      </c>
    </row>
    <row r="24" spans="1:7" ht="15.6" customHeight="1">
      <c r="A24" s="202" t="s">
        <v>141</v>
      </c>
      <c r="B24" s="203">
        <v>18</v>
      </c>
      <c r="C24" s="203">
        <v>63353</v>
      </c>
      <c r="D24" s="203">
        <v>607</v>
      </c>
      <c r="E24" s="203">
        <v>64452</v>
      </c>
      <c r="F24" s="204">
        <v>10518.12191103789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25211</v>
      </c>
      <c r="E26" s="203">
        <v>50166</v>
      </c>
      <c r="F26" s="204">
        <v>98.98457022728175</v>
      </c>
    </row>
    <row r="27" spans="1:7" ht="15.6" customHeight="1">
      <c r="A27" s="202" t="s">
        <v>173</v>
      </c>
      <c r="B27" s="203">
        <v>1883</v>
      </c>
      <c r="C27" s="203">
        <v>3303</v>
      </c>
      <c r="D27" s="203">
        <v>17787</v>
      </c>
      <c r="E27" s="203">
        <v>27262</v>
      </c>
      <c r="F27" s="204">
        <v>53.269241580929901</v>
      </c>
    </row>
    <row r="28" spans="1:7" ht="15.6" customHeight="1">
      <c r="A28" s="202" t="s">
        <v>177</v>
      </c>
      <c r="B28" s="203">
        <v>63482</v>
      </c>
      <c r="C28" s="203">
        <v>122536</v>
      </c>
      <c r="D28" s="203">
        <v>737212</v>
      </c>
      <c r="E28" s="203">
        <v>455514</v>
      </c>
      <c r="F28" s="204">
        <v>-38.211260804219137</v>
      </c>
    </row>
    <row r="29" spans="1:7" ht="15.6" customHeight="1">
      <c r="A29" s="202" t="s">
        <v>178</v>
      </c>
      <c r="B29" s="203">
        <v>23593</v>
      </c>
      <c r="C29" s="203">
        <v>47808</v>
      </c>
      <c r="D29" s="203">
        <v>189042</v>
      </c>
      <c r="E29" s="203">
        <v>262089</v>
      </c>
      <c r="F29" s="204">
        <v>38.640619544863057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1354</v>
      </c>
      <c r="F30" s="204" t="s">
        <v>151</v>
      </c>
    </row>
    <row r="31" spans="1:7" ht="15.6" customHeight="1">
      <c r="A31" s="202" t="s">
        <v>180</v>
      </c>
      <c r="B31" s="203">
        <v>102315</v>
      </c>
      <c r="C31" s="203">
        <v>129061</v>
      </c>
      <c r="D31" s="203">
        <v>1190258</v>
      </c>
      <c r="E31" s="203">
        <v>1250405</v>
      </c>
      <c r="F31" s="204">
        <v>5.0532741640887906</v>
      </c>
    </row>
    <row r="32" spans="1:7" ht="15.6" customHeight="1">
      <c r="A32" s="202" t="s">
        <v>181</v>
      </c>
      <c r="B32" s="203">
        <v>2718015</v>
      </c>
      <c r="C32" s="203">
        <v>2432357</v>
      </c>
      <c r="D32" s="203">
        <v>19037406</v>
      </c>
      <c r="E32" s="203">
        <v>17068425</v>
      </c>
      <c r="F32" s="204">
        <v>-10.34269584837347</v>
      </c>
    </row>
    <row r="33" spans="1:6" ht="15.6" customHeight="1">
      <c r="A33" s="202" t="s">
        <v>182</v>
      </c>
      <c r="B33" s="203">
        <v>30194</v>
      </c>
      <c r="C33" s="203">
        <v>32156</v>
      </c>
      <c r="D33" s="203">
        <v>263927</v>
      </c>
      <c r="E33" s="203">
        <v>214756</v>
      </c>
      <c r="F33" s="204">
        <v>-18.630530411818409</v>
      </c>
    </row>
    <row r="34" spans="1:6" ht="15.6" customHeight="1">
      <c r="A34" s="202" t="s">
        <v>183</v>
      </c>
      <c r="B34" s="203">
        <v>5112</v>
      </c>
      <c r="C34" s="203">
        <v>38</v>
      </c>
      <c r="D34" s="203">
        <v>19931</v>
      </c>
      <c r="E34" s="203">
        <v>521</v>
      </c>
      <c r="F34" s="204">
        <v>-97.385981636646434</v>
      </c>
    </row>
    <row r="35" spans="1:6" ht="15.6" customHeight="1">
      <c r="A35" s="170" t="s">
        <v>153</v>
      </c>
      <c r="B35" s="90">
        <f>SUM(B7:B34)</f>
        <v>13090951</v>
      </c>
      <c r="C35" s="91">
        <f>SUM(C7:C34)</f>
        <v>12412506</v>
      </c>
      <c r="D35" s="192">
        <f>SUM(D7:D34)</f>
        <v>87693183</v>
      </c>
      <c r="E35" s="192">
        <f>SUM(E7:E34)</f>
        <v>86209924</v>
      </c>
      <c r="F35" s="191">
        <f>E35*100/D35-100</f>
        <v>-1.6914188187239176</v>
      </c>
    </row>
    <row r="36" spans="1:6" ht="15.6" customHeight="1">
      <c r="A36" s="87" t="s">
        <v>65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44543-28B7-4F40-A821-239AC90ED722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156</v>
      </c>
      <c r="C8" s="203">
        <v>29284</v>
      </c>
      <c r="D8" s="203">
        <v>7939</v>
      </c>
      <c r="E8" s="203">
        <v>293316</v>
      </c>
      <c r="F8" s="204">
        <v>3594.621488852501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197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3972918</v>
      </c>
      <c r="C11" s="203">
        <v>3730520</v>
      </c>
      <c r="D11" s="203">
        <v>27644724</v>
      </c>
      <c r="E11" s="203">
        <v>26757927</v>
      </c>
      <c r="F11" s="204">
        <v>-3.2078345220592581</v>
      </c>
    </row>
    <row r="12" spans="1:14" ht="15.6" customHeight="1">
      <c r="A12" s="202" t="s">
        <v>6</v>
      </c>
      <c r="B12" s="203">
        <v>24108</v>
      </c>
      <c r="C12" s="203">
        <v>13895</v>
      </c>
      <c r="D12" s="203">
        <v>134676</v>
      </c>
      <c r="E12" s="203">
        <v>131737</v>
      </c>
      <c r="F12" s="204">
        <v>-2.1822744958270159</v>
      </c>
    </row>
    <row r="13" spans="1:14" ht="15.6" customHeight="1">
      <c r="A13" s="202" t="s">
        <v>175</v>
      </c>
      <c r="B13" s="203">
        <v>4</v>
      </c>
      <c r="C13" s="203">
        <v>0</v>
      </c>
      <c r="D13" s="203">
        <v>46</v>
      </c>
      <c r="E13" s="203">
        <v>13</v>
      </c>
      <c r="F13" s="204">
        <v>-71.739130434782609</v>
      </c>
    </row>
    <row r="14" spans="1:14" ht="15.6" customHeight="1">
      <c r="A14" s="202" t="s">
        <v>148</v>
      </c>
      <c r="B14" s="203">
        <v>1469387</v>
      </c>
      <c r="C14" s="203">
        <v>1229500</v>
      </c>
      <c r="D14" s="203">
        <v>9293682</v>
      </c>
      <c r="E14" s="203">
        <v>10153808</v>
      </c>
      <c r="F14" s="204">
        <v>9.2549540644924093</v>
      </c>
    </row>
    <row r="15" spans="1:14" ht="15.6" customHeight="1">
      <c r="A15" s="202" t="s">
        <v>145</v>
      </c>
      <c r="B15" s="203">
        <v>3741</v>
      </c>
      <c r="C15" s="203">
        <v>44667</v>
      </c>
      <c r="D15" s="203">
        <v>22345</v>
      </c>
      <c r="E15" s="203">
        <v>237152</v>
      </c>
      <c r="F15" s="204">
        <v>961.3202058626091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1445</v>
      </c>
      <c r="E16" s="203">
        <v>13207</v>
      </c>
      <c r="F16" s="204">
        <v>813.97923875432525</v>
      </c>
      <c r="G16" s="15"/>
    </row>
    <row r="17" spans="1:7" ht="15.6" customHeight="1">
      <c r="A17" s="202" t="s">
        <v>150</v>
      </c>
      <c r="B17" s="203">
        <v>7299</v>
      </c>
      <c r="C17" s="203">
        <v>30779</v>
      </c>
      <c r="D17" s="203">
        <v>73120</v>
      </c>
      <c r="E17" s="203">
        <v>423688</v>
      </c>
      <c r="F17" s="204">
        <v>479.44201312910292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797</v>
      </c>
      <c r="C19" s="203">
        <v>0</v>
      </c>
      <c r="D19" s="203">
        <v>107487</v>
      </c>
      <c r="E19" s="203">
        <v>90954</v>
      </c>
      <c r="F19" s="204">
        <v>-15.381394959390439</v>
      </c>
    </row>
    <row r="20" spans="1:7" ht="15.6" customHeight="1">
      <c r="A20" s="202" t="s">
        <v>142</v>
      </c>
      <c r="B20" s="203">
        <v>29</v>
      </c>
      <c r="C20" s="203">
        <v>34</v>
      </c>
      <c r="D20" s="203">
        <v>439</v>
      </c>
      <c r="E20" s="203">
        <v>736</v>
      </c>
      <c r="F20" s="204">
        <v>67.653758542141219</v>
      </c>
    </row>
    <row r="21" spans="1:7" ht="15.6" customHeight="1">
      <c r="A21" s="202" t="s">
        <v>149</v>
      </c>
      <c r="B21" s="203">
        <v>47243</v>
      </c>
      <c r="C21" s="203">
        <v>22398</v>
      </c>
      <c r="D21" s="203">
        <v>242356</v>
      </c>
      <c r="E21" s="203">
        <v>233337</v>
      </c>
      <c r="F21" s="204">
        <v>-3.7213850698971811</v>
      </c>
    </row>
    <row r="22" spans="1:7" ht="15.6" customHeight="1">
      <c r="A22" s="202" t="s">
        <v>146</v>
      </c>
      <c r="B22" s="203">
        <v>1126967</v>
      </c>
      <c r="C22" s="203">
        <v>1238751</v>
      </c>
      <c r="D22" s="203">
        <v>6910790</v>
      </c>
      <c r="E22" s="203">
        <v>6686535</v>
      </c>
      <c r="F22" s="204">
        <v>-3.2449980392979678</v>
      </c>
    </row>
    <row r="23" spans="1:7" ht="15.6" customHeight="1">
      <c r="A23" s="202" t="s">
        <v>165</v>
      </c>
      <c r="B23" s="203">
        <v>282961</v>
      </c>
      <c r="C23" s="203">
        <v>309247</v>
      </c>
      <c r="D23" s="203">
        <v>2041763</v>
      </c>
      <c r="E23" s="203">
        <v>2176136</v>
      </c>
      <c r="F23" s="204">
        <v>6.5812241675454004</v>
      </c>
    </row>
    <row r="24" spans="1:7" ht="15.6" customHeight="1">
      <c r="A24" s="202" t="s">
        <v>141</v>
      </c>
      <c r="B24" s="203">
        <v>18</v>
      </c>
      <c r="C24" s="203">
        <v>63353</v>
      </c>
      <c r="D24" s="203">
        <v>607</v>
      </c>
      <c r="E24" s="203">
        <v>64382</v>
      </c>
      <c r="F24" s="204">
        <v>10506.58978583196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54252</v>
      </c>
      <c r="C28" s="203">
        <v>120597</v>
      </c>
      <c r="D28" s="203">
        <v>708727</v>
      </c>
      <c r="E28" s="203">
        <v>409492</v>
      </c>
      <c r="F28" s="204">
        <v>-42.221475970296041</v>
      </c>
    </row>
    <row r="29" spans="1:7" ht="15.6" customHeight="1">
      <c r="A29" s="202" t="s">
        <v>178</v>
      </c>
      <c r="B29" s="203">
        <v>22735</v>
      </c>
      <c r="C29" s="203">
        <v>45577</v>
      </c>
      <c r="D29" s="203">
        <v>182106</v>
      </c>
      <c r="E29" s="203">
        <v>258948</v>
      </c>
      <c r="F29" s="204">
        <v>42.196303251952173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8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455</v>
      </c>
      <c r="F31" s="204" t="s">
        <v>151</v>
      </c>
    </row>
    <row r="32" spans="1:7" ht="15.6" customHeight="1">
      <c r="A32" s="202" t="s">
        <v>181</v>
      </c>
      <c r="B32" s="203">
        <v>2685050</v>
      </c>
      <c r="C32" s="203">
        <v>2394526</v>
      </c>
      <c r="D32" s="203">
        <v>18731820</v>
      </c>
      <c r="E32" s="203">
        <v>16735890</v>
      </c>
      <c r="F32" s="204">
        <v>-10.65529137051286</v>
      </c>
    </row>
    <row r="33" spans="1:6" ht="15.6" customHeight="1">
      <c r="A33" s="202" t="s">
        <v>182</v>
      </c>
      <c r="B33" s="203">
        <v>23407</v>
      </c>
      <c r="C33" s="203">
        <v>23877</v>
      </c>
      <c r="D33" s="203">
        <v>191133</v>
      </c>
      <c r="E33" s="203">
        <v>156627</v>
      </c>
      <c r="F33" s="204">
        <v>-18.053397372510251</v>
      </c>
    </row>
    <row r="34" spans="1:6" ht="15.6" customHeight="1">
      <c r="A34" s="202" t="s">
        <v>183</v>
      </c>
      <c r="B34" s="203">
        <v>0</v>
      </c>
      <c r="C34" s="203">
        <v>38</v>
      </c>
      <c r="D34" s="203">
        <v>28</v>
      </c>
      <c r="E34" s="203">
        <v>521</v>
      </c>
      <c r="F34" s="204">
        <v>1760.714285714286</v>
      </c>
    </row>
    <row r="35" spans="1:6" ht="15.6" customHeight="1">
      <c r="A35" s="170" t="s">
        <v>153</v>
      </c>
      <c r="B35" s="90">
        <f>SUM(B7:B34)</f>
        <v>9721072</v>
      </c>
      <c r="C35" s="91">
        <f>SUM(C7:C34)</f>
        <v>9297043</v>
      </c>
      <c r="D35" s="90">
        <f>SUM(D7:D34)</f>
        <v>66295430</v>
      </c>
      <c r="E35" s="92">
        <f>SUM(E7:E34)</f>
        <v>64824869</v>
      </c>
      <c r="F35" s="154">
        <f>E35*100/D35-100</f>
        <v>-2.2181936220943186</v>
      </c>
    </row>
    <row r="36" spans="1:6" ht="15.6" customHeight="1">
      <c r="A36" s="87" t="s">
        <v>65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1953F-1809-4DC1-9B8D-EDE8EC4FA466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109</v>
      </c>
      <c r="F7" s="204" t="s">
        <v>151</v>
      </c>
      <c r="G7" s="51"/>
    </row>
    <row r="8" spans="1:14" ht="15.6" customHeight="1">
      <c r="A8" s="202" t="s">
        <v>11</v>
      </c>
      <c r="B8" s="203">
        <v>4632</v>
      </c>
      <c r="C8" s="203">
        <v>12644</v>
      </c>
      <c r="D8" s="203">
        <v>48392</v>
      </c>
      <c r="E8" s="203">
        <v>60982</v>
      </c>
      <c r="F8" s="204">
        <v>26.016696974706559</v>
      </c>
      <c r="G8" s="20"/>
    </row>
    <row r="9" spans="1:14" ht="15.6" customHeight="1">
      <c r="A9" s="202" t="s">
        <v>8</v>
      </c>
      <c r="B9" s="203">
        <v>82632</v>
      </c>
      <c r="C9" s="203">
        <v>96232</v>
      </c>
      <c r="D9" s="203">
        <v>626842</v>
      </c>
      <c r="E9" s="203">
        <v>711772</v>
      </c>
      <c r="F9" s="204">
        <v>13.548868773949421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953616</v>
      </c>
      <c r="C11" s="203">
        <v>1000344</v>
      </c>
      <c r="D11" s="203">
        <v>7784987</v>
      </c>
      <c r="E11" s="203">
        <v>7901766</v>
      </c>
      <c r="F11" s="204">
        <v>1.50005388576757</v>
      </c>
    </row>
    <row r="12" spans="1:14" ht="15.6" customHeight="1">
      <c r="A12" s="202" t="s">
        <v>6</v>
      </c>
      <c r="B12" s="203">
        <v>67821</v>
      </c>
      <c r="C12" s="203">
        <v>84380</v>
      </c>
      <c r="D12" s="203">
        <v>525748</v>
      </c>
      <c r="E12" s="203">
        <v>550925</v>
      </c>
      <c r="F12" s="204">
        <v>4.7887961532901642</v>
      </c>
    </row>
    <row r="13" spans="1:14" ht="15.6" customHeight="1">
      <c r="A13" s="202" t="s">
        <v>175</v>
      </c>
      <c r="B13" s="203">
        <v>1547431</v>
      </c>
      <c r="C13" s="203">
        <v>1574427</v>
      </c>
      <c r="D13" s="203">
        <v>9325874</v>
      </c>
      <c r="E13" s="203">
        <v>9246810</v>
      </c>
      <c r="F13" s="204">
        <v>-0.84779185307456828</v>
      </c>
    </row>
    <row r="14" spans="1:14" ht="15.6" customHeight="1">
      <c r="A14" s="202" t="s">
        <v>148</v>
      </c>
      <c r="B14" s="203">
        <v>1159956</v>
      </c>
      <c r="C14" s="203">
        <v>1155996</v>
      </c>
      <c r="D14" s="203">
        <v>7155682</v>
      </c>
      <c r="E14" s="203">
        <v>7287839</v>
      </c>
      <c r="F14" s="204">
        <v>1.846881960377786</v>
      </c>
    </row>
    <row r="15" spans="1:14" ht="15.6" customHeight="1">
      <c r="A15" s="202" t="s">
        <v>145</v>
      </c>
      <c r="B15" s="203">
        <v>103377</v>
      </c>
      <c r="C15" s="203">
        <v>86288</v>
      </c>
      <c r="D15" s="203">
        <v>753266</v>
      </c>
      <c r="E15" s="203">
        <v>614660</v>
      </c>
      <c r="F15" s="204">
        <v>-18.400671210435618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366</v>
      </c>
      <c r="E16" s="203">
        <v>0</v>
      </c>
      <c r="F16" s="204">
        <v>-100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382</v>
      </c>
      <c r="F17" s="204" t="s">
        <v>151</v>
      </c>
      <c r="G17" s="16"/>
    </row>
    <row r="18" spans="1:7" ht="15.6" customHeight="1">
      <c r="A18" s="202" t="s">
        <v>147</v>
      </c>
      <c r="B18" s="203">
        <v>55889</v>
      </c>
      <c r="C18" s="203">
        <v>54885</v>
      </c>
      <c r="D18" s="203">
        <v>341861</v>
      </c>
      <c r="E18" s="203">
        <v>341923</v>
      </c>
      <c r="F18" s="204">
        <v>1.8136026045667109E-2</v>
      </c>
    </row>
    <row r="19" spans="1:7" ht="15.6" customHeight="1">
      <c r="A19" s="202" t="s">
        <v>143</v>
      </c>
      <c r="B19" s="203">
        <v>658</v>
      </c>
      <c r="C19" s="203">
        <v>1683</v>
      </c>
      <c r="D19" s="203">
        <v>10650</v>
      </c>
      <c r="E19" s="203">
        <v>9180</v>
      </c>
      <c r="F19" s="204">
        <v>-13.80281690140845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40926</v>
      </c>
      <c r="C21" s="203">
        <v>39247</v>
      </c>
      <c r="D21" s="203">
        <v>374447</v>
      </c>
      <c r="E21" s="203">
        <v>336354</v>
      </c>
      <c r="F21" s="204">
        <v>-10.17313531688063</v>
      </c>
    </row>
    <row r="22" spans="1:7" ht="15.6" customHeight="1">
      <c r="A22" s="202" t="s">
        <v>146</v>
      </c>
      <c r="B22" s="203">
        <v>533285</v>
      </c>
      <c r="C22" s="203">
        <v>542602</v>
      </c>
      <c r="D22" s="203">
        <v>3322949</v>
      </c>
      <c r="E22" s="203">
        <v>3489483</v>
      </c>
      <c r="F22" s="204">
        <v>5.0116327394732849</v>
      </c>
    </row>
    <row r="23" spans="1:7" ht="15.6" customHeight="1">
      <c r="A23" s="202" t="s">
        <v>165</v>
      </c>
      <c r="B23" s="203">
        <v>38296</v>
      </c>
      <c r="C23" s="203">
        <v>32339</v>
      </c>
      <c r="D23" s="203">
        <v>256630</v>
      </c>
      <c r="E23" s="203">
        <v>261892</v>
      </c>
      <c r="F23" s="204">
        <v>2.0504227876709682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41115</v>
      </c>
      <c r="C25" s="203">
        <v>39310</v>
      </c>
      <c r="D25" s="203">
        <v>269892</v>
      </c>
      <c r="E25" s="203">
        <v>267629</v>
      </c>
      <c r="F25" s="204">
        <v>-0.83848354156477001</v>
      </c>
    </row>
    <row r="26" spans="1:7" ht="15.6" customHeight="1">
      <c r="A26" s="202" t="s">
        <v>152</v>
      </c>
      <c r="B26" s="203">
        <v>24406</v>
      </c>
      <c r="C26" s="203">
        <v>7446</v>
      </c>
      <c r="D26" s="203">
        <v>368471</v>
      </c>
      <c r="E26" s="203">
        <v>35712</v>
      </c>
      <c r="F26" s="204">
        <v>-90.30805680772707</v>
      </c>
    </row>
    <row r="27" spans="1:7" ht="15.6" customHeight="1">
      <c r="A27" s="202" t="s">
        <v>173</v>
      </c>
      <c r="B27" s="203">
        <v>47744</v>
      </c>
      <c r="C27" s="203">
        <v>43536</v>
      </c>
      <c r="D27" s="203">
        <v>323179</v>
      </c>
      <c r="E27" s="203">
        <v>325385</v>
      </c>
      <c r="F27" s="204">
        <v>0.68259385665528782</v>
      </c>
    </row>
    <row r="28" spans="1:7" ht="15.6" customHeight="1">
      <c r="A28" s="202" t="s">
        <v>177</v>
      </c>
      <c r="B28" s="203">
        <v>413129</v>
      </c>
      <c r="C28" s="203">
        <v>428562</v>
      </c>
      <c r="D28" s="203">
        <v>2743948</v>
      </c>
      <c r="E28" s="203">
        <v>2736529</v>
      </c>
      <c r="F28" s="204">
        <v>-0.27037684387605049</v>
      </c>
    </row>
    <row r="29" spans="1:7" ht="15.6" customHeight="1">
      <c r="A29" s="202" t="s">
        <v>178</v>
      </c>
      <c r="B29" s="203">
        <v>184621</v>
      </c>
      <c r="C29" s="203">
        <v>179294</v>
      </c>
      <c r="D29" s="203">
        <v>1268771</v>
      </c>
      <c r="E29" s="203">
        <v>1219124</v>
      </c>
      <c r="F29" s="204">
        <v>-3.9129992725243601</v>
      </c>
    </row>
    <row r="30" spans="1:7" ht="15.6" customHeight="1">
      <c r="A30" s="202" t="s">
        <v>179</v>
      </c>
      <c r="B30" s="203">
        <v>14633</v>
      </c>
      <c r="C30" s="203">
        <v>11973</v>
      </c>
      <c r="D30" s="203">
        <v>94987</v>
      </c>
      <c r="E30" s="203">
        <v>78065</v>
      </c>
      <c r="F30" s="204">
        <v>-17.815069430553649</v>
      </c>
    </row>
    <row r="31" spans="1:7" ht="15.6" customHeight="1">
      <c r="A31" s="202" t="s">
        <v>180</v>
      </c>
      <c r="B31" s="203">
        <v>19441</v>
      </c>
      <c r="C31" s="203">
        <v>43460</v>
      </c>
      <c r="D31" s="203">
        <v>208054</v>
      </c>
      <c r="E31" s="203">
        <v>221129</v>
      </c>
      <c r="F31" s="204">
        <v>6.2844261585934484</v>
      </c>
    </row>
    <row r="32" spans="1:7" ht="15.6" customHeight="1">
      <c r="A32" s="202" t="s">
        <v>181</v>
      </c>
      <c r="B32" s="203">
        <v>1285138</v>
      </c>
      <c r="C32" s="203">
        <v>1136236</v>
      </c>
      <c r="D32" s="203">
        <v>8356308</v>
      </c>
      <c r="E32" s="203">
        <v>8114550</v>
      </c>
      <c r="F32" s="204">
        <v>-2.893119784478984</v>
      </c>
    </row>
    <row r="33" spans="1:6" ht="15.6" customHeight="1">
      <c r="A33" s="202" t="s">
        <v>182</v>
      </c>
      <c r="B33" s="203">
        <v>116282</v>
      </c>
      <c r="C33" s="203">
        <v>116111</v>
      </c>
      <c r="D33" s="203">
        <v>830619</v>
      </c>
      <c r="E33" s="203">
        <v>779843</v>
      </c>
      <c r="F33" s="204">
        <v>-6.1130313657645692</v>
      </c>
    </row>
    <row r="34" spans="1:6" ht="15.6" customHeight="1">
      <c r="A34" s="202" t="s">
        <v>183</v>
      </c>
      <c r="B34" s="203">
        <v>29753</v>
      </c>
      <c r="C34" s="203">
        <v>29002</v>
      </c>
      <c r="D34" s="203">
        <v>57722</v>
      </c>
      <c r="E34" s="203">
        <v>220006</v>
      </c>
      <c r="F34" s="204">
        <v>281.14756938429019</v>
      </c>
    </row>
    <row r="35" spans="1:6" ht="15.6" customHeight="1">
      <c r="A35" s="170" t="s">
        <v>153</v>
      </c>
      <c r="B35" s="90">
        <f>SUM(B7:B34)</f>
        <v>6764781</v>
      </c>
      <c r="C35" s="91">
        <f>SUM(C7:C34)</f>
        <v>6715997</v>
      </c>
      <c r="D35" s="90">
        <f>SUM(D7:D34)</f>
        <v>45049645</v>
      </c>
      <c r="E35" s="92">
        <f>SUM(E7:E34)</f>
        <v>44812049</v>
      </c>
      <c r="F35" s="154">
        <f>E35*100/D35-100</f>
        <v>-0.52740926149363077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A2011-BB6C-4ED6-8916-0C5BAD87D115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143</v>
      </c>
      <c r="C8" s="203">
        <v>498</v>
      </c>
      <c r="D8" s="203">
        <v>1238</v>
      </c>
      <c r="E8" s="203">
        <v>1498</v>
      </c>
      <c r="F8" s="204">
        <v>21.00161550888529</v>
      </c>
      <c r="G8" s="20"/>
    </row>
    <row r="9" spans="1:14" ht="15.6" customHeight="1">
      <c r="A9" s="202" t="s">
        <v>8</v>
      </c>
      <c r="B9" s="203">
        <v>4579</v>
      </c>
      <c r="C9" s="203">
        <v>4562</v>
      </c>
      <c r="D9" s="203">
        <v>32977</v>
      </c>
      <c r="E9" s="203">
        <v>33645</v>
      </c>
      <c r="F9" s="204">
        <v>2.025654243866938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41554</v>
      </c>
      <c r="C11" s="203">
        <v>42146</v>
      </c>
      <c r="D11" s="203">
        <v>326785</v>
      </c>
      <c r="E11" s="203">
        <v>329816</v>
      </c>
      <c r="F11" s="204">
        <v>0.9275211530516998</v>
      </c>
    </row>
    <row r="12" spans="1:14" ht="15.6" customHeight="1">
      <c r="A12" s="202" t="s">
        <v>6</v>
      </c>
      <c r="B12" s="203">
        <v>2511</v>
      </c>
      <c r="C12" s="203">
        <v>3151</v>
      </c>
      <c r="D12" s="203">
        <v>19207</v>
      </c>
      <c r="E12" s="203">
        <v>20967</v>
      </c>
      <c r="F12" s="204">
        <v>9.1633258707762764</v>
      </c>
    </row>
    <row r="13" spans="1:14" ht="15.6" customHeight="1">
      <c r="A13" s="202" t="s">
        <v>175</v>
      </c>
      <c r="B13" s="203">
        <v>72541</v>
      </c>
      <c r="C13" s="203">
        <v>74600</v>
      </c>
      <c r="D13" s="203">
        <v>434270</v>
      </c>
      <c r="E13" s="203">
        <v>437446</v>
      </c>
      <c r="F13" s="204">
        <v>0.7313422525157165</v>
      </c>
    </row>
    <row r="14" spans="1:14" ht="15.6" customHeight="1">
      <c r="A14" s="202" t="s">
        <v>148</v>
      </c>
      <c r="B14" s="203">
        <v>42938</v>
      </c>
      <c r="C14" s="203">
        <v>43614</v>
      </c>
      <c r="D14" s="203">
        <v>260150</v>
      </c>
      <c r="E14" s="203">
        <v>266989</v>
      </c>
      <c r="F14" s="204">
        <v>2.628867960791851</v>
      </c>
    </row>
    <row r="15" spans="1:14" ht="15.6" customHeight="1">
      <c r="A15" s="202" t="s">
        <v>145</v>
      </c>
      <c r="B15" s="203">
        <v>3816</v>
      </c>
      <c r="C15" s="203">
        <v>3062</v>
      </c>
      <c r="D15" s="203">
        <v>27979</v>
      </c>
      <c r="E15" s="203">
        <v>22327</v>
      </c>
      <c r="F15" s="204">
        <v>-20.20086493441509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3072</v>
      </c>
      <c r="C18" s="203">
        <v>2776</v>
      </c>
      <c r="D18" s="203">
        <v>18976</v>
      </c>
      <c r="E18" s="203">
        <v>18377</v>
      </c>
      <c r="F18" s="204">
        <v>-3.156618887015171</v>
      </c>
    </row>
    <row r="19" spans="1:7" ht="15.6" customHeight="1">
      <c r="A19" s="202" t="s">
        <v>143</v>
      </c>
      <c r="B19" s="203">
        <v>1</v>
      </c>
      <c r="C19" s="203">
        <v>5</v>
      </c>
      <c r="D19" s="203">
        <v>15</v>
      </c>
      <c r="E19" s="203">
        <v>43</v>
      </c>
      <c r="F19" s="204">
        <v>186.66666666666671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2379</v>
      </c>
      <c r="C21" s="203">
        <v>1977</v>
      </c>
      <c r="D21" s="203">
        <v>20469</v>
      </c>
      <c r="E21" s="203">
        <v>16789</v>
      </c>
      <c r="F21" s="204">
        <v>-17.978406370609211</v>
      </c>
    </row>
    <row r="22" spans="1:7" ht="15.6" customHeight="1">
      <c r="A22" s="202" t="s">
        <v>146</v>
      </c>
      <c r="B22" s="203">
        <v>32329</v>
      </c>
      <c r="C22" s="203">
        <v>32211</v>
      </c>
      <c r="D22" s="203">
        <v>203699</v>
      </c>
      <c r="E22" s="203">
        <v>206411</v>
      </c>
      <c r="F22" s="204">
        <v>1.331376197232188</v>
      </c>
    </row>
    <row r="23" spans="1:7" ht="15.6" customHeight="1">
      <c r="A23" s="202" t="s">
        <v>165</v>
      </c>
      <c r="B23" s="203">
        <v>1874</v>
      </c>
      <c r="C23" s="203">
        <v>1799</v>
      </c>
      <c r="D23" s="203">
        <v>12668</v>
      </c>
      <c r="E23" s="203">
        <v>12160</v>
      </c>
      <c r="F23" s="204">
        <v>-4.0101041995579436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2513</v>
      </c>
      <c r="C25" s="203">
        <v>2450</v>
      </c>
      <c r="D25" s="203">
        <v>17016</v>
      </c>
      <c r="E25" s="203">
        <v>16620</v>
      </c>
      <c r="F25" s="204">
        <v>-2.327221438645978</v>
      </c>
    </row>
    <row r="26" spans="1:7" ht="15.6" customHeight="1">
      <c r="A26" s="202" t="s">
        <v>152</v>
      </c>
      <c r="B26" s="203">
        <v>1130</v>
      </c>
      <c r="C26" s="203">
        <v>320</v>
      </c>
      <c r="D26" s="203">
        <v>15685</v>
      </c>
      <c r="E26" s="203">
        <v>1794</v>
      </c>
      <c r="F26" s="204">
        <v>-88.562320688555943</v>
      </c>
    </row>
    <row r="27" spans="1:7" ht="15.6" customHeight="1">
      <c r="A27" s="202" t="s">
        <v>173</v>
      </c>
      <c r="B27" s="203">
        <v>262</v>
      </c>
      <c r="C27" s="203">
        <v>226</v>
      </c>
      <c r="D27" s="203">
        <v>1834</v>
      </c>
      <c r="E27" s="203">
        <v>1982</v>
      </c>
      <c r="F27" s="204">
        <v>8.0697928026172292</v>
      </c>
    </row>
    <row r="28" spans="1:7" ht="15.6" customHeight="1">
      <c r="A28" s="202" t="s">
        <v>177</v>
      </c>
      <c r="B28" s="203">
        <v>27327</v>
      </c>
      <c r="C28" s="203">
        <v>27474</v>
      </c>
      <c r="D28" s="203">
        <v>176477</v>
      </c>
      <c r="E28" s="203">
        <v>176688</v>
      </c>
      <c r="F28" s="204">
        <v>0.11956232256895299</v>
      </c>
    </row>
    <row r="29" spans="1:7" ht="15.6" customHeight="1">
      <c r="A29" s="202" t="s">
        <v>178</v>
      </c>
      <c r="B29" s="203">
        <v>4171</v>
      </c>
      <c r="C29" s="203">
        <v>3524</v>
      </c>
      <c r="D29" s="203">
        <v>27920</v>
      </c>
      <c r="E29" s="203">
        <v>24379</v>
      </c>
      <c r="F29" s="204">
        <v>-12.682664756447</v>
      </c>
    </row>
    <row r="30" spans="1:7" ht="15.6" customHeight="1">
      <c r="A30" s="202" t="s">
        <v>179</v>
      </c>
      <c r="B30" s="203">
        <v>771</v>
      </c>
      <c r="C30" s="203">
        <v>710</v>
      </c>
      <c r="D30" s="203">
        <v>4988</v>
      </c>
      <c r="E30" s="203">
        <v>4273</v>
      </c>
      <c r="F30" s="204">
        <v>-14.33440256615879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49522</v>
      </c>
      <c r="C32" s="203">
        <v>42182</v>
      </c>
      <c r="D32" s="203">
        <v>318251</v>
      </c>
      <c r="E32" s="203">
        <v>300820</v>
      </c>
      <c r="F32" s="204">
        <v>-5.4771234025973143</v>
      </c>
    </row>
    <row r="33" spans="1:6" ht="15.6" customHeight="1">
      <c r="A33" s="202" t="s">
        <v>182</v>
      </c>
      <c r="B33" s="203">
        <v>1521</v>
      </c>
      <c r="C33" s="203">
        <v>1447</v>
      </c>
      <c r="D33" s="203">
        <v>10491</v>
      </c>
      <c r="E33" s="203">
        <v>10213</v>
      </c>
      <c r="F33" s="204">
        <v>-2.6498903822323849</v>
      </c>
    </row>
    <row r="34" spans="1:6" ht="15.6" customHeight="1">
      <c r="A34" s="202" t="s">
        <v>183</v>
      </c>
      <c r="B34" s="203">
        <v>882</v>
      </c>
      <c r="C34" s="203">
        <v>832</v>
      </c>
      <c r="D34" s="203">
        <v>1610</v>
      </c>
      <c r="E34" s="203">
        <v>6672</v>
      </c>
      <c r="F34" s="204">
        <v>314.40993788819878</v>
      </c>
    </row>
    <row r="35" spans="1:6" ht="15.6" customHeight="1">
      <c r="A35" s="170" t="s">
        <v>153</v>
      </c>
      <c r="B35" s="90">
        <f>SUM(B7:B34)</f>
        <v>295836</v>
      </c>
      <c r="C35" s="91">
        <f>SUM(C7:C34)</f>
        <v>289566</v>
      </c>
      <c r="D35" s="192">
        <f>SUM(D7:D34)</f>
        <v>1932705</v>
      </c>
      <c r="E35" s="192">
        <f>SUM(E7:E34)</f>
        <v>1909909</v>
      </c>
      <c r="F35" s="154">
        <f>E35*100/D35-100</f>
        <v>-1.179486781479838</v>
      </c>
    </row>
    <row r="36" spans="1:6" ht="15.6" customHeight="1">
      <c r="A36" s="87" t="s">
        <v>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B72A1-2857-4BCD-88F7-9788D91FBAD7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</v>
      </c>
      <c r="C7" s="203">
        <v>0</v>
      </c>
      <c r="D7" s="203">
        <v>3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14636.5</v>
      </c>
      <c r="C8" s="203">
        <v>21348</v>
      </c>
      <c r="D8" s="203">
        <v>108160.25</v>
      </c>
      <c r="E8" s="203">
        <v>143465.25</v>
      </c>
      <c r="F8" s="204">
        <v>32.641381653611212</v>
      </c>
      <c r="G8" s="20"/>
    </row>
    <row r="9" spans="1:14" ht="15.6" customHeight="1">
      <c r="A9" s="202" t="s">
        <v>8</v>
      </c>
      <c r="B9" s="203">
        <v>1599</v>
      </c>
      <c r="C9" s="203">
        <v>894</v>
      </c>
      <c r="D9" s="203">
        <v>12923</v>
      </c>
      <c r="E9" s="203">
        <v>8092</v>
      </c>
      <c r="F9" s="204">
        <v>-37.382960612860792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8</v>
      </c>
      <c r="F10" s="204" t="s">
        <v>151</v>
      </c>
    </row>
    <row r="11" spans="1:14" ht="15.6" customHeight="1">
      <c r="A11" s="202" t="s">
        <v>9</v>
      </c>
      <c r="B11" s="203">
        <v>428925</v>
      </c>
      <c r="C11" s="203">
        <v>381174</v>
      </c>
      <c r="D11" s="203">
        <v>2729367</v>
      </c>
      <c r="E11" s="203">
        <v>2762356</v>
      </c>
      <c r="F11" s="204">
        <v>1.2086685301024001</v>
      </c>
    </row>
    <row r="12" spans="1:14" ht="15.6" customHeight="1">
      <c r="A12" s="202" t="s">
        <v>6</v>
      </c>
      <c r="B12" s="203">
        <v>17978</v>
      </c>
      <c r="C12" s="203">
        <v>19325.75</v>
      </c>
      <c r="D12" s="203">
        <v>123383.75</v>
      </c>
      <c r="E12" s="203">
        <v>123181</v>
      </c>
      <c r="F12" s="204">
        <v>-0.16432471861165249</v>
      </c>
    </row>
    <row r="13" spans="1:14" ht="15.6" customHeight="1">
      <c r="A13" s="202" t="s">
        <v>175</v>
      </c>
      <c r="B13" s="203">
        <v>9009</v>
      </c>
      <c r="C13" s="203">
        <v>9767</v>
      </c>
      <c r="D13" s="203">
        <v>50494</v>
      </c>
      <c r="E13" s="203">
        <v>52622</v>
      </c>
      <c r="F13" s="204">
        <v>4.2143621024280122</v>
      </c>
    </row>
    <row r="14" spans="1:14" ht="15.6" customHeight="1">
      <c r="A14" s="202" t="s">
        <v>148</v>
      </c>
      <c r="B14" s="203">
        <v>346788.75</v>
      </c>
      <c r="C14" s="203">
        <v>314350.25</v>
      </c>
      <c r="D14" s="203">
        <v>2195034.5</v>
      </c>
      <c r="E14" s="203">
        <v>2242197.5</v>
      </c>
      <c r="F14" s="204">
        <v>2.1486222653903582</v>
      </c>
    </row>
    <row r="15" spans="1:14" ht="15.6" customHeight="1">
      <c r="A15" s="202" t="s">
        <v>145</v>
      </c>
      <c r="B15" s="203">
        <v>36762.25</v>
      </c>
      <c r="C15" s="203">
        <v>40196.5</v>
      </c>
      <c r="D15" s="203">
        <v>253910.25</v>
      </c>
      <c r="E15" s="203">
        <v>250997.25</v>
      </c>
      <c r="F15" s="204">
        <v>-1.1472557724629131</v>
      </c>
    </row>
    <row r="16" spans="1:14" ht="15.6" customHeight="1">
      <c r="A16" s="202" t="s">
        <v>144</v>
      </c>
      <c r="B16" s="203">
        <v>2800</v>
      </c>
      <c r="C16" s="203">
        <v>3499</v>
      </c>
      <c r="D16" s="203">
        <v>25189</v>
      </c>
      <c r="E16" s="203">
        <v>25081</v>
      </c>
      <c r="F16" s="204">
        <v>-0.42875858509667347</v>
      </c>
      <c r="G16" s="15"/>
    </row>
    <row r="17" spans="1:7" ht="15.6" customHeight="1">
      <c r="A17" s="202" t="s">
        <v>150</v>
      </c>
      <c r="B17" s="203">
        <v>7988</v>
      </c>
      <c r="C17" s="203">
        <v>10590.5</v>
      </c>
      <c r="D17" s="203">
        <v>61293.5</v>
      </c>
      <c r="E17" s="203">
        <v>87154.75</v>
      </c>
      <c r="F17" s="204">
        <v>42.192483705450002</v>
      </c>
      <c r="G17" s="16"/>
    </row>
    <row r="18" spans="1:7" ht="15.6" customHeight="1">
      <c r="A18" s="202" t="s">
        <v>147</v>
      </c>
      <c r="B18" s="203">
        <v>477</v>
      </c>
      <c r="C18" s="203">
        <v>1098.75</v>
      </c>
      <c r="D18" s="203">
        <v>3240</v>
      </c>
      <c r="E18" s="203">
        <v>5613.75</v>
      </c>
      <c r="F18" s="204">
        <v>73.263888888888886</v>
      </c>
    </row>
    <row r="19" spans="1:7" ht="15.6" customHeight="1">
      <c r="A19" s="202" t="s">
        <v>143</v>
      </c>
      <c r="B19" s="203">
        <v>1684</v>
      </c>
      <c r="C19" s="203">
        <v>12</v>
      </c>
      <c r="D19" s="203">
        <v>18907.5</v>
      </c>
      <c r="E19" s="203">
        <v>7094.25</v>
      </c>
      <c r="F19" s="204">
        <v>-62.479174930583113</v>
      </c>
    </row>
    <row r="20" spans="1:7" ht="15.6" customHeight="1">
      <c r="A20" s="202" t="s">
        <v>142</v>
      </c>
      <c r="B20" s="203">
        <v>6253</v>
      </c>
      <c r="C20" s="203">
        <v>4583</v>
      </c>
      <c r="D20" s="203">
        <v>41659</v>
      </c>
      <c r="E20" s="203">
        <v>39959</v>
      </c>
      <c r="F20" s="204">
        <v>-4.0807508581578986</v>
      </c>
    </row>
    <row r="21" spans="1:7" ht="15.6" customHeight="1">
      <c r="A21" s="202" t="s">
        <v>149</v>
      </c>
      <c r="B21" s="203">
        <v>17865.25</v>
      </c>
      <c r="C21" s="203">
        <v>7808.25</v>
      </c>
      <c r="D21" s="203">
        <v>100701</v>
      </c>
      <c r="E21" s="203">
        <v>68576.5</v>
      </c>
      <c r="F21" s="204">
        <v>-31.900874867181059</v>
      </c>
    </row>
    <row r="22" spans="1:7" ht="15.6" customHeight="1">
      <c r="A22" s="202" t="s">
        <v>146</v>
      </c>
      <c r="B22" s="203">
        <v>138628</v>
      </c>
      <c r="C22" s="203">
        <v>149704</v>
      </c>
      <c r="D22" s="203">
        <v>877901</v>
      </c>
      <c r="E22" s="203">
        <v>913354</v>
      </c>
      <c r="F22" s="204">
        <v>4.0383824599812499</v>
      </c>
    </row>
    <row r="23" spans="1:7" ht="15.6" customHeight="1">
      <c r="A23" s="202" t="s">
        <v>165</v>
      </c>
      <c r="B23" s="203">
        <v>29667</v>
      </c>
      <c r="C23" s="203">
        <v>53276.25</v>
      </c>
      <c r="D23" s="203">
        <v>206532.75</v>
      </c>
      <c r="E23" s="203">
        <v>262230.75</v>
      </c>
      <c r="F23" s="204">
        <v>26.96812006812479</v>
      </c>
    </row>
    <row r="24" spans="1:7" ht="15.6" customHeight="1">
      <c r="A24" s="202" t="s">
        <v>141</v>
      </c>
      <c r="B24" s="203">
        <v>3467</v>
      </c>
      <c r="C24" s="203">
        <v>8947.25</v>
      </c>
      <c r="D24" s="203">
        <v>24450.25</v>
      </c>
      <c r="E24" s="203">
        <v>30166.5</v>
      </c>
      <c r="F24" s="204">
        <v>23.37910655310273</v>
      </c>
    </row>
    <row r="25" spans="1:7" ht="15.6" customHeight="1">
      <c r="A25" s="202" t="s">
        <v>140</v>
      </c>
      <c r="B25" s="203">
        <v>419.5</v>
      </c>
      <c r="C25" s="203">
        <v>334</v>
      </c>
      <c r="D25" s="203">
        <v>2760.75</v>
      </c>
      <c r="E25" s="203">
        <v>2128</v>
      </c>
      <c r="F25" s="204">
        <v>-22.919496513628541</v>
      </c>
    </row>
    <row r="26" spans="1:7" ht="15.6" customHeight="1">
      <c r="A26" s="202" t="s">
        <v>152</v>
      </c>
      <c r="B26" s="203">
        <v>8</v>
      </c>
      <c r="C26" s="203">
        <v>0</v>
      </c>
      <c r="D26" s="203">
        <v>154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2</v>
      </c>
      <c r="E27" s="203">
        <v>4</v>
      </c>
      <c r="F27" s="204">
        <v>100</v>
      </c>
    </row>
    <row r="28" spans="1:7" ht="15.6" customHeight="1">
      <c r="A28" s="202" t="s">
        <v>177</v>
      </c>
      <c r="B28" s="203">
        <v>43103</v>
      </c>
      <c r="C28" s="203">
        <v>45872</v>
      </c>
      <c r="D28" s="203">
        <v>325060</v>
      </c>
      <c r="E28" s="203">
        <v>297238</v>
      </c>
      <c r="F28" s="204">
        <v>-8.5590352550298405</v>
      </c>
    </row>
    <row r="29" spans="1:7" ht="15.6" customHeight="1">
      <c r="A29" s="202" t="s">
        <v>178</v>
      </c>
      <c r="B29" s="203">
        <v>12182.25</v>
      </c>
      <c r="C29" s="203">
        <v>14455</v>
      </c>
      <c r="D29" s="203">
        <v>92350.75</v>
      </c>
      <c r="E29" s="203">
        <v>100264.25</v>
      </c>
      <c r="F29" s="204">
        <v>8.5689612699409565</v>
      </c>
    </row>
    <row r="30" spans="1:7" ht="15.6" customHeight="1">
      <c r="A30" s="202" t="s">
        <v>179</v>
      </c>
      <c r="B30" s="203">
        <v>13077.5</v>
      </c>
      <c r="C30" s="203">
        <v>14883.75</v>
      </c>
      <c r="D30" s="203">
        <v>86451.75</v>
      </c>
      <c r="E30" s="203">
        <v>97044.25</v>
      </c>
      <c r="F30" s="204">
        <v>12.25249922644713</v>
      </c>
    </row>
    <row r="31" spans="1:7" ht="15.6" customHeight="1">
      <c r="A31" s="202" t="s">
        <v>180</v>
      </c>
      <c r="B31" s="203">
        <v>1498</v>
      </c>
      <c r="C31" s="203">
        <v>1674</v>
      </c>
      <c r="D31" s="203">
        <v>8962</v>
      </c>
      <c r="E31" s="203">
        <v>9709</v>
      </c>
      <c r="F31" s="204">
        <v>8.3351930372684677</v>
      </c>
    </row>
    <row r="32" spans="1:7" ht="15.6" customHeight="1">
      <c r="A32" s="202" t="s">
        <v>181</v>
      </c>
      <c r="B32" s="203">
        <v>509685</v>
      </c>
      <c r="C32" s="203">
        <v>459964</v>
      </c>
      <c r="D32" s="203">
        <v>3323636</v>
      </c>
      <c r="E32" s="203">
        <v>3282340</v>
      </c>
      <c r="F32" s="204">
        <v>-1.24249466548082</v>
      </c>
    </row>
    <row r="33" spans="1:6" ht="15.6" customHeight="1">
      <c r="A33" s="202" t="s">
        <v>182</v>
      </c>
      <c r="B33" s="203">
        <v>27030</v>
      </c>
      <c r="C33" s="203">
        <v>28401</v>
      </c>
      <c r="D33" s="203">
        <v>182436</v>
      </c>
      <c r="E33" s="203">
        <v>184710</v>
      </c>
      <c r="F33" s="204">
        <v>1.24646451358285</v>
      </c>
    </row>
    <row r="34" spans="1:6" ht="15.6" customHeight="1">
      <c r="A34" s="202" t="s">
        <v>183</v>
      </c>
      <c r="B34" s="203">
        <v>3191.5</v>
      </c>
      <c r="C34" s="203">
        <v>3552</v>
      </c>
      <c r="D34" s="203">
        <v>20397.5</v>
      </c>
      <c r="E34" s="203">
        <v>24758</v>
      </c>
      <c r="F34" s="204">
        <v>21.377619806348822</v>
      </c>
    </row>
    <row r="35" spans="1:6" ht="15.6" customHeight="1">
      <c r="A35" s="170" t="s">
        <v>153</v>
      </c>
      <c r="B35" s="90">
        <f>SUM(B7:B34)</f>
        <v>1674723.5</v>
      </c>
      <c r="C35" s="91">
        <f>SUM(C7:C34)</f>
        <v>1595710.25</v>
      </c>
      <c r="D35" s="90">
        <f>SUM(D7:D34)</f>
        <v>10875360.5</v>
      </c>
      <c r="E35" s="192">
        <f>SUM(E7:E34)</f>
        <v>11020345</v>
      </c>
      <c r="F35" s="154">
        <f>E35*100/D35-100</f>
        <v>1.3331466115537012</v>
      </c>
    </row>
    <row r="36" spans="1:6" ht="15.6" customHeight="1">
      <c r="A36" s="87" t="s">
        <v>56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9EE66-1E71-4B93-92C6-DA5DA0420985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16</v>
      </c>
      <c r="C8" s="203">
        <v>4459.25</v>
      </c>
      <c r="D8" s="203">
        <v>805</v>
      </c>
      <c r="E8" s="203">
        <v>25541.5</v>
      </c>
      <c r="F8" s="204">
        <v>3072.8571428571422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90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368013</v>
      </c>
      <c r="C11" s="203">
        <v>326841</v>
      </c>
      <c r="D11" s="203">
        <v>2359551</v>
      </c>
      <c r="E11" s="203">
        <v>2386633</v>
      </c>
      <c r="F11" s="204">
        <v>1.1477607392253899</v>
      </c>
    </row>
    <row r="12" spans="1:14" ht="15.6" customHeight="1">
      <c r="A12" s="202" t="s">
        <v>6</v>
      </c>
      <c r="B12" s="203">
        <v>1919.25</v>
      </c>
      <c r="C12" s="203">
        <v>1131.75</v>
      </c>
      <c r="D12" s="203">
        <v>10951.25</v>
      </c>
      <c r="E12" s="203">
        <v>12263.25</v>
      </c>
      <c r="F12" s="204">
        <v>11.98036753795229</v>
      </c>
    </row>
    <row r="13" spans="1:14" ht="15.6" customHeight="1">
      <c r="A13" s="202" t="s">
        <v>175</v>
      </c>
      <c r="B13" s="203">
        <v>2</v>
      </c>
      <c r="C13" s="203">
        <v>0</v>
      </c>
      <c r="D13" s="203">
        <v>10</v>
      </c>
      <c r="E13" s="203">
        <v>6</v>
      </c>
      <c r="F13" s="204">
        <v>-40</v>
      </c>
    </row>
    <row r="14" spans="1:14" ht="15.6" customHeight="1">
      <c r="A14" s="202" t="s">
        <v>148</v>
      </c>
      <c r="B14" s="203">
        <v>149785.5</v>
      </c>
      <c r="C14" s="203">
        <v>115725</v>
      </c>
      <c r="D14" s="203">
        <v>902800</v>
      </c>
      <c r="E14" s="203">
        <v>960135</v>
      </c>
      <c r="F14" s="204">
        <v>6.350797518830305</v>
      </c>
    </row>
    <row r="15" spans="1:14" ht="15.6" customHeight="1">
      <c r="A15" s="202" t="s">
        <v>145</v>
      </c>
      <c r="B15" s="203">
        <v>288.5</v>
      </c>
      <c r="C15" s="203">
        <v>3763.75</v>
      </c>
      <c r="D15" s="203">
        <v>2002.25</v>
      </c>
      <c r="E15" s="203">
        <v>17500.5</v>
      </c>
      <c r="F15" s="204">
        <v>774.04170308403047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202</v>
      </c>
      <c r="E16" s="203">
        <v>1104</v>
      </c>
      <c r="F16" s="204">
        <v>446.53465346534648</v>
      </c>
      <c r="G16" s="15"/>
    </row>
    <row r="17" spans="1:7" ht="15.6" customHeight="1">
      <c r="A17" s="202" t="s">
        <v>150</v>
      </c>
      <c r="B17" s="203">
        <v>572</v>
      </c>
      <c r="C17" s="203">
        <v>2118</v>
      </c>
      <c r="D17" s="203">
        <v>5921.5</v>
      </c>
      <c r="E17" s="203">
        <v>30008</v>
      </c>
      <c r="F17" s="204">
        <v>406.76348898083262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141.75</v>
      </c>
      <c r="C19" s="203">
        <v>0</v>
      </c>
      <c r="D19" s="203">
        <v>8340.5</v>
      </c>
      <c r="E19" s="203">
        <v>5705</v>
      </c>
      <c r="F19" s="204">
        <v>-31.59882501049098</v>
      </c>
    </row>
    <row r="20" spans="1:7" ht="15.6" customHeight="1">
      <c r="A20" s="202" t="s">
        <v>142</v>
      </c>
      <c r="B20" s="203">
        <v>13</v>
      </c>
      <c r="C20" s="203">
        <v>15</v>
      </c>
      <c r="D20" s="203">
        <v>127</v>
      </c>
      <c r="E20" s="203">
        <v>304</v>
      </c>
      <c r="F20" s="204">
        <v>139.37007874015751</v>
      </c>
    </row>
    <row r="21" spans="1:7" ht="15.6" customHeight="1">
      <c r="A21" s="202" t="s">
        <v>149</v>
      </c>
      <c r="B21" s="203">
        <v>4747.25</v>
      </c>
      <c r="C21" s="203">
        <v>2136</v>
      </c>
      <c r="D21" s="203">
        <v>23176</v>
      </c>
      <c r="E21" s="203">
        <v>21444.75</v>
      </c>
      <c r="F21" s="204">
        <v>-7.4700120814635804</v>
      </c>
    </row>
    <row r="22" spans="1:7" ht="15.6" customHeight="1">
      <c r="A22" s="202" t="s">
        <v>146</v>
      </c>
      <c r="B22" s="203">
        <v>86775</v>
      </c>
      <c r="C22" s="203">
        <v>96290</v>
      </c>
      <c r="D22" s="203">
        <v>527999</v>
      </c>
      <c r="E22" s="203">
        <v>546932</v>
      </c>
      <c r="F22" s="204">
        <v>3.5858022458375838</v>
      </c>
    </row>
    <row r="23" spans="1:7" ht="15.6" customHeight="1">
      <c r="A23" s="202" t="s">
        <v>165</v>
      </c>
      <c r="B23" s="203">
        <v>26106.5</v>
      </c>
      <c r="C23" s="203">
        <v>40217</v>
      </c>
      <c r="D23" s="203">
        <v>182295.75</v>
      </c>
      <c r="E23" s="203">
        <v>208484</v>
      </c>
      <c r="F23" s="204">
        <v>14.3658039202779</v>
      </c>
    </row>
    <row r="24" spans="1:7" ht="15.6" customHeight="1">
      <c r="A24" s="202" t="s">
        <v>141</v>
      </c>
      <c r="B24" s="203">
        <v>2</v>
      </c>
      <c r="C24" s="203">
        <v>5559</v>
      </c>
      <c r="D24" s="203">
        <v>271</v>
      </c>
      <c r="E24" s="203">
        <v>6019</v>
      </c>
      <c r="F24" s="204">
        <v>2121.033210332103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2845</v>
      </c>
      <c r="C28" s="203">
        <v>6489</v>
      </c>
      <c r="D28" s="203">
        <v>53576</v>
      </c>
      <c r="E28" s="203">
        <v>27561</v>
      </c>
      <c r="F28" s="204">
        <v>-48.557189786471547</v>
      </c>
    </row>
    <row r="29" spans="1:7" ht="15.6" customHeight="1">
      <c r="A29" s="202" t="s">
        <v>178</v>
      </c>
      <c r="B29" s="203">
        <v>1834</v>
      </c>
      <c r="C29" s="203">
        <v>3935.25</v>
      </c>
      <c r="D29" s="203">
        <v>14845.75</v>
      </c>
      <c r="E29" s="203">
        <v>22155.5</v>
      </c>
      <c r="F29" s="204">
        <v>49.237997406665222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1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202</v>
      </c>
      <c r="F31" s="204" t="s">
        <v>151</v>
      </c>
    </row>
    <row r="32" spans="1:7" ht="15.6" customHeight="1">
      <c r="A32" s="202" t="s">
        <v>181</v>
      </c>
      <c r="B32" s="203">
        <v>231855</v>
      </c>
      <c r="C32" s="203">
        <v>196632</v>
      </c>
      <c r="D32" s="203">
        <v>1544729</v>
      </c>
      <c r="E32" s="203">
        <v>1400027</v>
      </c>
      <c r="F32" s="204">
        <v>-9.3674683391067362</v>
      </c>
    </row>
    <row r="33" spans="1:6" ht="15.6" customHeight="1">
      <c r="A33" s="202" t="s">
        <v>182</v>
      </c>
      <c r="B33" s="203">
        <v>1884</v>
      </c>
      <c r="C33" s="203">
        <v>1714</v>
      </c>
      <c r="D33" s="203">
        <v>14488</v>
      </c>
      <c r="E33" s="203">
        <v>11982</v>
      </c>
      <c r="F33" s="204">
        <v>-17.297073440088351</v>
      </c>
    </row>
    <row r="34" spans="1:6" ht="15.6" customHeight="1">
      <c r="A34" s="202" t="s">
        <v>183</v>
      </c>
      <c r="B34" s="203">
        <v>0</v>
      </c>
      <c r="C34" s="203">
        <v>8.5</v>
      </c>
      <c r="D34" s="203">
        <v>2</v>
      </c>
      <c r="E34" s="203">
        <v>70.5</v>
      </c>
      <c r="F34" s="204">
        <v>3425</v>
      </c>
    </row>
    <row r="35" spans="1:6" ht="15.6" customHeight="1">
      <c r="A35" s="170" t="s">
        <v>153</v>
      </c>
      <c r="B35" s="90">
        <f>SUM(B7:B34)</f>
        <v>876799.75</v>
      </c>
      <c r="C35" s="91">
        <f>SUM(C7:C34)</f>
        <v>807034.5</v>
      </c>
      <c r="D35" s="192">
        <f>SUM(D7:D34)</f>
        <v>5652183</v>
      </c>
      <c r="E35" s="92">
        <f>SUM(E7:E34)</f>
        <v>5684079</v>
      </c>
      <c r="F35" s="154">
        <f>E35*100/D35-100</f>
        <v>0.56431293891228052</v>
      </c>
    </row>
    <row r="36" spans="1:6" ht="15.6" customHeight="1">
      <c r="A36" s="87" t="s">
        <v>65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34023-8406-4A02-ABF0-6426FF6ACAE0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11933</v>
      </c>
      <c r="C8" s="203">
        <v>13872</v>
      </c>
      <c r="D8" s="203">
        <v>89384.75</v>
      </c>
      <c r="E8" s="203">
        <v>98602.25</v>
      </c>
      <c r="F8" s="204">
        <v>10.312161750186689</v>
      </c>
      <c r="G8" s="20"/>
    </row>
    <row r="9" spans="1:14" ht="15.6" customHeight="1">
      <c r="A9" s="202" t="s">
        <v>8</v>
      </c>
      <c r="B9" s="203">
        <v>442</v>
      </c>
      <c r="C9" s="203">
        <v>244</v>
      </c>
      <c r="D9" s="203">
        <v>3247</v>
      </c>
      <c r="E9" s="203">
        <v>2721</v>
      </c>
      <c r="F9" s="204">
        <v>-16.199568832768701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13796.5</v>
      </c>
      <c r="C12" s="203">
        <v>14854.5</v>
      </c>
      <c r="D12" s="203">
        <v>95071.25</v>
      </c>
      <c r="E12" s="203">
        <v>92976</v>
      </c>
      <c r="F12" s="204">
        <v>-2.203873410731418</v>
      </c>
    </row>
    <row r="13" spans="1:14" ht="15.6" customHeight="1">
      <c r="A13" s="202" t="s">
        <v>175</v>
      </c>
      <c r="B13" s="203">
        <v>9007</v>
      </c>
      <c r="C13" s="203">
        <v>9767</v>
      </c>
      <c r="D13" s="203">
        <v>50444</v>
      </c>
      <c r="E13" s="203">
        <v>52558</v>
      </c>
      <c r="F13" s="204">
        <v>4.1907858219015139</v>
      </c>
    </row>
    <row r="14" spans="1:14" ht="15.6" customHeight="1">
      <c r="A14" s="202" t="s">
        <v>148</v>
      </c>
      <c r="B14" s="203">
        <v>20307.75</v>
      </c>
      <c r="C14" s="203">
        <v>20805.75</v>
      </c>
      <c r="D14" s="203">
        <v>130796.5</v>
      </c>
      <c r="E14" s="203">
        <v>132028</v>
      </c>
      <c r="F14" s="204">
        <v>0.94153895555308509</v>
      </c>
    </row>
    <row r="15" spans="1:14" ht="15.6" customHeight="1">
      <c r="A15" s="202" t="s">
        <v>145</v>
      </c>
      <c r="B15" s="203">
        <v>1606.75</v>
      </c>
      <c r="C15" s="203">
        <v>1216</v>
      </c>
      <c r="D15" s="203">
        <v>10410.5</v>
      </c>
      <c r="E15" s="203">
        <v>8201</v>
      </c>
      <c r="F15" s="204">
        <v>-21.223764468565388</v>
      </c>
    </row>
    <row r="16" spans="1:14" ht="15.6" customHeight="1">
      <c r="A16" s="202" t="s">
        <v>144</v>
      </c>
      <c r="B16" s="203">
        <v>285</v>
      </c>
      <c r="C16" s="203">
        <v>970</v>
      </c>
      <c r="D16" s="203">
        <v>3989</v>
      </c>
      <c r="E16" s="203">
        <v>3441.5</v>
      </c>
      <c r="F16" s="204">
        <v>-13.725244422160941</v>
      </c>
      <c r="G16" s="15"/>
    </row>
    <row r="17" spans="1:7" ht="15.6" customHeight="1">
      <c r="A17" s="202" t="s">
        <v>150</v>
      </c>
      <c r="B17" s="203">
        <v>828</v>
      </c>
      <c r="C17" s="203">
        <v>810</v>
      </c>
      <c r="D17" s="203">
        <v>4581.25</v>
      </c>
      <c r="E17" s="203">
        <v>6893.5</v>
      </c>
      <c r="F17" s="204">
        <v>50.472032742155527</v>
      </c>
      <c r="G17" s="16"/>
    </row>
    <row r="18" spans="1:7" ht="15.6" customHeight="1">
      <c r="A18" s="202" t="s">
        <v>147</v>
      </c>
      <c r="B18" s="203">
        <v>465</v>
      </c>
      <c r="C18" s="203">
        <v>1087.25</v>
      </c>
      <c r="D18" s="203">
        <v>3152</v>
      </c>
      <c r="E18" s="203">
        <v>5530</v>
      </c>
      <c r="F18" s="204">
        <v>75.444162436548226</v>
      </c>
    </row>
    <row r="19" spans="1:7" ht="15.6" customHeight="1">
      <c r="A19" s="202" t="s">
        <v>143</v>
      </c>
      <c r="B19" s="203">
        <v>596.75</v>
      </c>
      <c r="C19" s="203">
        <v>0</v>
      </c>
      <c r="D19" s="203">
        <v>2864</v>
      </c>
      <c r="E19" s="203">
        <v>0</v>
      </c>
      <c r="F19" s="204">
        <v>-100</v>
      </c>
    </row>
    <row r="20" spans="1:7" ht="15.6" customHeight="1">
      <c r="A20" s="202" t="s">
        <v>142</v>
      </c>
      <c r="B20" s="203">
        <v>575</v>
      </c>
      <c r="C20" s="203">
        <v>405</v>
      </c>
      <c r="D20" s="203">
        <v>6677</v>
      </c>
      <c r="E20" s="203">
        <v>2790</v>
      </c>
      <c r="F20" s="204">
        <v>-58.214767110977981</v>
      </c>
    </row>
    <row r="21" spans="1:7" ht="15.6" customHeight="1">
      <c r="A21" s="202" t="s">
        <v>149</v>
      </c>
      <c r="B21" s="203">
        <v>7027.75</v>
      </c>
      <c r="C21" s="203">
        <v>5530.5</v>
      </c>
      <c r="D21" s="203">
        <v>51054.75</v>
      </c>
      <c r="E21" s="203">
        <v>42832.5</v>
      </c>
      <c r="F21" s="204">
        <v>-16.10476987939418</v>
      </c>
    </row>
    <row r="22" spans="1:7" ht="15.6" customHeight="1">
      <c r="A22" s="202" t="s">
        <v>146</v>
      </c>
      <c r="B22" s="203">
        <v>45372</v>
      </c>
      <c r="C22" s="203">
        <v>44865</v>
      </c>
      <c r="D22" s="203">
        <v>299508</v>
      </c>
      <c r="E22" s="203">
        <v>306552</v>
      </c>
      <c r="F22" s="204">
        <v>2.3518570455547092</v>
      </c>
    </row>
    <row r="23" spans="1:7" ht="15.6" customHeight="1">
      <c r="A23" s="202" t="s">
        <v>165</v>
      </c>
      <c r="B23" s="203">
        <v>864.5</v>
      </c>
      <c r="C23" s="203">
        <v>1118.5</v>
      </c>
      <c r="D23" s="203">
        <v>4688.25</v>
      </c>
      <c r="E23" s="203">
        <v>6189.5</v>
      </c>
      <c r="F23" s="204">
        <v>32.021543219751493</v>
      </c>
    </row>
    <row r="24" spans="1:7" ht="15.6" customHeight="1">
      <c r="A24" s="202" t="s">
        <v>141</v>
      </c>
      <c r="B24" s="203">
        <v>341</v>
      </c>
      <c r="C24" s="203">
        <v>382</v>
      </c>
      <c r="D24" s="203">
        <v>4829.75</v>
      </c>
      <c r="E24" s="203">
        <v>2844.25</v>
      </c>
      <c r="F24" s="204">
        <v>-41.109788291319433</v>
      </c>
    </row>
    <row r="25" spans="1:7" ht="15.6" customHeight="1">
      <c r="A25" s="202" t="s">
        <v>140</v>
      </c>
      <c r="B25" s="203">
        <v>419.5</v>
      </c>
      <c r="C25" s="203">
        <v>334</v>
      </c>
      <c r="D25" s="203">
        <v>2760.75</v>
      </c>
      <c r="E25" s="203">
        <v>2128</v>
      </c>
      <c r="F25" s="204">
        <v>-22.919496513628541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36176</v>
      </c>
      <c r="C28" s="203">
        <v>34520</v>
      </c>
      <c r="D28" s="203">
        <v>229391</v>
      </c>
      <c r="E28" s="203">
        <v>233767</v>
      </c>
      <c r="F28" s="204">
        <v>1.9076598471605311</v>
      </c>
    </row>
    <row r="29" spans="1:7" ht="15.6" customHeight="1">
      <c r="A29" s="202" t="s">
        <v>178</v>
      </c>
      <c r="B29" s="203">
        <v>1591.5</v>
      </c>
      <c r="C29" s="203">
        <v>2258.25</v>
      </c>
      <c r="D29" s="203">
        <v>14325.25</v>
      </c>
      <c r="E29" s="203">
        <v>17532.75</v>
      </c>
      <c r="F29" s="204">
        <v>22.39053419661089</v>
      </c>
    </row>
    <row r="30" spans="1:7" ht="15.6" customHeight="1">
      <c r="A30" s="202" t="s">
        <v>179</v>
      </c>
      <c r="B30" s="203">
        <v>12836.5</v>
      </c>
      <c r="C30" s="203">
        <v>14728</v>
      </c>
      <c r="D30" s="203">
        <v>84988.5</v>
      </c>
      <c r="E30" s="203">
        <v>96563.5</v>
      </c>
      <c r="F30" s="204">
        <v>13.61948969566471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17436</v>
      </c>
      <c r="C32" s="203">
        <v>19979</v>
      </c>
      <c r="D32" s="203">
        <v>124246</v>
      </c>
      <c r="E32" s="203">
        <v>117790</v>
      </c>
      <c r="F32" s="204">
        <v>-5.1961431353926884</v>
      </c>
    </row>
    <row r="33" spans="1:6" ht="15.6" customHeight="1">
      <c r="A33" s="202" t="s">
        <v>182</v>
      </c>
      <c r="B33" s="203">
        <v>1008</v>
      </c>
      <c r="C33" s="203">
        <v>1922</v>
      </c>
      <c r="D33" s="203">
        <v>7644</v>
      </c>
      <c r="E33" s="203">
        <v>11177</v>
      </c>
      <c r="F33" s="204">
        <v>46.219256933542653</v>
      </c>
    </row>
    <row r="34" spans="1:6" ht="15.6" customHeight="1">
      <c r="A34" s="202" t="s">
        <v>183</v>
      </c>
      <c r="B34" s="203">
        <v>2432</v>
      </c>
      <c r="C34" s="203">
        <v>3107</v>
      </c>
      <c r="D34" s="203">
        <v>16707.25</v>
      </c>
      <c r="E34" s="203">
        <v>20669</v>
      </c>
      <c r="F34" s="204">
        <v>23.71275943078604</v>
      </c>
    </row>
    <row r="35" spans="1:6" ht="15.6" customHeight="1">
      <c r="A35" s="170" t="s">
        <v>153</v>
      </c>
      <c r="B35" s="90">
        <f>SUM(B7:B34)</f>
        <v>185347.5</v>
      </c>
      <c r="C35" s="91">
        <f>SUM(C7:C34)</f>
        <v>192775.75</v>
      </c>
      <c r="D35" s="90">
        <f>SUM(D7:D34)</f>
        <v>1240760.75</v>
      </c>
      <c r="E35" s="192">
        <f>SUM(E7:E34)</f>
        <v>1263786.75</v>
      </c>
      <c r="F35" s="191">
        <f>E35*100/D35-100</f>
        <v>1.8557969374837171</v>
      </c>
    </row>
    <row r="36" spans="1:6" ht="15.6" customHeight="1">
      <c r="A36" s="87" t="s">
        <v>167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85E24-1E19-47B0-96AA-1BDAFA695C9F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</v>
      </c>
      <c r="C7" s="203">
        <v>0</v>
      </c>
      <c r="D7" s="203">
        <v>3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2687.5</v>
      </c>
      <c r="C8" s="203">
        <v>3016.75</v>
      </c>
      <c r="D8" s="203">
        <v>17970.5</v>
      </c>
      <c r="E8" s="203">
        <v>19321.5</v>
      </c>
      <c r="F8" s="204">
        <v>7.5178765198519812</v>
      </c>
      <c r="G8" s="20"/>
    </row>
    <row r="9" spans="1:14" ht="15.6" customHeight="1">
      <c r="A9" s="202" t="s">
        <v>8</v>
      </c>
      <c r="B9" s="203">
        <v>1157</v>
      </c>
      <c r="C9" s="203">
        <v>650</v>
      </c>
      <c r="D9" s="203">
        <v>9586</v>
      </c>
      <c r="E9" s="203">
        <v>5371</v>
      </c>
      <c r="F9" s="204">
        <v>-43.970373461297733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8</v>
      </c>
      <c r="F10" s="204" t="s">
        <v>151</v>
      </c>
    </row>
    <row r="11" spans="1:14" ht="15.6" customHeight="1">
      <c r="A11" s="202" t="s">
        <v>9</v>
      </c>
      <c r="B11" s="203">
        <v>60912</v>
      </c>
      <c r="C11" s="203">
        <v>54333</v>
      </c>
      <c r="D11" s="203">
        <v>369816</v>
      </c>
      <c r="E11" s="203">
        <v>375723</v>
      </c>
      <c r="F11" s="204">
        <v>1.597280809916285</v>
      </c>
    </row>
    <row r="12" spans="1:14" ht="15.6" customHeight="1">
      <c r="A12" s="202" t="s">
        <v>6</v>
      </c>
      <c r="B12" s="203">
        <v>2262.25</v>
      </c>
      <c r="C12" s="203">
        <v>3339.5</v>
      </c>
      <c r="D12" s="203">
        <v>17361.25</v>
      </c>
      <c r="E12" s="203">
        <v>17941.75</v>
      </c>
      <c r="F12" s="204">
        <v>3.3436532507739969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40</v>
      </c>
      <c r="E13" s="203">
        <v>58</v>
      </c>
      <c r="F13" s="204">
        <v>45</v>
      </c>
    </row>
    <row r="14" spans="1:14" ht="15.6" customHeight="1">
      <c r="A14" s="202" t="s">
        <v>148</v>
      </c>
      <c r="B14" s="203">
        <v>176695.5</v>
      </c>
      <c r="C14" s="203">
        <v>177819.5</v>
      </c>
      <c r="D14" s="203">
        <v>1161438</v>
      </c>
      <c r="E14" s="203">
        <v>1150034.5</v>
      </c>
      <c r="F14" s="204">
        <v>-0.98184319782889418</v>
      </c>
    </row>
    <row r="15" spans="1:14" ht="15.6" customHeight="1">
      <c r="A15" s="202" t="s">
        <v>145</v>
      </c>
      <c r="B15" s="203">
        <v>34867</v>
      </c>
      <c r="C15" s="203">
        <v>35216.75</v>
      </c>
      <c r="D15" s="203">
        <v>241497.5</v>
      </c>
      <c r="E15" s="203">
        <v>225295.75</v>
      </c>
      <c r="F15" s="204">
        <v>-6.7088686218283868</v>
      </c>
    </row>
    <row r="16" spans="1:14" ht="15.6" customHeight="1">
      <c r="A16" s="202" t="s">
        <v>144</v>
      </c>
      <c r="B16" s="203">
        <v>2515</v>
      </c>
      <c r="C16" s="203">
        <v>2529</v>
      </c>
      <c r="D16" s="203">
        <v>20998</v>
      </c>
      <c r="E16" s="203">
        <v>20535.5</v>
      </c>
      <c r="F16" s="204">
        <v>-2.20259072292599</v>
      </c>
      <c r="G16" s="15"/>
    </row>
    <row r="17" spans="1:7" ht="15.6" customHeight="1">
      <c r="A17" s="202" t="s">
        <v>150</v>
      </c>
      <c r="B17" s="203">
        <v>6588</v>
      </c>
      <c r="C17" s="203">
        <v>7662.5</v>
      </c>
      <c r="D17" s="203">
        <v>50790.75</v>
      </c>
      <c r="E17" s="203">
        <v>50253.25</v>
      </c>
      <c r="F17" s="204">
        <v>-1.058263561770602</v>
      </c>
      <c r="G17" s="16"/>
    </row>
    <row r="18" spans="1:7" ht="15.6" customHeight="1">
      <c r="A18" s="202" t="s">
        <v>147</v>
      </c>
      <c r="B18" s="203">
        <v>12</v>
      </c>
      <c r="C18" s="203">
        <v>11.5</v>
      </c>
      <c r="D18" s="203">
        <v>88</v>
      </c>
      <c r="E18" s="203">
        <v>83.75</v>
      </c>
      <c r="F18" s="204">
        <v>-4.8295454545454533</v>
      </c>
    </row>
    <row r="19" spans="1:7" ht="15.6" customHeight="1">
      <c r="A19" s="202" t="s">
        <v>143</v>
      </c>
      <c r="B19" s="203">
        <v>945.5</v>
      </c>
      <c r="C19" s="203">
        <v>12</v>
      </c>
      <c r="D19" s="203">
        <v>7703</v>
      </c>
      <c r="E19" s="203">
        <v>1389.25</v>
      </c>
      <c r="F19" s="204">
        <v>-81.964818901726602</v>
      </c>
    </row>
    <row r="20" spans="1:7" ht="15.6" customHeight="1">
      <c r="A20" s="202" t="s">
        <v>142</v>
      </c>
      <c r="B20" s="203">
        <v>5665</v>
      </c>
      <c r="C20" s="203">
        <v>4163</v>
      </c>
      <c r="D20" s="203">
        <v>34855</v>
      </c>
      <c r="E20" s="203">
        <v>36865</v>
      </c>
      <c r="F20" s="204">
        <v>5.7667479558169532</v>
      </c>
    </row>
    <row r="21" spans="1:7" ht="15.6" customHeight="1">
      <c r="A21" s="202" t="s">
        <v>149</v>
      </c>
      <c r="B21" s="203">
        <v>6090.25</v>
      </c>
      <c r="C21" s="203">
        <v>141.75</v>
      </c>
      <c r="D21" s="203">
        <v>26470.25</v>
      </c>
      <c r="E21" s="203">
        <v>4299.25</v>
      </c>
      <c r="F21" s="204">
        <v>-83.758181354539531</v>
      </c>
    </row>
    <row r="22" spans="1:7" ht="15.6" customHeight="1">
      <c r="A22" s="202" t="s">
        <v>146</v>
      </c>
      <c r="B22" s="203">
        <v>6481</v>
      </c>
      <c r="C22" s="203">
        <v>8549</v>
      </c>
      <c r="D22" s="203">
        <v>50394</v>
      </c>
      <c r="E22" s="203">
        <v>59870</v>
      </c>
      <c r="F22" s="204">
        <v>18.80382585228401</v>
      </c>
    </row>
    <row r="23" spans="1:7" ht="15.6" customHeight="1">
      <c r="A23" s="202" t="s">
        <v>165</v>
      </c>
      <c r="B23" s="203">
        <v>2696</v>
      </c>
      <c r="C23" s="203">
        <v>11940.75</v>
      </c>
      <c r="D23" s="203">
        <v>19548.75</v>
      </c>
      <c r="E23" s="203">
        <v>47557.25</v>
      </c>
      <c r="F23" s="204">
        <v>143.27514546965921</v>
      </c>
    </row>
    <row r="24" spans="1:7" ht="15.6" customHeight="1">
      <c r="A24" s="202" t="s">
        <v>141</v>
      </c>
      <c r="B24" s="203">
        <v>3124</v>
      </c>
      <c r="C24" s="203">
        <v>3006.25</v>
      </c>
      <c r="D24" s="203">
        <v>19349.5</v>
      </c>
      <c r="E24" s="203">
        <v>21303.25</v>
      </c>
      <c r="F24" s="204">
        <v>10.097160133336789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8</v>
      </c>
      <c r="C26" s="203">
        <v>0</v>
      </c>
      <c r="D26" s="203">
        <v>154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2</v>
      </c>
      <c r="E27" s="203">
        <v>4</v>
      </c>
      <c r="F27" s="204">
        <v>100</v>
      </c>
    </row>
    <row r="28" spans="1:7" ht="15.6" customHeight="1">
      <c r="A28" s="202" t="s">
        <v>177</v>
      </c>
      <c r="B28" s="203">
        <v>4082</v>
      </c>
      <c r="C28" s="203">
        <v>4863</v>
      </c>
      <c r="D28" s="203">
        <v>42093</v>
      </c>
      <c r="E28" s="203">
        <v>35910</v>
      </c>
      <c r="F28" s="204">
        <v>-14.68890314304041</v>
      </c>
    </row>
    <row r="29" spans="1:7" ht="15.6" customHeight="1">
      <c r="A29" s="202" t="s">
        <v>178</v>
      </c>
      <c r="B29" s="203">
        <v>8756.75</v>
      </c>
      <c r="C29" s="203">
        <v>8261.5</v>
      </c>
      <c r="D29" s="203">
        <v>63179.75</v>
      </c>
      <c r="E29" s="203">
        <v>60576</v>
      </c>
      <c r="F29" s="204">
        <v>-4.1211780673396126</v>
      </c>
    </row>
    <row r="30" spans="1:7" ht="15.6" customHeight="1">
      <c r="A30" s="202" t="s">
        <v>179</v>
      </c>
      <c r="B30" s="203">
        <v>241</v>
      </c>
      <c r="C30" s="203">
        <v>155.75</v>
      </c>
      <c r="D30" s="203">
        <v>1463.25</v>
      </c>
      <c r="E30" s="203">
        <v>479.75</v>
      </c>
      <c r="F30" s="204">
        <v>-67.21339484025286</v>
      </c>
    </row>
    <row r="31" spans="1:7" ht="15.6" customHeight="1">
      <c r="A31" s="202" t="s">
        <v>180</v>
      </c>
      <c r="B31" s="203">
        <v>1498</v>
      </c>
      <c r="C31" s="203">
        <v>1674</v>
      </c>
      <c r="D31" s="203">
        <v>8962</v>
      </c>
      <c r="E31" s="203">
        <v>9507</v>
      </c>
      <c r="F31" s="204">
        <v>6.0812318678866291</v>
      </c>
    </row>
    <row r="32" spans="1:7" ht="15.6" customHeight="1">
      <c r="A32" s="202" t="s">
        <v>181</v>
      </c>
      <c r="B32" s="203">
        <v>260394</v>
      </c>
      <c r="C32" s="203">
        <v>243353</v>
      </c>
      <c r="D32" s="203">
        <v>1654661</v>
      </c>
      <c r="E32" s="203">
        <v>1764523</v>
      </c>
      <c r="F32" s="204">
        <v>6.6395473151298026</v>
      </c>
    </row>
    <row r="33" spans="1:6" ht="15.6" customHeight="1">
      <c r="A33" s="202" t="s">
        <v>182</v>
      </c>
      <c r="B33" s="203">
        <v>24138</v>
      </c>
      <c r="C33" s="203">
        <v>24765</v>
      </c>
      <c r="D33" s="203">
        <v>160304</v>
      </c>
      <c r="E33" s="203">
        <v>161551</v>
      </c>
      <c r="F33" s="204">
        <v>0.7778969957081614</v>
      </c>
    </row>
    <row r="34" spans="1:6" ht="15.6" customHeight="1">
      <c r="A34" s="202" t="s">
        <v>183</v>
      </c>
      <c r="B34" s="203">
        <v>759.5</v>
      </c>
      <c r="C34" s="203">
        <v>436.5</v>
      </c>
      <c r="D34" s="203">
        <v>3688.25</v>
      </c>
      <c r="E34" s="203">
        <v>4018.5</v>
      </c>
      <c r="F34" s="204">
        <v>8.9541110282654444</v>
      </c>
    </row>
    <row r="35" spans="1:6" ht="15.6" customHeight="1">
      <c r="A35" s="170" t="s">
        <v>153</v>
      </c>
      <c r="B35" s="90">
        <f>SUM(B7:B34)</f>
        <v>612576.25</v>
      </c>
      <c r="C35" s="91">
        <f>SUM(C7:C34)</f>
        <v>595900</v>
      </c>
      <c r="D35" s="192">
        <f>SUM(D7:D34)</f>
        <v>3982416.75</v>
      </c>
      <c r="E35" s="192">
        <f>SUM(E7:E34)</f>
        <v>4072479.25</v>
      </c>
      <c r="F35" s="154">
        <f>E35*100/D35-100</f>
        <v>2.2615036459958588</v>
      </c>
    </row>
    <row r="36" spans="1:6" ht="15.6" customHeight="1">
      <c r="A36" s="87" t="s">
        <v>169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D2F9A-0B22-4E9F-97DC-D972C7C3602E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99</v>
      </c>
      <c r="C7" s="203">
        <v>98</v>
      </c>
      <c r="D7" s="203">
        <v>637</v>
      </c>
      <c r="E7" s="203">
        <v>598</v>
      </c>
      <c r="F7" s="204">
        <v>-6.1224489795918373</v>
      </c>
      <c r="G7" s="51"/>
    </row>
    <row r="8" spans="1:14" ht="15.6" customHeight="1">
      <c r="A8" s="202" t="s">
        <v>11</v>
      </c>
      <c r="B8" s="203">
        <v>77</v>
      </c>
      <c r="C8" s="203">
        <v>76</v>
      </c>
      <c r="D8" s="203">
        <v>488</v>
      </c>
      <c r="E8" s="203">
        <v>480</v>
      </c>
      <c r="F8" s="204">
        <v>-1.6393442622950829</v>
      </c>
      <c r="G8" s="20"/>
    </row>
    <row r="9" spans="1:14" ht="15.6" customHeight="1">
      <c r="A9" s="202" t="s">
        <v>8</v>
      </c>
      <c r="B9" s="203">
        <v>266</v>
      </c>
      <c r="C9" s="203">
        <v>251</v>
      </c>
      <c r="D9" s="203">
        <v>963</v>
      </c>
      <c r="E9" s="203">
        <v>963</v>
      </c>
      <c r="F9" s="204">
        <v>0</v>
      </c>
      <c r="G9" s="20"/>
    </row>
    <row r="10" spans="1:14" ht="15.6" customHeight="1">
      <c r="A10" s="202" t="s">
        <v>10</v>
      </c>
      <c r="B10" s="203">
        <v>67</v>
      </c>
      <c r="C10" s="203">
        <v>74</v>
      </c>
      <c r="D10" s="203">
        <v>474</v>
      </c>
      <c r="E10" s="203">
        <v>401</v>
      </c>
      <c r="F10" s="204">
        <v>-15.40084388185654</v>
      </c>
    </row>
    <row r="11" spans="1:14" ht="15.6" customHeight="1">
      <c r="A11" s="202" t="s">
        <v>9</v>
      </c>
      <c r="B11" s="203">
        <v>3068</v>
      </c>
      <c r="C11" s="203">
        <v>3024</v>
      </c>
      <c r="D11" s="203">
        <v>17241</v>
      </c>
      <c r="E11" s="203">
        <v>16657</v>
      </c>
      <c r="F11" s="204">
        <v>-3.387274520039441</v>
      </c>
    </row>
    <row r="12" spans="1:14" ht="15.6" customHeight="1">
      <c r="A12" s="202" t="s">
        <v>6</v>
      </c>
      <c r="B12" s="203">
        <v>128</v>
      </c>
      <c r="C12" s="203">
        <v>135</v>
      </c>
      <c r="D12" s="203">
        <v>897</v>
      </c>
      <c r="E12" s="203">
        <v>988</v>
      </c>
      <c r="F12" s="204">
        <v>10.14492753623189</v>
      </c>
    </row>
    <row r="13" spans="1:14" ht="15.6" customHeight="1">
      <c r="A13" s="202" t="s">
        <v>175</v>
      </c>
      <c r="B13" s="203">
        <v>5027</v>
      </c>
      <c r="C13" s="203">
        <v>5081</v>
      </c>
      <c r="D13" s="203">
        <v>26444</v>
      </c>
      <c r="E13" s="203">
        <v>25160</v>
      </c>
      <c r="F13" s="204">
        <v>-4.8555437906519501</v>
      </c>
    </row>
    <row r="14" spans="1:14" ht="15.6" customHeight="1">
      <c r="A14" s="202" t="s">
        <v>148</v>
      </c>
      <c r="B14" s="203">
        <v>781</v>
      </c>
      <c r="C14" s="203">
        <v>786</v>
      </c>
      <c r="D14" s="203">
        <v>4780</v>
      </c>
      <c r="E14" s="203">
        <v>4760</v>
      </c>
      <c r="F14" s="204">
        <v>-0.41841004184099972</v>
      </c>
    </row>
    <row r="15" spans="1:14" ht="15.6" customHeight="1">
      <c r="A15" s="202" t="s">
        <v>145</v>
      </c>
      <c r="B15" s="203">
        <v>253</v>
      </c>
      <c r="C15" s="203">
        <v>205</v>
      </c>
      <c r="D15" s="203">
        <v>1569</v>
      </c>
      <c r="E15" s="203">
        <v>1488</v>
      </c>
      <c r="F15" s="204">
        <v>-5.1625239005736177</v>
      </c>
    </row>
    <row r="16" spans="1:14" ht="15.6" customHeight="1">
      <c r="A16" s="202" t="s">
        <v>144</v>
      </c>
      <c r="B16" s="203">
        <v>189</v>
      </c>
      <c r="C16" s="203">
        <v>196</v>
      </c>
      <c r="D16" s="203">
        <v>1179</v>
      </c>
      <c r="E16" s="203">
        <v>1375</v>
      </c>
      <c r="F16" s="204">
        <v>16.624257845631892</v>
      </c>
      <c r="G16" s="15"/>
    </row>
    <row r="17" spans="1:7" ht="15.6" customHeight="1">
      <c r="A17" s="202" t="s">
        <v>150</v>
      </c>
      <c r="B17" s="203">
        <v>132</v>
      </c>
      <c r="C17" s="203">
        <v>121</v>
      </c>
      <c r="D17" s="203">
        <v>800</v>
      </c>
      <c r="E17" s="203">
        <v>840</v>
      </c>
      <c r="F17" s="204">
        <v>5</v>
      </c>
      <c r="G17" s="16"/>
    </row>
    <row r="18" spans="1:7" ht="15.6" customHeight="1">
      <c r="A18" s="202" t="s">
        <v>147</v>
      </c>
      <c r="B18" s="203">
        <v>980</v>
      </c>
      <c r="C18" s="203">
        <v>925</v>
      </c>
      <c r="D18" s="203">
        <v>6057</v>
      </c>
      <c r="E18" s="203">
        <v>5487</v>
      </c>
      <c r="F18" s="204">
        <v>-9.4105993065874145</v>
      </c>
    </row>
    <row r="19" spans="1:7" ht="15.6" customHeight="1">
      <c r="A19" s="202" t="s">
        <v>143</v>
      </c>
      <c r="B19" s="203">
        <v>77</v>
      </c>
      <c r="C19" s="203">
        <v>65</v>
      </c>
      <c r="D19" s="203">
        <v>531</v>
      </c>
      <c r="E19" s="203">
        <v>425</v>
      </c>
      <c r="F19" s="204">
        <v>-19.962335216572502</v>
      </c>
    </row>
    <row r="20" spans="1:7" ht="15.6" customHeight="1">
      <c r="A20" s="202" t="s">
        <v>142</v>
      </c>
      <c r="B20" s="203">
        <v>93</v>
      </c>
      <c r="C20" s="203">
        <v>87</v>
      </c>
      <c r="D20" s="203">
        <v>673</v>
      </c>
      <c r="E20" s="203">
        <v>659</v>
      </c>
      <c r="F20" s="204">
        <v>-2.0802377414561728</v>
      </c>
    </row>
    <row r="21" spans="1:7" ht="15.6" customHeight="1">
      <c r="A21" s="202" t="s">
        <v>149</v>
      </c>
      <c r="B21" s="203">
        <v>202</v>
      </c>
      <c r="C21" s="203">
        <v>183</v>
      </c>
      <c r="D21" s="203">
        <v>1306</v>
      </c>
      <c r="E21" s="203">
        <v>1301</v>
      </c>
      <c r="F21" s="204">
        <v>-0.38284839203674892</v>
      </c>
    </row>
    <row r="22" spans="1:7" ht="15.6" customHeight="1">
      <c r="A22" s="202" t="s">
        <v>146</v>
      </c>
      <c r="B22" s="203">
        <v>1253</v>
      </c>
      <c r="C22" s="203">
        <v>1405</v>
      </c>
      <c r="D22" s="203">
        <v>8754</v>
      </c>
      <c r="E22" s="203">
        <v>9182</v>
      </c>
      <c r="F22" s="204">
        <v>4.8891935115375844</v>
      </c>
    </row>
    <row r="23" spans="1:7" ht="15.6" customHeight="1">
      <c r="A23" s="202" t="s">
        <v>165</v>
      </c>
      <c r="B23" s="203">
        <v>101</v>
      </c>
      <c r="C23" s="203">
        <v>120</v>
      </c>
      <c r="D23" s="203">
        <v>727</v>
      </c>
      <c r="E23" s="203">
        <v>792</v>
      </c>
      <c r="F23" s="204">
        <v>8.9408528198074322</v>
      </c>
    </row>
    <row r="24" spans="1:7" ht="15.6" customHeight="1">
      <c r="A24" s="202" t="s">
        <v>141</v>
      </c>
      <c r="B24" s="203">
        <v>38</v>
      </c>
      <c r="C24" s="203">
        <v>39</v>
      </c>
      <c r="D24" s="203">
        <v>283</v>
      </c>
      <c r="E24" s="203">
        <v>325</v>
      </c>
      <c r="F24" s="204">
        <v>14.84098939929329</v>
      </c>
    </row>
    <row r="25" spans="1:7" ht="15.6" customHeight="1">
      <c r="A25" s="202" t="s">
        <v>140</v>
      </c>
      <c r="B25" s="203">
        <v>75</v>
      </c>
      <c r="C25" s="203">
        <v>85</v>
      </c>
      <c r="D25" s="203">
        <v>444</v>
      </c>
      <c r="E25" s="203">
        <v>445</v>
      </c>
      <c r="F25" s="204">
        <v>0.2252252252252305</v>
      </c>
    </row>
    <row r="26" spans="1:7" ht="15.6" customHeight="1">
      <c r="A26" s="202" t="s">
        <v>152</v>
      </c>
      <c r="B26" s="203">
        <v>100</v>
      </c>
      <c r="C26" s="203">
        <v>80</v>
      </c>
      <c r="D26" s="203">
        <v>543</v>
      </c>
      <c r="E26" s="203">
        <v>353</v>
      </c>
      <c r="F26" s="204">
        <v>-34.99079189686924</v>
      </c>
    </row>
    <row r="27" spans="1:7" ht="15.6" customHeight="1">
      <c r="A27" s="202" t="s">
        <v>173</v>
      </c>
      <c r="B27" s="203">
        <v>73</v>
      </c>
      <c r="C27" s="203">
        <v>67</v>
      </c>
      <c r="D27" s="203">
        <v>530</v>
      </c>
      <c r="E27" s="203">
        <v>526</v>
      </c>
      <c r="F27" s="204">
        <v>-0.75471698113207708</v>
      </c>
    </row>
    <row r="28" spans="1:7" ht="15.6" customHeight="1">
      <c r="A28" s="202" t="s">
        <v>177</v>
      </c>
      <c r="B28" s="203">
        <v>1564</v>
      </c>
      <c r="C28" s="203">
        <v>1717</v>
      </c>
      <c r="D28" s="203">
        <v>10508</v>
      </c>
      <c r="E28" s="203">
        <v>10629</v>
      </c>
      <c r="F28" s="204">
        <v>1.1515036162923451</v>
      </c>
    </row>
    <row r="29" spans="1:7" ht="15.6" customHeight="1">
      <c r="A29" s="202" t="s">
        <v>178</v>
      </c>
      <c r="B29" s="203">
        <v>136</v>
      </c>
      <c r="C29" s="203">
        <v>126</v>
      </c>
      <c r="D29" s="203">
        <v>920</v>
      </c>
      <c r="E29" s="203">
        <v>827</v>
      </c>
      <c r="F29" s="204">
        <v>-10.10869565217391</v>
      </c>
    </row>
    <row r="30" spans="1:7" ht="15.6" customHeight="1">
      <c r="A30" s="202" t="s">
        <v>179</v>
      </c>
      <c r="B30" s="203">
        <v>79</v>
      </c>
      <c r="C30" s="203">
        <v>79</v>
      </c>
      <c r="D30" s="203">
        <v>537</v>
      </c>
      <c r="E30" s="203">
        <v>555</v>
      </c>
      <c r="F30" s="204">
        <v>3.3519553072625712</v>
      </c>
    </row>
    <row r="31" spans="1:7" ht="15.6" customHeight="1">
      <c r="A31" s="202" t="s">
        <v>180</v>
      </c>
      <c r="B31" s="203">
        <v>199</v>
      </c>
      <c r="C31" s="203">
        <v>209</v>
      </c>
      <c r="D31" s="203">
        <v>1272</v>
      </c>
      <c r="E31" s="203">
        <v>1290</v>
      </c>
      <c r="F31" s="204">
        <v>1.415094339622641</v>
      </c>
    </row>
    <row r="32" spans="1:7" ht="15.6" customHeight="1">
      <c r="A32" s="202" t="s">
        <v>181</v>
      </c>
      <c r="B32" s="203">
        <v>628</v>
      </c>
      <c r="C32" s="203">
        <v>482</v>
      </c>
      <c r="D32" s="203">
        <v>4245</v>
      </c>
      <c r="E32" s="203">
        <v>4206</v>
      </c>
      <c r="F32" s="204">
        <v>-0.91872791519435282</v>
      </c>
    </row>
    <row r="33" spans="1:6" ht="15.6" customHeight="1">
      <c r="A33" s="202" t="s">
        <v>182</v>
      </c>
      <c r="B33" s="203">
        <v>160</v>
      </c>
      <c r="C33" s="203">
        <v>151</v>
      </c>
      <c r="D33" s="203">
        <v>1043</v>
      </c>
      <c r="E33" s="203">
        <v>1063</v>
      </c>
      <c r="F33" s="204">
        <v>1.9175455417066161</v>
      </c>
    </row>
    <row r="34" spans="1:6" ht="15.6" customHeight="1">
      <c r="A34" s="202" t="s">
        <v>183</v>
      </c>
      <c r="B34" s="203">
        <v>40</v>
      </c>
      <c r="C34" s="203">
        <v>29</v>
      </c>
      <c r="D34" s="203">
        <v>238</v>
      </c>
      <c r="E34" s="203">
        <v>231</v>
      </c>
      <c r="F34" s="204">
        <v>-2.941176470588232</v>
      </c>
    </row>
    <row r="35" spans="1:6" ht="15.6" customHeight="1">
      <c r="A35" s="170" t="s">
        <v>153</v>
      </c>
      <c r="B35" s="90">
        <f>SUM(B7:B34)</f>
        <v>15885</v>
      </c>
      <c r="C35" s="91">
        <f>SUM(C7:C34)</f>
        <v>15896</v>
      </c>
      <c r="D35" s="192">
        <f>SUM(D7:D34)</f>
        <v>94083</v>
      </c>
      <c r="E35" s="92">
        <f>SUM(E7:E34)</f>
        <v>92006</v>
      </c>
      <c r="F35" s="154">
        <f>E35*100/D35-100</f>
        <v>-2.2076251820201378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A1CD6-A80B-47D1-96C6-0BA08F96508D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3934484</v>
      </c>
      <c r="C7" s="203">
        <v>3037066</v>
      </c>
      <c r="D7" s="203">
        <v>18416239</v>
      </c>
      <c r="E7" s="203">
        <v>16463796</v>
      </c>
      <c r="F7" s="204">
        <v>-10.601746643274989</v>
      </c>
      <c r="G7" s="51"/>
    </row>
    <row r="8" spans="1:14" ht="15.6" customHeight="1">
      <c r="A8" s="202" t="s">
        <v>11</v>
      </c>
      <c r="B8" s="203">
        <v>2071920</v>
      </c>
      <c r="C8" s="203">
        <v>1576789</v>
      </c>
      <c r="D8" s="203">
        <v>10014544</v>
      </c>
      <c r="E8" s="203">
        <v>11348491</v>
      </c>
      <c r="F8" s="204">
        <v>13.32009725055879</v>
      </c>
      <c r="G8" s="20"/>
    </row>
    <row r="9" spans="1:14" ht="15.6" customHeight="1">
      <c r="A9" s="202" t="s">
        <v>8</v>
      </c>
      <c r="B9" s="203">
        <v>5784893</v>
      </c>
      <c r="C9" s="203">
        <v>5480962</v>
      </c>
      <c r="D9" s="203">
        <v>18331310</v>
      </c>
      <c r="E9" s="203">
        <v>17624285</v>
      </c>
      <c r="F9" s="204">
        <v>-3.856925664341504</v>
      </c>
      <c r="G9" s="20"/>
    </row>
    <row r="10" spans="1:14" ht="15.6" customHeight="1">
      <c r="A10" s="202" t="s">
        <v>10</v>
      </c>
      <c r="B10" s="203">
        <v>461621</v>
      </c>
      <c r="C10" s="203">
        <v>627751</v>
      </c>
      <c r="D10" s="203">
        <v>3302350</v>
      </c>
      <c r="E10" s="203">
        <v>3020591</v>
      </c>
      <c r="F10" s="204">
        <v>-8.5320756431026439</v>
      </c>
    </row>
    <row r="11" spans="1:14" ht="15.6" customHeight="1">
      <c r="A11" s="202" t="s">
        <v>9</v>
      </c>
      <c r="B11" s="203">
        <v>48834080</v>
      </c>
      <c r="C11" s="203">
        <v>50277761</v>
      </c>
      <c r="D11" s="203">
        <v>310624955</v>
      </c>
      <c r="E11" s="203">
        <v>296481265</v>
      </c>
      <c r="F11" s="204">
        <v>-4.5533012632549088</v>
      </c>
    </row>
    <row r="12" spans="1:14" ht="15.6" customHeight="1">
      <c r="A12" s="202" t="s">
        <v>6</v>
      </c>
      <c r="B12" s="203">
        <v>3865591</v>
      </c>
      <c r="C12" s="203">
        <v>3889076</v>
      </c>
      <c r="D12" s="203">
        <v>20325758</v>
      </c>
      <c r="E12" s="203">
        <v>23337967</v>
      </c>
      <c r="F12" s="204">
        <v>14.81966379802417</v>
      </c>
    </row>
    <row r="13" spans="1:14" ht="15.6" customHeight="1">
      <c r="A13" s="202" t="s">
        <v>175</v>
      </c>
      <c r="B13" s="203">
        <v>28392838</v>
      </c>
      <c r="C13" s="203">
        <v>30272671</v>
      </c>
      <c r="D13" s="203">
        <v>158316560</v>
      </c>
      <c r="E13" s="203">
        <v>147607689</v>
      </c>
      <c r="F13" s="204">
        <v>-6.7642140531603303</v>
      </c>
    </row>
    <row r="14" spans="1:14" ht="15.6" customHeight="1">
      <c r="A14" s="202" t="s">
        <v>148</v>
      </c>
      <c r="B14" s="203">
        <v>35813895</v>
      </c>
      <c r="C14" s="203">
        <v>37503866</v>
      </c>
      <c r="D14" s="203">
        <v>210948734</v>
      </c>
      <c r="E14" s="203">
        <v>216633308</v>
      </c>
      <c r="F14" s="204">
        <v>2.694765639124427</v>
      </c>
    </row>
    <row r="15" spans="1:14" ht="15.6" customHeight="1">
      <c r="A15" s="202" t="s">
        <v>145</v>
      </c>
      <c r="B15" s="203">
        <v>5574712</v>
      </c>
      <c r="C15" s="203">
        <v>5464022</v>
      </c>
      <c r="D15" s="203">
        <v>31577018</v>
      </c>
      <c r="E15" s="203">
        <v>35145936</v>
      </c>
      <c r="F15" s="204">
        <v>11.30226419733491</v>
      </c>
    </row>
    <row r="16" spans="1:14" ht="15.6" customHeight="1">
      <c r="A16" s="202" t="s">
        <v>144</v>
      </c>
      <c r="B16" s="203">
        <v>4705027</v>
      </c>
      <c r="C16" s="203">
        <v>4165643</v>
      </c>
      <c r="D16" s="203">
        <v>26922562</v>
      </c>
      <c r="E16" s="203">
        <v>29573534</v>
      </c>
      <c r="F16" s="204">
        <v>9.8466557528960266</v>
      </c>
      <c r="G16" s="15"/>
    </row>
    <row r="17" spans="1:7" ht="15.6" customHeight="1">
      <c r="A17" s="202" t="s">
        <v>150</v>
      </c>
      <c r="B17" s="203">
        <v>1831633</v>
      </c>
      <c r="C17" s="203">
        <v>2028020</v>
      </c>
      <c r="D17" s="203">
        <v>11822328</v>
      </c>
      <c r="E17" s="203">
        <v>12377719</v>
      </c>
      <c r="F17" s="204">
        <v>4.6978141699333662</v>
      </c>
      <c r="G17" s="16"/>
    </row>
    <row r="18" spans="1:7" ht="15.6" customHeight="1">
      <c r="A18" s="202" t="s">
        <v>147</v>
      </c>
      <c r="B18" s="203">
        <v>6440256</v>
      </c>
      <c r="C18" s="203">
        <v>8402745</v>
      </c>
      <c r="D18" s="203">
        <v>43560489</v>
      </c>
      <c r="E18" s="203">
        <v>47784445</v>
      </c>
      <c r="F18" s="204">
        <v>9.6967598320578929</v>
      </c>
    </row>
    <row r="19" spans="1:7" ht="15.6" customHeight="1">
      <c r="A19" s="202" t="s">
        <v>143</v>
      </c>
      <c r="B19" s="203">
        <v>1073078</v>
      </c>
      <c r="C19" s="203">
        <v>854899</v>
      </c>
      <c r="D19" s="203">
        <v>9140961</v>
      </c>
      <c r="E19" s="203">
        <v>7625497</v>
      </c>
      <c r="F19" s="204">
        <v>-16.578825793042981</v>
      </c>
    </row>
    <row r="20" spans="1:7" ht="15.6" customHeight="1">
      <c r="A20" s="202" t="s">
        <v>142</v>
      </c>
      <c r="B20" s="203">
        <v>1766812</v>
      </c>
      <c r="C20" s="203">
        <v>1236217</v>
      </c>
      <c r="D20" s="203">
        <v>11674838</v>
      </c>
      <c r="E20" s="203">
        <v>10566399</v>
      </c>
      <c r="F20" s="204">
        <v>-9.4942559374271411</v>
      </c>
    </row>
    <row r="21" spans="1:7" ht="15.6" customHeight="1">
      <c r="A21" s="202" t="s">
        <v>149</v>
      </c>
      <c r="B21" s="203">
        <v>3742338</v>
      </c>
      <c r="C21" s="203">
        <v>3258958</v>
      </c>
      <c r="D21" s="203">
        <v>23853166</v>
      </c>
      <c r="E21" s="203">
        <v>22161730</v>
      </c>
      <c r="F21" s="204">
        <v>-7.0910335340809638</v>
      </c>
    </row>
    <row r="22" spans="1:7" ht="15.6" customHeight="1">
      <c r="A22" s="202" t="s">
        <v>146</v>
      </c>
      <c r="B22" s="203">
        <v>24266652</v>
      </c>
      <c r="C22" s="203">
        <v>25552960</v>
      </c>
      <c r="D22" s="203">
        <v>199315161</v>
      </c>
      <c r="E22" s="203">
        <v>199760329</v>
      </c>
      <c r="F22" s="204">
        <v>0.2233487898093216</v>
      </c>
    </row>
    <row r="23" spans="1:7" ht="15.6" customHeight="1">
      <c r="A23" s="202" t="s">
        <v>165</v>
      </c>
      <c r="B23" s="203">
        <v>5319900</v>
      </c>
      <c r="C23" s="203">
        <v>6110618</v>
      </c>
      <c r="D23" s="203">
        <v>36017977</v>
      </c>
      <c r="E23" s="203">
        <v>36845366</v>
      </c>
      <c r="F23" s="204">
        <v>2.2971556675712179</v>
      </c>
    </row>
    <row r="24" spans="1:7" ht="15.6" customHeight="1">
      <c r="A24" s="202" t="s">
        <v>141</v>
      </c>
      <c r="B24" s="203">
        <v>180315</v>
      </c>
      <c r="C24" s="203">
        <v>333537</v>
      </c>
      <c r="D24" s="203">
        <v>1770158</v>
      </c>
      <c r="E24" s="203">
        <v>2085983</v>
      </c>
      <c r="F24" s="204">
        <v>17.841627696510709</v>
      </c>
    </row>
    <row r="25" spans="1:7" ht="15.6" customHeight="1">
      <c r="A25" s="202" t="s">
        <v>140</v>
      </c>
      <c r="B25" s="203">
        <v>2150421</v>
      </c>
      <c r="C25" s="203">
        <v>2442796</v>
      </c>
      <c r="D25" s="203">
        <v>12624982</v>
      </c>
      <c r="E25" s="203">
        <v>12503885</v>
      </c>
      <c r="F25" s="204">
        <v>-0.95918552596748441</v>
      </c>
    </row>
    <row r="26" spans="1:7" ht="15.6" customHeight="1">
      <c r="A26" s="202" t="s">
        <v>152</v>
      </c>
      <c r="B26" s="203">
        <v>1588490</v>
      </c>
      <c r="C26" s="203">
        <v>1643092</v>
      </c>
      <c r="D26" s="203">
        <v>9099848</v>
      </c>
      <c r="E26" s="203">
        <v>6714622</v>
      </c>
      <c r="F26" s="204">
        <v>-26.21171254728651</v>
      </c>
    </row>
    <row r="27" spans="1:7" ht="15.6" customHeight="1">
      <c r="A27" s="202" t="s">
        <v>173</v>
      </c>
      <c r="B27" s="203">
        <v>645004</v>
      </c>
      <c r="C27" s="203">
        <v>510543</v>
      </c>
      <c r="D27" s="203">
        <v>4209416</v>
      </c>
      <c r="E27" s="203">
        <v>4050478</v>
      </c>
      <c r="F27" s="204">
        <v>-3.7757731713852958</v>
      </c>
    </row>
    <row r="28" spans="1:7" ht="15.6" customHeight="1">
      <c r="A28" s="202" t="s">
        <v>177</v>
      </c>
      <c r="B28" s="203">
        <v>14703393</v>
      </c>
      <c r="C28" s="203">
        <v>17419560</v>
      </c>
      <c r="D28" s="203">
        <v>131157358</v>
      </c>
      <c r="E28" s="203">
        <v>138792443</v>
      </c>
      <c r="F28" s="204">
        <v>5.8213165593042788</v>
      </c>
    </row>
    <row r="29" spans="1:7" ht="15.6" customHeight="1">
      <c r="A29" s="202" t="s">
        <v>178</v>
      </c>
      <c r="B29" s="203">
        <v>2760158</v>
      </c>
      <c r="C29" s="203">
        <v>2678386</v>
      </c>
      <c r="D29" s="203">
        <v>18061449</v>
      </c>
      <c r="E29" s="203">
        <v>16679460</v>
      </c>
      <c r="F29" s="204">
        <v>-7.6515953952531666</v>
      </c>
    </row>
    <row r="30" spans="1:7" ht="15.6" customHeight="1">
      <c r="A30" s="202" t="s">
        <v>179</v>
      </c>
      <c r="B30" s="203">
        <v>426509</v>
      </c>
      <c r="C30" s="203">
        <v>459048</v>
      </c>
      <c r="D30" s="203">
        <v>3265593</v>
      </c>
      <c r="E30" s="203">
        <v>3506264</v>
      </c>
      <c r="F30" s="204">
        <v>7.3699018830576932</v>
      </c>
    </row>
    <row r="31" spans="1:7" ht="15.6" customHeight="1">
      <c r="A31" s="202" t="s">
        <v>180</v>
      </c>
      <c r="B31" s="203">
        <v>4057640</v>
      </c>
      <c r="C31" s="203">
        <v>4242837</v>
      </c>
      <c r="D31" s="203">
        <v>25988663</v>
      </c>
      <c r="E31" s="203">
        <v>25810216</v>
      </c>
      <c r="F31" s="204">
        <v>-0.68663401422381298</v>
      </c>
    </row>
    <row r="32" spans="1:7" ht="15.6" customHeight="1">
      <c r="A32" s="202" t="s">
        <v>181</v>
      </c>
      <c r="B32" s="203">
        <v>27934041</v>
      </c>
      <c r="C32" s="203">
        <v>17585174</v>
      </c>
      <c r="D32" s="203">
        <v>175827066</v>
      </c>
      <c r="E32" s="203">
        <v>168194503</v>
      </c>
      <c r="F32" s="204">
        <v>-4.3409488502754243</v>
      </c>
    </row>
    <row r="33" spans="1:6" ht="15.6" customHeight="1">
      <c r="A33" s="202" t="s">
        <v>182</v>
      </c>
      <c r="B33" s="203">
        <v>4722409</v>
      </c>
      <c r="C33" s="203">
        <v>5017646</v>
      </c>
      <c r="D33" s="203">
        <v>28438103</v>
      </c>
      <c r="E33" s="203">
        <v>29307394</v>
      </c>
      <c r="F33" s="204">
        <v>3.0567826552987749</v>
      </c>
    </row>
    <row r="34" spans="1:6" ht="15.6" customHeight="1">
      <c r="A34" s="202" t="s">
        <v>183</v>
      </c>
      <c r="B34" s="203">
        <v>330749</v>
      </c>
      <c r="C34" s="203">
        <v>268293</v>
      </c>
      <c r="D34" s="203">
        <v>1873550</v>
      </c>
      <c r="E34" s="203">
        <v>2213401</v>
      </c>
      <c r="F34" s="204">
        <v>18.13941448053161</v>
      </c>
    </row>
    <row r="35" spans="1:6" ht="15.6" customHeight="1">
      <c r="A35" s="170" t="s">
        <v>153</v>
      </c>
      <c r="B35" s="90">
        <f>SUM(B7:B34)</f>
        <v>243378859</v>
      </c>
      <c r="C35" s="91">
        <f>SUM(C7:C34)</f>
        <v>242340936</v>
      </c>
      <c r="D35" s="192">
        <f>SUM(D7:D34)</f>
        <v>1556481136</v>
      </c>
      <c r="E35" s="92">
        <f>SUM(E7:E34)</f>
        <v>1544216996</v>
      </c>
      <c r="F35" s="154">
        <f>E35*100/D35-100</f>
        <v>-0.78794016299598013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DFC29-65EA-47DA-A7F0-D79D14E61026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21</v>
      </c>
      <c r="C7" s="203">
        <v>13</v>
      </c>
      <c r="D7" s="203">
        <v>95</v>
      </c>
      <c r="E7" s="203">
        <v>82</v>
      </c>
      <c r="F7" s="204">
        <v>-13.684210526315789</v>
      </c>
      <c r="G7" s="51"/>
    </row>
    <row r="8" spans="1:14" ht="15.6" customHeight="1">
      <c r="A8" s="202" t="s">
        <v>11</v>
      </c>
      <c r="B8" s="203">
        <v>8</v>
      </c>
      <c r="C8" s="203">
        <v>6</v>
      </c>
      <c r="D8" s="203">
        <v>51</v>
      </c>
      <c r="E8" s="203">
        <v>53</v>
      </c>
      <c r="F8" s="204">
        <v>3.9215686274509811</v>
      </c>
      <c r="G8" s="20"/>
    </row>
    <row r="9" spans="1:14" ht="15.6" customHeight="1">
      <c r="A9" s="202" t="s">
        <v>8</v>
      </c>
      <c r="B9" s="203">
        <v>3</v>
      </c>
      <c r="C9" s="203">
        <v>0</v>
      </c>
      <c r="D9" s="203">
        <v>17</v>
      </c>
      <c r="E9" s="203">
        <v>13</v>
      </c>
      <c r="F9" s="204">
        <v>-23.52941176470588</v>
      </c>
      <c r="G9" s="20"/>
    </row>
    <row r="10" spans="1:14" ht="15.6" customHeight="1">
      <c r="A10" s="202" t="s">
        <v>10</v>
      </c>
      <c r="B10" s="203">
        <v>0</v>
      </c>
      <c r="C10" s="203">
        <v>1</v>
      </c>
      <c r="D10" s="203">
        <v>1</v>
      </c>
      <c r="E10" s="203">
        <v>2</v>
      </c>
      <c r="F10" s="204">
        <v>100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2</v>
      </c>
      <c r="F11" s="204" t="s">
        <v>151</v>
      </c>
    </row>
    <row r="12" spans="1:14" ht="15.6" customHeight="1">
      <c r="A12" s="202" t="s">
        <v>6</v>
      </c>
      <c r="B12" s="203">
        <v>28</v>
      </c>
      <c r="C12" s="203">
        <v>29</v>
      </c>
      <c r="D12" s="203">
        <v>169</v>
      </c>
      <c r="E12" s="203">
        <v>187</v>
      </c>
      <c r="F12" s="204">
        <v>10.6508875739645</v>
      </c>
    </row>
    <row r="13" spans="1:14" ht="15.6" customHeight="1">
      <c r="A13" s="202" t="s">
        <v>175</v>
      </c>
      <c r="B13" s="203">
        <v>84</v>
      </c>
      <c r="C13" s="203">
        <v>93</v>
      </c>
      <c r="D13" s="203">
        <v>428</v>
      </c>
      <c r="E13" s="203">
        <v>397</v>
      </c>
      <c r="F13" s="204">
        <v>-7.2429906542056131</v>
      </c>
    </row>
    <row r="14" spans="1:14" ht="15.6" customHeight="1">
      <c r="A14" s="202" t="s">
        <v>148</v>
      </c>
      <c r="B14" s="203">
        <v>79</v>
      </c>
      <c r="C14" s="203">
        <v>86</v>
      </c>
      <c r="D14" s="203">
        <v>463</v>
      </c>
      <c r="E14" s="203">
        <v>481</v>
      </c>
      <c r="F14" s="204">
        <v>3.887688984881208</v>
      </c>
    </row>
    <row r="15" spans="1:14" ht="15.6" customHeight="1">
      <c r="A15" s="202" t="s">
        <v>145</v>
      </c>
      <c r="B15" s="203">
        <v>13</v>
      </c>
      <c r="C15" s="203">
        <v>10</v>
      </c>
      <c r="D15" s="203">
        <v>52</v>
      </c>
      <c r="E15" s="203">
        <v>48</v>
      </c>
      <c r="F15" s="204">
        <v>-7.6923076923076934</v>
      </c>
    </row>
    <row r="16" spans="1:14" ht="15.6" customHeight="1">
      <c r="A16" s="202" t="s">
        <v>144</v>
      </c>
      <c r="B16" s="203">
        <v>14</v>
      </c>
      <c r="C16" s="203">
        <v>12</v>
      </c>
      <c r="D16" s="203">
        <v>87</v>
      </c>
      <c r="E16" s="203">
        <v>92</v>
      </c>
      <c r="F16" s="204">
        <v>5.7471264367816133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3</v>
      </c>
      <c r="E17" s="203">
        <v>1</v>
      </c>
      <c r="F17" s="204">
        <v>-66.666666666666657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8</v>
      </c>
      <c r="E18" s="203">
        <v>2</v>
      </c>
      <c r="F18" s="204">
        <v>-75</v>
      </c>
    </row>
    <row r="19" spans="1:7" ht="15.6" customHeight="1">
      <c r="A19" s="202" t="s">
        <v>143</v>
      </c>
      <c r="B19" s="203">
        <v>0</v>
      </c>
      <c r="C19" s="203">
        <v>1</v>
      </c>
      <c r="D19" s="203">
        <v>12</v>
      </c>
      <c r="E19" s="203">
        <v>8</v>
      </c>
      <c r="F19" s="204">
        <v>-33.333333333333329</v>
      </c>
    </row>
    <row r="20" spans="1:7" ht="15.6" customHeight="1">
      <c r="A20" s="202" t="s">
        <v>142</v>
      </c>
      <c r="B20" s="203">
        <v>2</v>
      </c>
      <c r="C20" s="203">
        <v>1</v>
      </c>
      <c r="D20" s="203">
        <v>15</v>
      </c>
      <c r="E20" s="203">
        <v>19</v>
      </c>
      <c r="F20" s="204">
        <v>26.666666666666671</v>
      </c>
    </row>
    <row r="21" spans="1:7" ht="15.6" customHeight="1">
      <c r="A21" s="202" t="s">
        <v>149</v>
      </c>
      <c r="B21" s="203">
        <v>0</v>
      </c>
      <c r="C21" s="203">
        <v>0</v>
      </c>
      <c r="D21" s="203">
        <v>7</v>
      </c>
      <c r="E21" s="203">
        <v>9</v>
      </c>
      <c r="F21" s="204">
        <v>28.57142857142858</v>
      </c>
    </row>
    <row r="22" spans="1:7" ht="15.6" customHeight="1">
      <c r="A22" s="202" t="s">
        <v>146</v>
      </c>
      <c r="B22" s="203">
        <v>2</v>
      </c>
      <c r="C22" s="203">
        <v>4</v>
      </c>
      <c r="D22" s="203">
        <v>459</v>
      </c>
      <c r="E22" s="203">
        <v>504</v>
      </c>
      <c r="F22" s="204">
        <v>9.8039215686274446</v>
      </c>
    </row>
    <row r="23" spans="1:7" ht="15.6" customHeight="1">
      <c r="A23" s="202" t="s">
        <v>165</v>
      </c>
      <c r="B23" s="203">
        <v>21</v>
      </c>
      <c r="C23" s="203">
        <v>21</v>
      </c>
      <c r="D23" s="203">
        <v>172</v>
      </c>
      <c r="E23" s="203">
        <v>164</v>
      </c>
      <c r="F23" s="204">
        <v>-4.6511627906976676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7</v>
      </c>
      <c r="E25" s="203">
        <v>4</v>
      </c>
      <c r="F25" s="204">
        <v>-42.857142857142847</v>
      </c>
    </row>
    <row r="26" spans="1:7" ht="15.6" customHeight="1">
      <c r="A26" s="202" t="s">
        <v>152</v>
      </c>
      <c r="B26" s="203">
        <v>1</v>
      </c>
      <c r="C26" s="203">
        <v>6</v>
      </c>
      <c r="D26" s="203">
        <v>25</v>
      </c>
      <c r="E26" s="203">
        <v>32</v>
      </c>
      <c r="F26" s="204">
        <v>28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2</v>
      </c>
      <c r="E27" s="203">
        <v>5</v>
      </c>
      <c r="F27" s="204">
        <v>150</v>
      </c>
    </row>
    <row r="28" spans="1:7" ht="15.6" customHeight="1">
      <c r="A28" s="202" t="s">
        <v>177</v>
      </c>
      <c r="B28" s="203">
        <v>3</v>
      </c>
      <c r="C28" s="203">
        <v>3</v>
      </c>
      <c r="D28" s="203">
        <v>402</v>
      </c>
      <c r="E28" s="203">
        <v>427</v>
      </c>
      <c r="F28" s="204">
        <v>6.2189054726368189</v>
      </c>
    </row>
    <row r="29" spans="1:7" ht="15.6" customHeight="1">
      <c r="A29" s="202" t="s">
        <v>178</v>
      </c>
      <c r="B29" s="203">
        <v>0</v>
      </c>
      <c r="C29" s="203">
        <v>2</v>
      </c>
      <c r="D29" s="203">
        <v>20</v>
      </c>
      <c r="E29" s="203">
        <v>15</v>
      </c>
      <c r="F29" s="204">
        <v>-25</v>
      </c>
    </row>
    <row r="30" spans="1:7" ht="15.6" customHeight="1">
      <c r="A30" s="202" t="s">
        <v>179</v>
      </c>
      <c r="B30" s="203">
        <v>4</v>
      </c>
      <c r="C30" s="203">
        <v>5</v>
      </c>
      <c r="D30" s="203">
        <v>45</v>
      </c>
      <c r="E30" s="203">
        <v>51</v>
      </c>
      <c r="F30" s="204">
        <v>13.33333333333333</v>
      </c>
    </row>
    <row r="31" spans="1:7" ht="15.6" customHeight="1">
      <c r="A31" s="202" t="s">
        <v>180</v>
      </c>
      <c r="B31" s="203">
        <v>6</v>
      </c>
      <c r="C31" s="203">
        <v>6</v>
      </c>
      <c r="D31" s="203">
        <v>30</v>
      </c>
      <c r="E31" s="203">
        <v>34</v>
      </c>
      <c r="F31" s="204">
        <v>13.33333333333333</v>
      </c>
    </row>
    <row r="32" spans="1:7" ht="15.6" customHeight="1">
      <c r="A32" s="202" t="s">
        <v>181</v>
      </c>
      <c r="B32" s="203">
        <v>29</v>
      </c>
      <c r="C32" s="203">
        <v>15</v>
      </c>
      <c r="D32" s="203">
        <v>162</v>
      </c>
      <c r="E32" s="203">
        <v>135</v>
      </c>
      <c r="F32" s="204">
        <v>-16.666666666666671</v>
      </c>
    </row>
    <row r="33" spans="1:6" ht="15.6" customHeight="1">
      <c r="A33" s="202" t="s">
        <v>182</v>
      </c>
      <c r="B33" s="203">
        <v>12</v>
      </c>
      <c r="C33" s="203">
        <v>11</v>
      </c>
      <c r="D33" s="203">
        <v>63</v>
      </c>
      <c r="E33" s="203">
        <v>61</v>
      </c>
      <c r="F33" s="204">
        <v>-3.174603174603178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3</v>
      </c>
      <c r="E34" s="203">
        <v>0</v>
      </c>
      <c r="F34" s="204">
        <v>-100</v>
      </c>
    </row>
    <row r="35" spans="1:6" ht="15.6" customHeight="1">
      <c r="A35" s="170" t="s">
        <v>153</v>
      </c>
      <c r="B35" s="90">
        <f>SUM(B7:B34)</f>
        <v>330</v>
      </c>
      <c r="C35" s="91">
        <f>SUM(C7:C34)</f>
        <v>325</v>
      </c>
      <c r="D35" s="192">
        <f>SUM(D7:D34)</f>
        <v>2798</v>
      </c>
      <c r="E35" s="192">
        <f>SUM(E7:E34)</f>
        <v>2828</v>
      </c>
      <c r="F35" s="154">
        <f>E35*100/D35-100</f>
        <v>1.0721944245889858</v>
      </c>
    </row>
    <row r="36" spans="1:6" ht="15.6" customHeight="1">
      <c r="A36" s="87" t="s">
        <v>161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0CC61-3A51-456D-AE84-829C656A104E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69325</v>
      </c>
      <c r="C7" s="203">
        <v>55676</v>
      </c>
      <c r="D7" s="203">
        <v>252434</v>
      </c>
      <c r="E7" s="203">
        <v>209001</v>
      </c>
      <c r="F7" s="204">
        <v>-17.20568544649295</v>
      </c>
      <c r="G7" s="51"/>
    </row>
    <row r="8" spans="1:14" ht="15.6" customHeight="1">
      <c r="A8" s="202" t="s">
        <v>11</v>
      </c>
      <c r="B8" s="203">
        <v>54266</v>
      </c>
      <c r="C8" s="203">
        <v>43518</v>
      </c>
      <c r="D8" s="203">
        <v>214466</v>
      </c>
      <c r="E8" s="203">
        <v>239596</v>
      </c>
      <c r="F8" s="204">
        <v>11.71747503100724</v>
      </c>
      <c r="G8" s="20"/>
    </row>
    <row r="9" spans="1:14" ht="15.6" customHeight="1">
      <c r="A9" s="202" t="s">
        <v>8</v>
      </c>
      <c r="B9" s="203">
        <v>231345</v>
      </c>
      <c r="C9" s="203">
        <v>227966</v>
      </c>
      <c r="D9" s="203">
        <v>432984</v>
      </c>
      <c r="E9" s="203">
        <v>427272</v>
      </c>
      <c r="F9" s="204">
        <v>-1.3192173382850141</v>
      </c>
      <c r="G9" s="20"/>
    </row>
    <row r="10" spans="1:14" ht="15.6" customHeight="1">
      <c r="A10" s="202" t="s">
        <v>10</v>
      </c>
      <c r="B10" s="203">
        <v>0</v>
      </c>
      <c r="C10" s="203">
        <v>152</v>
      </c>
      <c r="D10" s="203">
        <v>221</v>
      </c>
      <c r="E10" s="203">
        <v>294</v>
      </c>
      <c r="F10" s="204">
        <v>33.031674208144807</v>
      </c>
    </row>
    <row r="11" spans="1:14" ht="15.6" customHeight="1">
      <c r="A11" s="202" t="s">
        <v>9</v>
      </c>
      <c r="B11" s="203">
        <v>1022930</v>
      </c>
      <c r="C11" s="203">
        <v>993877</v>
      </c>
      <c r="D11" s="203">
        <v>3275624</v>
      </c>
      <c r="E11" s="203">
        <v>3187022</v>
      </c>
      <c r="F11" s="204">
        <v>-2.704889205842917</v>
      </c>
    </row>
    <row r="12" spans="1:14" ht="15.6" customHeight="1">
      <c r="A12" s="202" t="s">
        <v>6</v>
      </c>
      <c r="B12" s="203">
        <v>79612</v>
      </c>
      <c r="C12" s="203">
        <v>80734</v>
      </c>
      <c r="D12" s="203">
        <v>309492</v>
      </c>
      <c r="E12" s="203">
        <v>355170</v>
      </c>
      <c r="F12" s="204">
        <v>14.75902446589896</v>
      </c>
    </row>
    <row r="13" spans="1:14" ht="15.6" customHeight="1">
      <c r="A13" s="202" t="s">
        <v>175</v>
      </c>
      <c r="B13" s="203">
        <v>1391865</v>
      </c>
      <c r="C13" s="203">
        <v>1393329</v>
      </c>
      <c r="D13" s="203">
        <v>5493396</v>
      </c>
      <c r="E13" s="203">
        <v>5207422</v>
      </c>
      <c r="F13" s="204">
        <v>-5.2057779923384402</v>
      </c>
    </row>
    <row r="14" spans="1:14" ht="15.6" customHeight="1">
      <c r="A14" s="202" t="s">
        <v>148</v>
      </c>
      <c r="B14" s="203">
        <v>724052</v>
      </c>
      <c r="C14" s="203">
        <v>788369</v>
      </c>
      <c r="D14" s="203">
        <v>3070172</v>
      </c>
      <c r="E14" s="203">
        <v>3231594</v>
      </c>
      <c r="F14" s="204">
        <v>5.2577510315383051</v>
      </c>
    </row>
    <row r="15" spans="1:14" ht="15.6" customHeight="1">
      <c r="A15" s="202" t="s">
        <v>145</v>
      </c>
      <c r="B15" s="203">
        <v>58154</v>
      </c>
      <c r="C15" s="203">
        <v>58537</v>
      </c>
      <c r="D15" s="203">
        <v>178050</v>
      </c>
      <c r="E15" s="203">
        <v>192623</v>
      </c>
      <c r="F15" s="204">
        <v>8.1847795563044059</v>
      </c>
    </row>
    <row r="16" spans="1:14" ht="15.6" customHeight="1">
      <c r="A16" s="202" t="s">
        <v>144</v>
      </c>
      <c r="B16" s="203">
        <v>31087</v>
      </c>
      <c r="C16" s="203">
        <v>31139</v>
      </c>
      <c r="D16" s="203">
        <v>119144</v>
      </c>
      <c r="E16" s="203">
        <v>148732</v>
      </c>
      <c r="F16" s="204">
        <v>24.83381454374539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1735</v>
      </c>
      <c r="E17" s="203">
        <v>245</v>
      </c>
      <c r="F17" s="204">
        <v>-85.878962536023053</v>
      </c>
      <c r="G17" s="16"/>
    </row>
    <row r="18" spans="1:7" ht="15.6" customHeight="1">
      <c r="A18" s="202" t="s">
        <v>147</v>
      </c>
      <c r="B18" s="203">
        <v>236767</v>
      </c>
      <c r="C18" s="203">
        <v>214013</v>
      </c>
      <c r="D18" s="203">
        <v>1135386</v>
      </c>
      <c r="E18" s="203">
        <v>1014007</v>
      </c>
      <c r="F18" s="204">
        <v>-10.690549293368059</v>
      </c>
    </row>
    <row r="19" spans="1:7" ht="15.6" customHeight="1">
      <c r="A19" s="202" t="s">
        <v>143</v>
      </c>
      <c r="B19" s="203">
        <v>0</v>
      </c>
      <c r="C19" s="203">
        <v>155</v>
      </c>
      <c r="D19" s="203">
        <v>10606</v>
      </c>
      <c r="E19" s="203">
        <v>4977</v>
      </c>
      <c r="F19" s="204">
        <v>-53.073731849896276</v>
      </c>
    </row>
    <row r="20" spans="1:7" ht="15.6" customHeight="1">
      <c r="A20" s="202" t="s">
        <v>142</v>
      </c>
      <c r="B20" s="203">
        <v>8588</v>
      </c>
      <c r="C20" s="203">
        <v>2039</v>
      </c>
      <c r="D20" s="203">
        <v>31728</v>
      </c>
      <c r="E20" s="203">
        <v>31880</v>
      </c>
      <c r="F20" s="204">
        <v>0.47907211296016777</v>
      </c>
    </row>
    <row r="21" spans="1:7" ht="15.6" customHeight="1">
      <c r="A21" s="202" t="s">
        <v>149</v>
      </c>
      <c r="B21" s="203">
        <v>6065</v>
      </c>
      <c r="C21" s="203">
        <v>4857</v>
      </c>
      <c r="D21" s="203">
        <v>29337</v>
      </c>
      <c r="E21" s="203">
        <v>26355</v>
      </c>
      <c r="F21" s="204">
        <v>-10.164638511095211</v>
      </c>
    </row>
    <row r="22" spans="1:7" ht="15.6" customHeight="1">
      <c r="A22" s="202" t="s">
        <v>146</v>
      </c>
      <c r="B22" s="203">
        <v>182468</v>
      </c>
      <c r="C22" s="203">
        <v>206161</v>
      </c>
      <c r="D22" s="203">
        <v>2065329</v>
      </c>
      <c r="E22" s="203">
        <v>2169140</v>
      </c>
      <c r="F22" s="204">
        <v>5.0263662593223586</v>
      </c>
    </row>
    <row r="23" spans="1:7" ht="15.6" customHeight="1">
      <c r="A23" s="202" t="s">
        <v>165</v>
      </c>
      <c r="B23" s="203">
        <v>109803</v>
      </c>
      <c r="C23" s="203">
        <v>110461</v>
      </c>
      <c r="D23" s="203">
        <v>453650</v>
      </c>
      <c r="E23" s="203">
        <v>457196</v>
      </c>
      <c r="F23" s="204">
        <v>0.78165986994379466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88000</v>
      </c>
      <c r="C25" s="203">
        <v>100891</v>
      </c>
      <c r="D25" s="203">
        <v>308288</v>
      </c>
      <c r="E25" s="203">
        <v>351665</v>
      </c>
      <c r="F25" s="204">
        <v>14.07028492837865</v>
      </c>
    </row>
    <row r="26" spans="1:7" ht="15.6" customHeight="1">
      <c r="A26" s="202" t="s">
        <v>152</v>
      </c>
      <c r="B26" s="203">
        <v>46846</v>
      </c>
      <c r="C26" s="203">
        <v>52451</v>
      </c>
      <c r="D26" s="203">
        <v>110687</v>
      </c>
      <c r="E26" s="203">
        <v>138851</v>
      </c>
      <c r="F26" s="204">
        <v>25.444722505804659</v>
      </c>
    </row>
    <row r="27" spans="1:7" ht="15.6" customHeight="1">
      <c r="A27" s="202" t="s">
        <v>173</v>
      </c>
      <c r="B27" s="203">
        <v>2</v>
      </c>
      <c r="C27" s="203">
        <v>0</v>
      </c>
      <c r="D27" s="203">
        <v>1089</v>
      </c>
      <c r="E27" s="203">
        <v>1380</v>
      </c>
      <c r="F27" s="204">
        <v>26.721763085399449</v>
      </c>
    </row>
    <row r="28" spans="1:7" ht="15.6" customHeight="1">
      <c r="A28" s="202" t="s">
        <v>177</v>
      </c>
      <c r="B28" s="203">
        <v>600515</v>
      </c>
      <c r="C28" s="203">
        <v>601666</v>
      </c>
      <c r="D28" s="203">
        <v>4247840</v>
      </c>
      <c r="E28" s="203">
        <v>4254453</v>
      </c>
      <c r="F28" s="204">
        <v>0.15567912162416059</v>
      </c>
    </row>
    <row r="29" spans="1:7" ht="15.6" customHeight="1">
      <c r="A29" s="202" t="s">
        <v>178</v>
      </c>
      <c r="B29" s="203">
        <v>31247</v>
      </c>
      <c r="C29" s="203">
        <v>30626</v>
      </c>
      <c r="D29" s="203">
        <v>140590</v>
      </c>
      <c r="E29" s="203">
        <v>134475</v>
      </c>
      <c r="F29" s="204">
        <v>-4.3495269933850267</v>
      </c>
    </row>
    <row r="30" spans="1:7" ht="15.6" customHeight="1">
      <c r="A30" s="202" t="s">
        <v>179</v>
      </c>
      <c r="B30" s="203">
        <v>1085</v>
      </c>
      <c r="C30" s="203">
        <v>677</v>
      </c>
      <c r="D30" s="203">
        <v>12397</v>
      </c>
      <c r="E30" s="203">
        <v>12312</v>
      </c>
      <c r="F30" s="204">
        <v>-0.68564975397273997</v>
      </c>
    </row>
    <row r="31" spans="1:7" ht="15.6" customHeight="1">
      <c r="A31" s="202" t="s">
        <v>180</v>
      </c>
      <c r="B31" s="203">
        <v>18551</v>
      </c>
      <c r="C31" s="203">
        <v>18763</v>
      </c>
      <c r="D31" s="203">
        <v>57194</v>
      </c>
      <c r="E31" s="203">
        <v>55774</v>
      </c>
      <c r="F31" s="204">
        <v>-2.4827779137671802</v>
      </c>
    </row>
    <row r="32" spans="1:7" ht="15.6" customHeight="1">
      <c r="A32" s="202" t="s">
        <v>181</v>
      </c>
      <c r="B32" s="203">
        <v>218576</v>
      </c>
      <c r="C32" s="203">
        <v>133299</v>
      </c>
      <c r="D32" s="203">
        <v>896144</v>
      </c>
      <c r="E32" s="203">
        <v>745605</v>
      </c>
      <c r="F32" s="204">
        <v>-16.798527915156502</v>
      </c>
    </row>
    <row r="33" spans="1:6" ht="15.6" customHeight="1">
      <c r="A33" s="202" t="s">
        <v>182</v>
      </c>
      <c r="B33" s="203">
        <v>43909</v>
      </c>
      <c r="C33" s="203">
        <v>47103</v>
      </c>
      <c r="D33" s="203">
        <v>160668</v>
      </c>
      <c r="E33" s="203">
        <v>158595</v>
      </c>
      <c r="F33" s="204">
        <v>-1.290238255284194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352</v>
      </c>
      <c r="E34" s="203">
        <v>0</v>
      </c>
      <c r="F34" s="204">
        <v>-100</v>
      </c>
    </row>
    <row r="35" spans="1:6" ht="15.6" customHeight="1">
      <c r="A35" s="170" t="s">
        <v>153</v>
      </c>
      <c r="B35" s="90">
        <f>SUM(B7:B34)</f>
        <v>5255058</v>
      </c>
      <c r="C35" s="91">
        <f>SUM(C7:C34)</f>
        <v>5196459</v>
      </c>
      <c r="D35" s="90">
        <f>SUM(D7:D34)</f>
        <v>23009003</v>
      </c>
      <c r="E35" s="92">
        <f>SUM(E7:E34)</f>
        <v>22755636</v>
      </c>
      <c r="F35" s="154">
        <f>E35*100/D35-100</f>
        <v>-1.1011646180410395</v>
      </c>
    </row>
    <row r="36" spans="1:6" ht="15.6" customHeight="1">
      <c r="A36" s="87" t="s">
        <v>80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3EB32-5F45-4ED4-A8D3-DD7458F84DA2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25114</v>
      </c>
      <c r="C8" s="203">
        <v>21845</v>
      </c>
      <c r="D8" s="203">
        <v>87849</v>
      </c>
      <c r="E8" s="203">
        <v>80743</v>
      </c>
      <c r="F8" s="204">
        <v>-8.0888797823538141</v>
      </c>
      <c r="G8" s="20"/>
    </row>
    <row r="9" spans="1:14" ht="15.6" customHeight="1">
      <c r="A9" s="202" t="s">
        <v>8</v>
      </c>
      <c r="B9" s="203">
        <v>227284</v>
      </c>
      <c r="C9" s="203">
        <v>227966</v>
      </c>
      <c r="D9" s="203">
        <v>421617</v>
      </c>
      <c r="E9" s="203">
        <v>422691</v>
      </c>
      <c r="F9" s="204">
        <v>0.25473356150250481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1022930</v>
      </c>
      <c r="C11" s="203">
        <v>993877</v>
      </c>
      <c r="D11" s="203">
        <v>3275624</v>
      </c>
      <c r="E11" s="203">
        <v>3187022</v>
      </c>
      <c r="F11" s="204">
        <v>-2.704889205842917</v>
      </c>
    </row>
    <row r="12" spans="1:14" ht="15.6" customHeight="1">
      <c r="A12" s="202" t="s">
        <v>6</v>
      </c>
      <c r="B12" s="203">
        <v>4975</v>
      </c>
      <c r="C12" s="203">
        <v>4871</v>
      </c>
      <c r="D12" s="203">
        <v>24748</v>
      </c>
      <c r="E12" s="203">
        <v>24137</v>
      </c>
      <c r="F12" s="204">
        <v>-2.468886374656535</v>
      </c>
    </row>
    <row r="13" spans="1:14" ht="15.6" customHeight="1">
      <c r="A13" s="202" t="s">
        <v>175</v>
      </c>
      <c r="B13" s="203">
        <v>1037221</v>
      </c>
      <c r="C13" s="203">
        <v>1014756</v>
      </c>
      <c r="D13" s="203">
        <v>4076169</v>
      </c>
      <c r="E13" s="203">
        <v>3960906</v>
      </c>
      <c r="F13" s="204">
        <v>-2.8277286834770621</v>
      </c>
    </row>
    <row r="14" spans="1:14" ht="15.6" customHeight="1">
      <c r="A14" s="202" t="s">
        <v>148</v>
      </c>
      <c r="B14" s="203">
        <v>270921</v>
      </c>
      <c r="C14" s="203">
        <v>258903</v>
      </c>
      <c r="D14" s="203">
        <v>925087</v>
      </c>
      <c r="E14" s="203">
        <v>929540</v>
      </c>
      <c r="F14" s="204">
        <v>0.48136013153357732</v>
      </c>
    </row>
    <row r="15" spans="1:14" ht="15.6" customHeight="1">
      <c r="A15" s="202" t="s">
        <v>145</v>
      </c>
      <c r="B15" s="203">
        <v>24969</v>
      </c>
      <c r="C15" s="203">
        <v>21283</v>
      </c>
      <c r="D15" s="203">
        <v>90218</v>
      </c>
      <c r="E15" s="203">
        <v>81207</v>
      </c>
      <c r="F15" s="204">
        <v>-9.9880289964308702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236767</v>
      </c>
      <c r="C18" s="203">
        <v>214013</v>
      </c>
      <c r="D18" s="203">
        <v>1128175</v>
      </c>
      <c r="E18" s="203">
        <v>1013182</v>
      </c>
      <c r="F18" s="204">
        <v>-10.19283355862343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5</v>
      </c>
      <c r="F20" s="204" t="s">
        <v>151</v>
      </c>
    </row>
    <row r="21" spans="1:7" ht="15.6" customHeight="1">
      <c r="A21" s="202" t="s">
        <v>149</v>
      </c>
      <c r="B21" s="203">
        <v>6065</v>
      </c>
      <c r="C21" s="203">
        <v>4857</v>
      </c>
      <c r="D21" s="203">
        <v>27322</v>
      </c>
      <c r="E21" s="203">
        <v>25233</v>
      </c>
      <c r="F21" s="204">
        <v>-7.6458531586267497</v>
      </c>
    </row>
    <row r="22" spans="1:7" ht="15.6" customHeight="1">
      <c r="A22" s="202" t="s">
        <v>146</v>
      </c>
      <c r="B22" s="203">
        <v>175616</v>
      </c>
      <c r="C22" s="203">
        <v>198829</v>
      </c>
      <c r="D22" s="203">
        <v>871957</v>
      </c>
      <c r="E22" s="203">
        <v>861038</v>
      </c>
      <c r="F22" s="204">
        <v>-1.2522406494815641</v>
      </c>
    </row>
    <row r="23" spans="1:7" ht="15.6" customHeight="1">
      <c r="A23" s="202" t="s">
        <v>165</v>
      </c>
      <c r="B23" s="203">
        <v>51919</v>
      </c>
      <c r="C23" s="203">
        <v>55777</v>
      </c>
      <c r="D23" s="203">
        <v>189514</v>
      </c>
      <c r="E23" s="203">
        <v>202951</v>
      </c>
      <c r="F23" s="204">
        <v>7.0902413542007423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88000</v>
      </c>
      <c r="C25" s="203">
        <v>100891</v>
      </c>
      <c r="D25" s="203">
        <v>304895</v>
      </c>
      <c r="E25" s="203">
        <v>346766</v>
      </c>
      <c r="F25" s="204">
        <v>13.73292444940061</v>
      </c>
    </row>
    <row r="26" spans="1:7" ht="15.6" customHeight="1">
      <c r="A26" s="202" t="s">
        <v>152</v>
      </c>
      <c r="B26" s="203">
        <v>44716</v>
      </c>
      <c r="C26" s="203">
        <v>38540</v>
      </c>
      <c r="D26" s="203">
        <v>87355</v>
      </c>
      <c r="E26" s="203">
        <v>84310</v>
      </c>
      <c r="F26" s="204">
        <v>-3.485776429511759</v>
      </c>
    </row>
    <row r="27" spans="1:7" ht="15.6" customHeight="1">
      <c r="A27" s="202" t="s">
        <v>173</v>
      </c>
      <c r="B27" s="203">
        <v>2</v>
      </c>
      <c r="C27" s="203">
        <v>0</v>
      </c>
      <c r="D27" s="203">
        <v>5</v>
      </c>
      <c r="E27" s="203">
        <v>0</v>
      </c>
      <c r="F27" s="204">
        <v>-100</v>
      </c>
    </row>
    <row r="28" spans="1:7" ht="15.6" customHeight="1">
      <c r="A28" s="202" t="s">
        <v>177</v>
      </c>
      <c r="B28" s="203">
        <v>590889</v>
      </c>
      <c r="C28" s="203">
        <v>594035</v>
      </c>
      <c r="D28" s="203">
        <v>3330100</v>
      </c>
      <c r="E28" s="203">
        <v>3245208</v>
      </c>
      <c r="F28" s="204">
        <v>-2.549232755773104</v>
      </c>
    </row>
    <row r="29" spans="1:7" ht="15.6" customHeight="1">
      <c r="A29" s="202" t="s">
        <v>178</v>
      </c>
      <c r="B29" s="203">
        <v>31247</v>
      </c>
      <c r="C29" s="203">
        <v>27981</v>
      </c>
      <c r="D29" s="203">
        <v>120857</v>
      </c>
      <c r="E29" s="203">
        <v>112843</v>
      </c>
      <c r="F29" s="204">
        <v>-6.6309771051738826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19</v>
      </c>
      <c r="F31" s="204" t="s">
        <v>151</v>
      </c>
    </row>
    <row r="32" spans="1:7" ht="15.6" customHeight="1">
      <c r="A32" s="202" t="s">
        <v>181</v>
      </c>
      <c r="B32" s="203">
        <v>100416</v>
      </c>
      <c r="C32" s="203">
        <v>88826</v>
      </c>
      <c r="D32" s="203">
        <v>465921</v>
      </c>
      <c r="E32" s="203">
        <v>463584</v>
      </c>
      <c r="F32" s="204">
        <v>-0.50158717894235849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93" t="s">
        <v>153</v>
      </c>
      <c r="B35" s="192">
        <f>SUM(B7:B34)</f>
        <v>3939051</v>
      </c>
      <c r="C35" s="91">
        <f>SUM(C7:C34)</f>
        <v>3867250</v>
      </c>
      <c r="D35" s="90">
        <f>SUM(D7:D34)</f>
        <v>15427413</v>
      </c>
      <c r="E35" s="92">
        <f>SUM(E7:E34)</f>
        <v>15041385</v>
      </c>
      <c r="F35" s="154">
        <f>E35*100/D35-100</f>
        <v>-2.5022212084424069</v>
      </c>
    </row>
    <row r="36" spans="1:6" ht="15.6" customHeight="1">
      <c r="A36" s="87" t="s">
        <v>85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936B0-5EC6-485C-A4F1-7A34509CBB48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69325</v>
      </c>
      <c r="C7" s="203">
        <v>55676</v>
      </c>
      <c r="D7" s="203">
        <v>252434</v>
      </c>
      <c r="E7" s="203">
        <v>209001</v>
      </c>
      <c r="F7" s="204">
        <v>-17.20568544649295</v>
      </c>
      <c r="G7" s="27"/>
    </row>
    <row r="8" spans="1:14" ht="15.6" customHeight="1">
      <c r="A8" s="202" t="s">
        <v>11</v>
      </c>
      <c r="B8" s="203">
        <v>29152</v>
      </c>
      <c r="C8" s="203">
        <v>21673</v>
      </c>
      <c r="D8" s="203">
        <v>126617</v>
      </c>
      <c r="E8" s="203">
        <v>158853</v>
      </c>
      <c r="F8" s="204">
        <v>25.459456471089979</v>
      </c>
      <c r="G8" s="20"/>
    </row>
    <row r="9" spans="1:14" ht="15.6" customHeight="1">
      <c r="A9" s="202" t="s">
        <v>8</v>
      </c>
      <c r="B9" s="203">
        <v>4061</v>
      </c>
      <c r="C9" s="203">
        <v>0</v>
      </c>
      <c r="D9" s="203">
        <v>11367</v>
      </c>
      <c r="E9" s="203">
        <v>4581</v>
      </c>
      <c r="F9" s="204">
        <v>-59.699129057798878</v>
      </c>
      <c r="G9" s="20"/>
    </row>
    <row r="10" spans="1:14" ht="15.6" customHeight="1">
      <c r="A10" s="202" t="s">
        <v>10</v>
      </c>
      <c r="B10" s="203">
        <v>0</v>
      </c>
      <c r="C10" s="203">
        <v>152</v>
      </c>
      <c r="D10" s="203">
        <v>221</v>
      </c>
      <c r="E10" s="203">
        <v>294</v>
      </c>
      <c r="F10" s="204">
        <v>33.031674208144807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74637</v>
      </c>
      <c r="C12" s="203">
        <v>75863</v>
      </c>
      <c r="D12" s="203">
        <v>284744</v>
      </c>
      <c r="E12" s="203">
        <v>331033</v>
      </c>
      <c r="F12" s="204">
        <v>16.25635658696935</v>
      </c>
    </row>
    <row r="13" spans="1:14" ht="15.6" customHeight="1">
      <c r="A13" s="202" t="s">
        <v>175</v>
      </c>
      <c r="B13" s="203">
        <v>354644</v>
      </c>
      <c r="C13" s="203">
        <v>378573</v>
      </c>
      <c r="D13" s="203">
        <v>1417227</v>
      </c>
      <c r="E13" s="203">
        <v>1246516</v>
      </c>
      <c r="F13" s="204">
        <v>-12.045423915858221</v>
      </c>
    </row>
    <row r="14" spans="1:14" ht="15.6" customHeight="1">
      <c r="A14" s="202" t="s">
        <v>148</v>
      </c>
      <c r="B14" s="203">
        <v>453131</v>
      </c>
      <c r="C14" s="203">
        <v>529466</v>
      </c>
      <c r="D14" s="203">
        <v>2145085</v>
      </c>
      <c r="E14" s="203">
        <v>2302054</v>
      </c>
      <c r="F14" s="204">
        <v>7.3176121225965431</v>
      </c>
    </row>
    <row r="15" spans="1:14" ht="15.6" customHeight="1">
      <c r="A15" s="202" t="s">
        <v>145</v>
      </c>
      <c r="B15" s="203">
        <v>33185</v>
      </c>
      <c r="C15" s="203">
        <v>37254</v>
      </c>
      <c r="D15" s="203">
        <v>87832</v>
      </c>
      <c r="E15" s="203">
        <v>111416</v>
      </c>
      <c r="F15" s="204">
        <v>26.851261499225799</v>
      </c>
    </row>
    <row r="16" spans="1:14" ht="15.6" customHeight="1">
      <c r="A16" s="202" t="s">
        <v>144</v>
      </c>
      <c r="B16" s="203">
        <v>31087</v>
      </c>
      <c r="C16" s="203">
        <v>31139</v>
      </c>
      <c r="D16" s="203">
        <v>119144</v>
      </c>
      <c r="E16" s="203">
        <v>148732</v>
      </c>
      <c r="F16" s="204">
        <v>24.83381454374539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1735</v>
      </c>
      <c r="E17" s="203">
        <v>245</v>
      </c>
      <c r="F17" s="204">
        <v>-85.878962536023053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7211</v>
      </c>
      <c r="E18" s="203">
        <v>825</v>
      </c>
      <c r="F18" s="204">
        <v>-88.559145749549302</v>
      </c>
    </row>
    <row r="19" spans="1:7" ht="15.6" customHeight="1">
      <c r="A19" s="202" t="s">
        <v>143</v>
      </c>
      <c r="B19" s="203">
        <v>0</v>
      </c>
      <c r="C19" s="203">
        <v>155</v>
      </c>
      <c r="D19" s="203">
        <v>10606</v>
      </c>
      <c r="E19" s="203">
        <v>4977</v>
      </c>
      <c r="F19" s="204">
        <v>-53.073731849896276</v>
      </c>
    </row>
    <row r="20" spans="1:7" ht="15.6" customHeight="1">
      <c r="A20" s="202" t="s">
        <v>142</v>
      </c>
      <c r="B20" s="203">
        <v>8588</v>
      </c>
      <c r="C20" s="203">
        <v>2039</v>
      </c>
      <c r="D20" s="203">
        <v>31728</v>
      </c>
      <c r="E20" s="203">
        <v>31875</v>
      </c>
      <c r="F20" s="204">
        <v>0.46331316187594501</v>
      </c>
    </row>
    <row r="21" spans="1:7" ht="15.6" customHeight="1">
      <c r="A21" s="202" t="s">
        <v>149</v>
      </c>
      <c r="B21" s="203">
        <v>0</v>
      </c>
      <c r="C21" s="203">
        <v>0</v>
      </c>
      <c r="D21" s="203">
        <v>2015</v>
      </c>
      <c r="E21" s="203">
        <v>1122</v>
      </c>
      <c r="F21" s="204">
        <v>-44.317617866004973</v>
      </c>
    </row>
    <row r="22" spans="1:7" ht="15.6" customHeight="1">
      <c r="A22" s="202" t="s">
        <v>146</v>
      </c>
      <c r="B22" s="203">
        <v>6852</v>
      </c>
      <c r="C22" s="203">
        <v>7332</v>
      </c>
      <c r="D22" s="203">
        <v>1193372</v>
      </c>
      <c r="E22" s="203">
        <v>1308102</v>
      </c>
      <c r="F22" s="204">
        <v>9.6139342971009825</v>
      </c>
    </row>
    <row r="23" spans="1:7" ht="15.6" customHeight="1">
      <c r="A23" s="202" t="s">
        <v>165</v>
      </c>
      <c r="B23" s="203">
        <v>57884</v>
      </c>
      <c r="C23" s="203">
        <v>54684</v>
      </c>
      <c r="D23" s="203">
        <v>264136</v>
      </c>
      <c r="E23" s="203">
        <v>254245</v>
      </c>
      <c r="F23" s="204">
        <v>-3.7446618408698531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3393</v>
      </c>
      <c r="E25" s="203">
        <v>4899</v>
      </c>
      <c r="F25" s="204">
        <v>44.385499557913363</v>
      </c>
    </row>
    <row r="26" spans="1:7" ht="15.6" customHeight="1">
      <c r="A26" s="202" t="s">
        <v>152</v>
      </c>
      <c r="B26" s="203">
        <v>2130</v>
      </c>
      <c r="C26" s="203">
        <v>13911</v>
      </c>
      <c r="D26" s="203">
        <v>23332</v>
      </c>
      <c r="E26" s="203">
        <v>54541</v>
      </c>
      <c r="F26" s="204">
        <v>133.76050060003431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1084</v>
      </c>
      <c r="E27" s="203">
        <v>1380</v>
      </c>
      <c r="F27" s="204">
        <v>27.306273062730629</v>
      </c>
    </row>
    <row r="28" spans="1:7" ht="15.6" customHeight="1">
      <c r="A28" s="202" t="s">
        <v>177</v>
      </c>
      <c r="B28" s="203">
        <v>9626</v>
      </c>
      <c r="C28" s="203">
        <v>7631</v>
      </c>
      <c r="D28" s="203">
        <v>917740</v>
      </c>
      <c r="E28" s="203">
        <v>1009245</v>
      </c>
      <c r="F28" s="204">
        <v>9.9706888661276594</v>
      </c>
    </row>
    <row r="29" spans="1:7" ht="15.6" customHeight="1">
      <c r="A29" s="202" t="s">
        <v>178</v>
      </c>
      <c r="B29" s="203">
        <v>0</v>
      </c>
      <c r="C29" s="203">
        <v>2645</v>
      </c>
      <c r="D29" s="203">
        <v>19733</v>
      </c>
      <c r="E29" s="203">
        <v>21632</v>
      </c>
      <c r="F29" s="204">
        <v>9.6234733694825962</v>
      </c>
    </row>
    <row r="30" spans="1:7" ht="15.6" customHeight="1">
      <c r="A30" s="202" t="s">
        <v>179</v>
      </c>
      <c r="B30" s="203">
        <v>1085</v>
      </c>
      <c r="C30" s="203">
        <v>677</v>
      </c>
      <c r="D30" s="203">
        <v>12397</v>
      </c>
      <c r="E30" s="203">
        <v>12312</v>
      </c>
      <c r="F30" s="204">
        <v>-0.68564975397273997</v>
      </c>
    </row>
    <row r="31" spans="1:7" ht="15.6" customHeight="1">
      <c r="A31" s="202" t="s">
        <v>180</v>
      </c>
      <c r="B31" s="203">
        <v>18551</v>
      </c>
      <c r="C31" s="203">
        <v>18763</v>
      </c>
      <c r="D31" s="203">
        <v>57194</v>
      </c>
      <c r="E31" s="203">
        <v>55755</v>
      </c>
      <c r="F31" s="204">
        <v>-2.5159981816274382</v>
      </c>
    </row>
    <row r="32" spans="1:7" ht="15.6" customHeight="1">
      <c r="A32" s="202" t="s">
        <v>181</v>
      </c>
      <c r="B32" s="203">
        <v>118160</v>
      </c>
      <c r="C32" s="203">
        <v>44473</v>
      </c>
      <c r="D32" s="203">
        <v>430223</v>
      </c>
      <c r="E32" s="203">
        <v>282021</v>
      </c>
      <c r="F32" s="204">
        <v>-34.447716649272593</v>
      </c>
    </row>
    <row r="33" spans="1:6" ht="15.6" customHeight="1">
      <c r="A33" s="202" t="s">
        <v>182</v>
      </c>
      <c r="B33" s="203">
        <v>43909</v>
      </c>
      <c r="C33" s="203">
        <v>47103</v>
      </c>
      <c r="D33" s="203">
        <v>160668</v>
      </c>
      <c r="E33" s="203">
        <v>158595</v>
      </c>
      <c r="F33" s="204">
        <v>-1.290238255284194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352</v>
      </c>
      <c r="E34" s="203">
        <v>0</v>
      </c>
      <c r="F34" s="204">
        <v>-100</v>
      </c>
    </row>
    <row r="35" spans="1:6" ht="15.6" customHeight="1">
      <c r="A35" s="193" t="s">
        <v>153</v>
      </c>
      <c r="B35" s="90">
        <f>SUM(B7:B34)</f>
        <v>1316007</v>
      </c>
      <c r="C35" s="91">
        <f>SUM(C7:C34)</f>
        <v>1329209</v>
      </c>
      <c r="D35" s="90">
        <f>SUM(D7:D34)</f>
        <v>7581590</v>
      </c>
      <c r="E35" s="192">
        <f>SUM(E7:E34)</f>
        <v>7714251</v>
      </c>
      <c r="F35" s="154">
        <f>E35*100/D35-100</f>
        <v>1.7497780808511152</v>
      </c>
    </row>
    <row r="36" spans="1:6" ht="15.6" customHeight="1">
      <c r="A36" s="87" t="s">
        <v>159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8DAEB-B661-4D34-B4AF-96FA101DD786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8050</v>
      </c>
      <c r="C8" s="203">
        <v>7706</v>
      </c>
      <c r="D8" s="203">
        <v>34598</v>
      </c>
      <c r="E8" s="203">
        <v>39997</v>
      </c>
      <c r="F8" s="204">
        <v>15.604948262905371</v>
      </c>
      <c r="G8" s="20"/>
    </row>
    <row r="9" spans="1:14" ht="15.6" customHeight="1">
      <c r="A9" s="202" t="s">
        <v>8</v>
      </c>
      <c r="B9" s="203">
        <v>55020</v>
      </c>
      <c r="C9" s="203">
        <v>55763</v>
      </c>
      <c r="D9" s="203">
        <v>116410</v>
      </c>
      <c r="E9" s="203">
        <v>120049</v>
      </c>
      <c r="F9" s="204">
        <v>3.1260201013658682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227632</v>
      </c>
      <c r="C11" s="203">
        <v>222557</v>
      </c>
      <c r="D11" s="203">
        <v>719622</v>
      </c>
      <c r="E11" s="203">
        <v>698924</v>
      </c>
      <c r="F11" s="204">
        <v>-2.8762322441504011</v>
      </c>
    </row>
    <row r="12" spans="1:14" ht="15.6" customHeight="1">
      <c r="A12" s="202" t="s">
        <v>6</v>
      </c>
      <c r="B12" s="203">
        <v>2619</v>
      </c>
      <c r="C12" s="203">
        <v>2608</v>
      </c>
      <c r="D12" s="203">
        <v>14629</v>
      </c>
      <c r="E12" s="203">
        <v>14397</v>
      </c>
      <c r="F12" s="204">
        <v>-1.585891038348493</v>
      </c>
    </row>
    <row r="13" spans="1:14" ht="15.6" customHeight="1">
      <c r="A13" s="202" t="s">
        <v>175</v>
      </c>
      <c r="B13" s="203">
        <v>145786</v>
      </c>
      <c r="C13" s="203">
        <v>143051</v>
      </c>
      <c r="D13" s="203">
        <v>726705</v>
      </c>
      <c r="E13" s="203">
        <v>702462</v>
      </c>
      <c r="F13" s="204">
        <v>-3.336016678019277</v>
      </c>
    </row>
    <row r="14" spans="1:14" ht="15.6" customHeight="1">
      <c r="A14" s="202" t="s">
        <v>148</v>
      </c>
      <c r="B14" s="203">
        <v>82735</v>
      </c>
      <c r="C14" s="203">
        <v>81217</v>
      </c>
      <c r="D14" s="203">
        <v>284527</v>
      </c>
      <c r="E14" s="203">
        <v>289639</v>
      </c>
      <c r="F14" s="204">
        <v>1.796666045753128</v>
      </c>
    </row>
    <row r="15" spans="1:14" ht="15.6" customHeight="1">
      <c r="A15" s="202" t="s">
        <v>145</v>
      </c>
      <c r="B15" s="203">
        <v>8749</v>
      </c>
      <c r="C15" s="203">
        <v>7510</v>
      </c>
      <c r="D15" s="203">
        <v>39713</v>
      </c>
      <c r="E15" s="203">
        <v>36833</v>
      </c>
      <c r="F15" s="204">
        <v>-7.2520333392088219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55775</v>
      </c>
      <c r="C18" s="203">
        <v>50382</v>
      </c>
      <c r="D18" s="203">
        <v>285294</v>
      </c>
      <c r="E18" s="203">
        <v>242450</v>
      </c>
      <c r="F18" s="204">
        <v>-15.01749072886216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3457</v>
      </c>
      <c r="C21" s="203">
        <v>2880</v>
      </c>
      <c r="D21" s="203">
        <v>16525</v>
      </c>
      <c r="E21" s="203">
        <v>15809</v>
      </c>
      <c r="F21" s="204">
        <v>-4.3328290468986381</v>
      </c>
    </row>
    <row r="22" spans="1:7" ht="15.6" customHeight="1">
      <c r="A22" s="202" t="s">
        <v>146</v>
      </c>
      <c r="B22" s="203">
        <v>71594</v>
      </c>
      <c r="C22" s="203">
        <v>81177</v>
      </c>
      <c r="D22" s="203">
        <v>374870</v>
      </c>
      <c r="E22" s="203">
        <v>373996</v>
      </c>
      <c r="F22" s="204">
        <v>-0.2331474911302536</v>
      </c>
    </row>
    <row r="23" spans="1:7" ht="15.6" customHeight="1">
      <c r="A23" s="202" t="s">
        <v>165</v>
      </c>
      <c r="B23" s="203">
        <v>11481</v>
      </c>
      <c r="C23" s="203">
        <v>12745</v>
      </c>
      <c r="D23" s="203">
        <v>42147</v>
      </c>
      <c r="E23" s="203">
        <v>47170</v>
      </c>
      <c r="F23" s="204">
        <v>11.917811469380981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19831</v>
      </c>
      <c r="C25" s="203">
        <v>23433</v>
      </c>
      <c r="D25" s="203">
        <v>74726</v>
      </c>
      <c r="E25" s="203">
        <v>91206</v>
      </c>
      <c r="F25" s="204">
        <v>22.053903594465108</v>
      </c>
    </row>
    <row r="26" spans="1:7" ht="15.6" customHeight="1">
      <c r="A26" s="202" t="s">
        <v>152</v>
      </c>
      <c r="B26" s="203">
        <v>10734</v>
      </c>
      <c r="C26" s="203">
        <v>9379</v>
      </c>
      <c r="D26" s="203">
        <v>22444</v>
      </c>
      <c r="E26" s="203">
        <v>24666</v>
      </c>
      <c r="F26" s="204">
        <v>9.9001960434860052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197646</v>
      </c>
      <c r="C28" s="203">
        <v>206820</v>
      </c>
      <c r="D28" s="203">
        <v>1074437</v>
      </c>
      <c r="E28" s="203">
        <v>1064633</v>
      </c>
      <c r="F28" s="204">
        <v>-0.91247788376610117</v>
      </c>
    </row>
    <row r="29" spans="1:7" ht="15.6" customHeight="1">
      <c r="A29" s="202" t="s">
        <v>178</v>
      </c>
      <c r="B29" s="203">
        <v>12536</v>
      </c>
      <c r="C29" s="203">
        <v>11527</v>
      </c>
      <c r="D29" s="203">
        <v>57367</v>
      </c>
      <c r="E29" s="203">
        <v>55071</v>
      </c>
      <c r="F29" s="204">
        <v>-4.0023009744278113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27303</v>
      </c>
      <c r="C32" s="203">
        <v>24413</v>
      </c>
      <c r="D32" s="203">
        <v>124138</v>
      </c>
      <c r="E32" s="203">
        <v>127002</v>
      </c>
      <c r="F32" s="204">
        <v>2.3071098293834211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940948</v>
      </c>
      <c r="C35" s="91">
        <f>SUM(C7:C34)</f>
        <v>943168</v>
      </c>
      <c r="D35" s="192">
        <f>SUM(D7:D34)</f>
        <v>4008152</v>
      </c>
      <c r="E35" s="192">
        <f>SUM(E7:E34)</f>
        <v>3944304</v>
      </c>
      <c r="F35" s="154">
        <f>E35*100/D35-100</f>
        <v>-1.5929535606434087</v>
      </c>
    </row>
    <row r="36" spans="1:6" ht="15.6" customHeight="1">
      <c r="A36" s="87" t="s">
        <v>85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6712E-D1A7-4A76-9B04-38960E463112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1890</v>
      </c>
      <c r="C8" s="203">
        <v>440</v>
      </c>
      <c r="D8" s="203">
        <v>6403</v>
      </c>
      <c r="E8" s="203">
        <v>18796</v>
      </c>
      <c r="F8" s="204">
        <v>193.54989848508509</v>
      </c>
      <c r="G8" s="20"/>
    </row>
    <row r="9" spans="1:14" ht="15.6" customHeight="1">
      <c r="A9" s="202" t="s">
        <v>8</v>
      </c>
      <c r="B9" s="203">
        <v>307</v>
      </c>
      <c r="C9" s="203">
        <v>450</v>
      </c>
      <c r="D9" s="203">
        <v>2391</v>
      </c>
      <c r="E9" s="203">
        <v>3592</v>
      </c>
      <c r="F9" s="204">
        <v>50.230029276453372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945</v>
      </c>
      <c r="C11" s="203">
        <v>754</v>
      </c>
      <c r="D11" s="203">
        <v>4387</v>
      </c>
      <c r="E11" s="203">
        <v>4329</v>
      </c>
      <c r="F11" s="204">
        <v>-1.322087987235008</v>
      </c>
    </row>
    <row r="12" spans="1:14" ht="15.6" customHeight="1">
      <c r="A12" s="202" t="s">
        <v>6</v>
      </c>
      <c r="B12" s="203">
        <v>31044</v>
      </c>
      <c r="C12" s="203">
        <v>1921</v>
      </c>
      <c r="D12" s="203">
        <v>53314</v>
      </c>
      <c r="E12" s="203">
        <v>14961</v>
      </c>
      <c r="F12" s="204">
        <v>-71.937952507784075</v>
      </c>
    </row>
    <row r="13" spans="1:14" ht="15.6" customHeight="1">
      <c r="A13" s="202" t="s">
        <v>175</v>
      </c>
      <c r="B13" s="203">
        <v>5660</v>
      </c>
      <c r="C13" s="203">
        <v>8115</v>
      </c>
      <c r="D13" s="203">
        <v>85979</v>
      </c>
      <c r="E13" s="203">
        <v>78255</v>
      </c>
      <c r="F13" s="204">
        <v>-8.9835890159224903</v>
      </c>
    </row>
    <row r="14" spans="1:14" ht="15.6" customHeight="1">
      <c r="A14" s="202" t="s">
        <v>148</v>
      </c>
      <c r="B14" s="203">
        <v>61677</v>
      </c>
      <c r="C14" s="203">
        <v>57162</v>
      </c>
      <c r="D14" s="203">
        <v>424630</v>
      </c>
      <c r="E14" s="203">
        <v>444051</v>
      </c>
      <c r="F14" s="204">
        <v>4.5736288062548596</v>
      </c>
    </row>
    <row r="15" spans="1:14" ht="15.6" customHeight="1">
      <c r="A15" s="202" t="s">
        <v>145</v>
      </c>
      <c r="B15" s="203">
        <v>1298</v>
      </c>
      <c r="C15" s="203">
        <v>1318</v>
      </c>
      <c r="D15" s="203">
        <v>12661</v>
      </c>
      <c r="E15" s="203">
        <v>11148</v>
      </c>
      <c r="F15" s="204">
        <v>-11.95008293183793</v>
      </c>
    </row>
    <row r="16" spans="1:14" ht="15.6" customHeight="1">
      <c r="A16" s="202" t="s">
        <v>144</v>
      </c>
      <c r="B16" s="203">
        <v>5</v>
      </c>
      <c r="C16" s="203">
        <v>0</v>
      </c>
      <c r="D16" s="203">
        <v>293</v>
      </c>
      <c r="E16" s="203">
        <v>172</v>
      </c>
      <c r="F16" s="204">
        <v>-41.296928327645048</v>
      </c>
      <c r="G16" s="15"/>
    </row>
    <row r="17" spans="1:7" ht="15.6" customHeight="1">
      <c r="A17" s="202" t="s">
        <v>150</v>
      </c>
      <c r="B17" s="203">
        <v>32</v>
      </c>
      <c r="C17" s="203">
        <v>0</v>
      </c>
      <c r="D17" s="203">
        <v>91</v>
      </c>
      <c r="E17" s="203">
        <v>8810</v>
      </c>
      <c r="F17" s="204">
        <v>9581.3186813186821</v>
      </c>
      <c r="G17" s="16"/>
    </row>
    <row r="18" spans="1:7" ht="15.6" customHeight="1">
      <c r="A18" s="202" t="s">
        <v>147</v>
      </c>
      <c r="B18" s="203">
        <v>273</v>
      </c>
      <c r="C18" s="203">
        <v>843</v>
      </c>
      <c r="D18" s="203">
        <v>1232</v>
      </c>
      <c r="E18" s="203">
        <v>3148</v>
      </c>
      <c r="F18" s="204">
        <v>155.51948051948051</v>
      </c>
    </row>
    <row r="19" spans="1:7" ht="15.6" customHeight="1">
      <c r="A19" s="202" t="s">
        <v>143</v>
      </c>
      <c r="B19" s="203">
        <v>1</v>
      </c>
      <c r="C19" s="203">
        <v>701</v>
      </c>
      <c r="D19" s="203">
        <v>3252</v>
      </c>
      <c r="E19" s="203">
        <v>703</v>
      </c>
      <c r="F19" s="204">
        <v>-78.382533825338257</v>
      </c>
    </row>
    <row r="20" spans="1:7" ht="15.6" customHeight="1">
      <c r="A20" s="202" t="s">
        <v>142</v>
      </c>
      <c r="B20" s="203">
        <v>23</v>
      </c>
      <c r="C20" s="203">
        <v>834</v>
      </c>
      <c r="D20" s="203">
        <v>168</v>
      </c>
      <c r="E20" s="203">
        <v>1626</v>
      </c>
      <c r="F20" s="204">
        <v>867.85714285714289</v>
      </c>
    </row>
    <row r="21" spans="1:7" ht="15.6" customHeight="1">
      <c r="A21" s="202" t="s">
        <v>149</v>
      </c>
      <c r="B21" s="203">
        <v>7461</v>
      </c>
      <c r="C21" s="203">
        <v>7452</v>
      </c>
      <c r="D21" s="203">
        <v>22669</v>
      </c>
      <c r="E21" s="203">
        <v>34151</v>
      </c>
      <c r="F21" s="204">
        <v>50.650668313555968</v>
      </c>
    </row>
    <row r="22" spans="1:7" ht="15.6" customHeight="1">
      <c r="A22" s="202" t="s">
        <v>146</v>
      </c>
      <c r="B22" s="203">
        <v>22917</v>
      </c>
      <c r="C22" s="203">
        <v>14920</v>
      </c>
      <c r="D22" s="203">
        <v>126681</v>
      </c>
      <c r="E22" s="203">
        <v>105727</v>
      </c>
      <c r="F22" s="204">
        <v>-16.5407598613841</v>
      </c>
    </row>
    <row r="23" spans="1:7" ht="15.6" customHeight="1">
      <c r="A23" s="202" t="s">
        <v>165</v>
      </c>
      <c r="B23" s="203">
        <v>6342</v>
      </c>
      <c r="C23" s="203">
        <v>31808</v>
      </c>
      <c r="D23" s="203">
        <v>83310</v>
      </c>
      <c r="E23" s="203">
        <v>75050</v>
      </c>
      <c r="F23" s="204">
        <v>-9.9147761373184551</v>
      </c>
    </row>
    <row r="24" spans="1:7" ht="15.6" customHeight="1">
      <c r="A24" s="202" t="s">
        <v>141</v>
      </c>
      <c r="B24" s="203">
        <v>27</v>
      </c>
      <c r="C24" s="203">
        <v>242</v>
      </c>
      <c r="D24" s="203">
        <v>302</v>
      </c>
      <c r="E24" s="203">
        <v>662</v>
      </c>
      <c r="F24" s="204">
        <v>119.205298013245</v>
      </c>
    </row>
    <row r="25" spans="1:7" ht="15.6" customHeight="1">
      <c r="A25" s="202" t="s">
        <v>140</v>
      </c>
      <c r="B25" s="203">
        <v>256</v>
      </c>
      <c r="C25" s="203">
        <v>238</v>
      </c>
      <c r="D25" s="203">
        <v>1524</v>
      </c>
      <c r="E25" s="203">
        <v>1503</v>
      </c>
      <c r="F25" s="204">
        <v>-1.3779527559055109</v>
      </c>
    </row>
    <row r="26" spans="1:7" ht="15.6" customHeight="1">
      <c r="A26" s="202" t="s">
        <v>152</v>
      </c>
      <c r="B26" s="203">
        <v>18</v>
      </c>
      <c r="C26" s="203">
        <v>1997</v>
      </c>
      <c r="D26" s="203">
        <v>54</v>
      </c>
      <c r="E26" s="203">
        <v>7188</v>
      </c>
      <c r="F26" s="204">
        <v>13211.111111111109</v>
      </c>
    </row>
    <row r="27" spans="1:7" ht="15.6" customHeight="1">
      <c r="A27" s="202" t="s">
        <v>173</v>
      </c>
      <c r="B27" s="203">
        <v>19598</v>
      </c>
      <c r="C27" s="203">
        <v>16625</v>
      </c>
      <c r="D27" s="203">
        <v>129327</v>
      </c>
      <c r="E27" s="203">
        <v>113797</v>
      </c>
      <c r="F27" s="204">
        <v>-12.008319995051311</v>
      </c>
    </row>
    <row r="28" spans="1:7" ht="15.6" customHeight="1">
      <c r="A28" s="202" t="s">
        <v>177</v>
      </c>
      <c r="B28" s="203">
        <v>7665</v>
      </c>
      <c r="C28" s="203">
        <v>7175</v>
      </c>
      <c r="D28" s="203">
        <v>53571</v>
      </c>
      <c r="E28" s="203">
        <v>49964</v>
      </c>
      <c r="F28" s="204">
        <v>-6.7331205316309184</v>
      </c>
    </row>
    <row r="29" spans="1:7" ht="15.6" customHeight="1">
      <c r="A29" s="202" t="s">
        <v>178</v>
      </c>
      <c r="B29" s="203">
        <v>27511</v>
      </c>
      <c r="C29" s="203">
        <v>35709</v>
      </c>
      <c r="D29" s="203">
        <v>229598</v>
      </c>
      <c r="E29" s="203">
        <v>226984</v>
      </c>
      <c r="F29" s="204">
        <v>-1.1385116595092339</v>
      </c>
    </row>
    <row r="30" spans="1:7" ht="15.6" customHeight="1">
      <c r="A30" s="202" t="s">
        <v>179</v>
      </c>
      <c r="B30" s="203">
        <v>752</v>
      </c>
      <c r="C30" s="203">
        <v>14765</v>
      </c>
      <c r="D30" s="203">
        <v>8871</v>
      </c>
      <c r="E30" s="203">
        <v>20213</v>
      </c>
      <c r="F30" s="204">
        <v>127.85480780069889</v>
      </c>
    </row>
    <row r="31" spans="1:7" ht="15.6" customHeight="1">
      <c r="A31" s="202" t="s">
        <v>180</v>
      </c>
      <c r="B31" s="203">
        <v>11619</v>
      </c>
      <c r="C31" s="203">
        <v>21296</v>
      </c>
      <c r="D31" s="203">
        <v>139590</v>
      </c>
      <c r="E31" s="203">
        <v>139451</v>
      </c>
      <c r="F31" s="204">
        <v>-9.9577333619890851E-2</v>
      </c>
    </row>
    <row r="32" spans="1:7" ht="15.6" customHeight="1">
      <c r="A32" s="202" t="s">
        <v>181</v>
      </c>
      <c r="B32" s="203">
        <v>40647</v>
      </c>
      <c r="C32" s="203">
        <v>48405</v>
      </c>
      <c r="D32" s="203">
        <v>293947</v>
      </c>
      <c r="E32" s="203">
        <v>325393</v>
      </c>
      <c r="F32" s="204">
        <v>10.697846890766019</v>
      </c>
    </row>
    <row r="33" spans="1:6" ht="15.6" customHeight="1">
      <c r="A33" s="202" t="s">
        <v>182</v>
      </c>
      <c r="B33" s="203">
        <v>55584</v>
      </c>
      <c r="C33" s="203">
        <v>58357</v>
      </c>
      <c r="D33" s="203">
        <v>405938</v>
      </c>
      <c r="E33" s="203">
        <v>388865</v>
      </c>
      <c r="F33" s="204">
        <v>-4.2058146810596639</v>
      </c>
    </row>
    <row r="34" spans="1:6" ht="15.6" customHeight="1">
      <c r="A34" s="202" t="s">
        <v>183</v>
      </c>
      <c r="B34" s="203">
        <v>46</v>
      </c>
      <c r="C34" s="203">
        <v>21</v>
      </c>
      <c r="D34" s="203">
        <v>86</v>
      </c>
      <c r="E34" s="203">
        <v>347</v>
      </c>
      <c r="F34" s="204">
        <v>303.48837209302332</v>
      </c>
    </row>
    <row r="35" spans="1:6" ht="15.6" customHeight="1">
      <c r="A35" s="170" t="s">
        <v>153</v>
      </c>
      <c r="B35" s="90">
        <f>SUM(B7:B34)</f>
        <v>303598</v>
      </c>
      <c r="C35" s="91">
        <f>SUM(C7:C34)</f>
        <v>331548</v>
      </c>
      <c r="D35" s="90">
        <f>SUM(D7:D34)</f>
        <v>2090269</v>
      </c>
      <c r="E35" s="92">
        <f>SUM(E7:E34)</f>
        <v>2078886</v>
      </c>
      <c r="F35" s="154">
        <f>E35*100/D35-100</f>
        <v>-0.54457105760072011</v>
      </c>
    </row>
    <row r="36" spans="1:6" ht="15.6" customHeight="1">
      <c r="A36" s="87" t="s">
        <v>158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9C0A8-B940-4C8A-8B8C-FD8325929752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216" customWidth="1"/>
    <col min="2" max="2" width="18.6640625" style="216" customWidth="1"/>
    <col min="3" max="3" width="22.5546875" style="216" customWidth="1"/>
    <col min="4" max="5" width="15.44140625" style="216" customWidth="1"/>
    <col min="6" max="6" width="15.5546875" style="216" customWidth="1"/>
    <col min="7" max="10" width="15.44140625" style="216" customWidth="1"/>
    <col min="11" max="11" width="11.88671875" style="216" customWidth="1"/>
    <col min="12" max="16384" width="11.44140625" style="216"/>
  </cols>
  <sheetData>
    <row r="1" spans="1:11">
      <c r="A1" s="212"/>
      <c r="B1" s="213"/>
      <c r="C1" s="213"/>
      <c r="D1" s="214"/>
      <c r="E1" s="215"/>
      <c r="F1" s="214"/>
      <c r="H1" s="217"/>
      <c r="J1" s="217"/>
      <c r="K1" s="217"/>
    </row>
    <row r="2" spans="1:11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4.799999999999997">
      <c r="A28" s="228" t="s">
        <v>163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9D4DC-0DFA-4D45-9670-0E834EB36DA2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27" ht="15.6" customHeight="1">
      <c r="A7" s="236" t="s">
        <v>18</v>
      </c>
      <c r="B7" s="237">
        <v>1010454</v>
      </c>
      <c r="C7" s="237">
        <v>798786</v>
      </c>
      <c r="D7" s="237">
        <v>5057161</v>
      </c>
      <c r="E7" s="237">
        <v>5091145</v>
      </c>
      <c r="F7" s="238">
        <v>0.67199758916119368</v>
      </c>
      <c r="G7" s="20"/>
    </row>
    <row r="8" spans="1:27" s="47" customFormat="1" ht="15.6" customHeight="1">
      <c r="A8" s="236" t="s">
        <v>11</v>
      </c>
      <c r="B8" s="237">
        <v>26856</v>
      </c>
      <c r="C8" s="237">
        <v>36072</v>
      </c>
      <c r="D8" s="237">
        <v>379591</v>
      </c>
      <c r="E8" s="237">
        <v>351568</v>
      </c>
      <c r="F8" s="238">
        <v>-7.3824194988816876</v>
      </c>
      <c r="G8" s="239"/>
    </row>
    <row r="9" spans="1:27" ht="15.6" customHeight="1">
      <c r="A9" s="236" t="s">
        <v>8</v>
      </c>
      <c r="B9" s="237">
        <v>71034</v>
      </c>
      <c r="C9" s="237">
        <v>66168</v>
      </c>
      <c r="D9" s="237">
        <v>585760</v>
      </c>
      <c r="E9" s="237">
        <v>523457</v>
      </c>
      <c r="F9" s="238">
        <v>-10.636267413275061</v>
      </c>
      <c r="G9" s="20"/>
    </row>
    <row r="10" spans="1:27" ht="15.6" customHeight="1">
      <c r="A10" s="236" t="s">
        <v>10</v>
      </c>
      <c r="B10" s="237">
        <v>226511</v>
      </c>
      <c r="C10" s="237">
        <v>205901</v>
      </c>
      <c r="D10" s="237">
        <v>1141498</v>
      </c>
      <c r="E10" s="237">
        <v>1395014</v>
      </c>
      <c r="F10" s="238">
        <v>22.2090621271347</v>
      </c>
    </row>
    <row r="11" spans="1:27" ht="15.6" customHeight="1">
      <c r="A11" s="236" t="s">
        <v>9</v>
      </c>
      <c r="B11" s="237">
        <v>1403447</v>
      </c>
      <c r="C11" s="237">
        <v>1811356</v>
      </c>
      <c r="D11" s="237">
        <v>10060115</v>
      </c>
      <c r="E11" s="237">
        <v>10739796</v>
      </c>
      <c r="F11" s="238">
        <v>6.7561951329582257</v>
      </c>
    </row>
    <row r="12" spans="1:27" ht="15.6" customHeight="1">
      <c r="A12" s="236" t="s">
        <v>6</v>
      </c>
      <c r="B12" s="237">
        <v>44521</v>
      </c>
      <c r="C12" s="237">
        <v>63456</v>
      </c>
      <c r="D12" s="237">
        <v>540208</v>
      </c>
      <c r="E12" s="237">
        <v>892744</v>
      </c>
      <c r="F12" s="238">
        <v>65.259307525989982</v>
      </c>
    </row>
    <row r="13" spans="1:27" ht="15.6" customHeight="1">
      <c r="A13" s="236" t="s">
        <v>175</v>
      </c>
      <c r="B13" s="237">
        <v>32742</v>
      </c>
      <c r="C13" s="237">
        <v>8395</v>
      </c>
      <c r="D13" s="237">
        <v>200807</v>
      </c>
      <c r="E13" s="237">
        <v>163341</v>
      </c>
      <c r="F13" s="238">
        <v>-18.657716115474059</v>
      </c>
    </row>
    <row r="14" spans="1:27" ht="15.6" customHeight="1">
      <c r="A14" s="236" t="s">
        <v>148</v>
      </c>
      <c r="B14" s="237">
        <v>1484213</v>
      </c>
      <c r="C14" s="237">
        <v>1466892</v>
      </c>
      <c r="D14" s="237">
        <v>10537941</v>
      </c>
      <c r="E14" s="237">
        <v>10258814</v>
      </c>
      <c r="F14" s="238">
        <v>-2.6487811992874128</v>
      </c>
    </row>
    <row r="15" spans="1:27" ht="15.6" customHeight="1">
      <c r="A15" s="236" t="s">
        <v>145</v>
      </c>
      <c r="B15" s="237">
        <v>1978413</v>
      </c>
      <c r="C15" s="237">
        <v>1546024</v>
      </c>
      <c r="D15" s="237">
        <v>12058729</v>
      </c>
      <c r="E15" s="237">
        <v>13207251</v>
      </c>
      <c r="F15" s="238">
        <v>9.5244034425186896</v>
      </c>
    </row>
    <row r="16" spans="1:27" ht="15.6" customHeight="1">
      <c r="A16" s="236" t="s">
        <v>144</v>
      </c>
      <c r="B16" s="237">
        <v>2041295</v>
      </c>
      <c r="C16" s="237">
        <v>1760120</v>
      </c>
      <c r="D16" s="237">
        <v>13539682</v>
      </c>
      <c r="E16" s="237">
        <v>13108677</v>
      </c>
      <c r="F16" s="238">
        <v>-3.1832726942922278</v>
      </c>
      <c r="G16" s="15"/>
    </row>
    <row r="17" spans="1:7" ht="15.6" customHeight="1">
      <c r="A17" s="236" t="s">
        <v>150</v>
      </c>
      <c r="B17" s="237">
        <v>1154631</v>
      </c>
      <c r="C17" s="237">
        <v>1380658</v>
      </c>
      <c r="D17" s="237">
        <v>7740257</v>
      </c>
      <c r="E17" s="237">
        <v>8206855</v>
      </c>
      <c r="F17" s="238">
        <v>6.0281977717277329</v>
      </c>
      <c r="G17" s="16"/>
    </row>
    <row r="18" spans="1:7" ht="15.6" customHeight="1">
      <c r="A18" s="236" t="s">
        <v>147</v>
      </c>
      <c r="B18" s="237">
        <v>8823</v>
      </c>
      <c r="C18" s="237">
        <v>83690</v>
      </c>
      <c r="D18" s="237">
        <v>216095</v>
      </c>
      <c r="E18" s="237">
        <v>427947</v>
      </c>
      <c r="F18" s="238">
        <v>98.036511719382673</v>
      </c>
    </row>
    <row r="19" spans="1:7" ht="15.6" customHeight="1">
      <c r="A19" s="236" t="s">
        <v>143</v>
      </c>
      <c r="B19" s="237">
        <v>304883</v>
      </c>
      <c r="C19" s="237">
        <v>366619</v>
      </c>
      <c r="D19" s="237">
        <v>2658959</v>
      </c>
      <c r="E19" s="237">
        <v>2952617</v>
      </c>
      <c r="F19" s="238">
        <v>11.04409658065431</v>
      </c>
    </row>
    <row r="20" spans="1:7" ht="15.6" customHeight="1">
      <c r="A20" s="236" t="s">
        <v>142</v>
      </c>
      <c r="B20" s="237">
        <v>922929</v>
      </c>
      <c r="C20" s="237">
        <v>588835</v>
      </c>
      <c r="D20" s="237">
        <v>6914305</v>
      </c>
      <c r="E20" s="237">
        <v>4326413</v>
      </c>
      <c r="F20" s="238">
        <v>-37.428085686124639</v>
      </c>
    </row>
    <row r="21" spans="1:7" ht="15.6" customHeight="1">
      <c r="A21" s="236" t="s">
        <v>149</v>
      </c>
      <c r="B21" s="237">
        <v>1666762</v>
      </c>
      <c r="C21" s="237">
        <v>1376203</v>
      </c>
      <c r="D21" s="237">
        <v>9028994</v>
      </c>
      <c r="E21" s="237">
        <v>8687556</v>
      </c>
      <c r="F21" s="238">
        <v>-3.7815730080228178</v>
      </c>
    </row>
    <row r="22" spans="1:7" ht="15.6" customHeight="1">
      <c r="A22" s="236" t="s">
        <v>146</v>
      </c>
      <c r="B22" s="237">
        <v>102539</v>
      </c>
      <c r="C22" s="237">
        <v>133596</v>
      </c>
      <c r="D22" s="237">
        <v>1055124</v>
      </c>
      <c r="E22" s="237">
        <v>1161530</v>
      </c>
      <c r="F22" s="238">
        <v>10.08469146754315</v>
      </c>
    </row>
    <row r="23" spans="1:7" ht="15.6" customHeight="1">
      <c r="A23" s="236" t="s">
        <v>165</v>
      </c>
      <c r="B23" s="237">
        <v>75980</v>
      </c>
      <c r="C23" s="237">
        <v>72714</v>
      </c>
      <c r="D23" s="237">
        <v>506149</v>
      </c>
      <c r="E23" s="237">
        <v>579492</v>
      </c>
      <c r="F23" s="238">
        <v>14.49039709650715</v>
      </c>
    </row>
    <row r="24" spans="1:7" ht="15.6" customHeight="1">
      <c r="A24" s="236" t="s">
        <v>141</v>
      </c>
      <c r="B24" s="237">
        <v>87984</v>
      </c>
      <c r="C24" s="237">
        <v>164423</v>
      </c>
      <c r="D24" s="237">
        <v>883691</v>
      </c>
      <c r="E24" s="237">
        <v>828659</v>
      </c>
      <c r="F24" s="238">
        <v>-6.2275161792979654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158349</v>
      </c>
      <c r="C26" s="237">
        <v>84194</v>
      </c>
      <c r="D26" s="237">
        <v>825370</v>
      </c>
      <c r="E26" s="237">
        <v>515297</v>
      </c>
      <c r="F26" s="238">
        <v>-37.567757490579993</v>
      </c>
    </row>
    <row r="27" spans="1:7" ht="15.6" customHeight="1">
      <c r="A27" s="236" t="s">
        <v>173</v>
      </c>
      <c r="B27" s="237">
        <v>182836</v>
      </c>
      <c r="C27" s="237">
        <v>168087</v>
      </c>
      <c r="D27" s="237">
        <v>1311967</v>
      </c>
      <c r="E27" s="237">
        <v>1330541</v>
      </c>
      <c r="F27" s="238">
        <v>1.4157368287464609</v>
      </c>
    </row>
    <row r="28" spans="1:7" ht="15.6" customHeight="1">
      <c r="A28" s="236" t="s">
        <v>177</v>
      </c>
      <c r="B28" s="237">
        <v>53640</v>
      </c>
      <c r="C28" s="237">
        <v>71404</v>
      </c>
      <c r="D28" s="237">
        <v>666799</v>
      </c>
      <c r="E28" s="237">
        <v>750661</v>
      </c>
      <c r="F28" s="238">
        <v>12.576803504504349</v>
      </c>
    </row>
    <row r="29" spans="1:7" ht="15.6" customHeight="1">
      <c r="A29" s="236" t="s">
        <v>178</v>
      </c>
      <c r="B29" s="237">
        <v>313890</v>
      </c>
      <c r="C29" s="237">
        <v>246158</v>
      </c>
      <c r="D29" s="237">
        <v>1693995</v>
      </c>
      <c r="E29" s="237">
        <v>1729795</v>
      </c>
      <c r="F29" s="238">
        <v>2.1133474419936249</v>
      </c>
    </row>
    <row r="30" spans="1:7" ht="15.6" customHeight="1">
      <c r="A30" s="236" t="s">
        <v>179</v>
      </c>
      <c r="B30" s="237">
        <v>136484</v>
      </c>
      <c r="C30" s="237">
        <v>158392</v>
      </c>
      <c r="D30" s="237">
        <v>1159089</v>
      </c>
      <c r="E30" s="237">
        <v>1105345</v>
      </c>
      <c r="F30" s="238">
        <v>-4.6367448918935423</v>
      </c>
    </row>
    <row r="31" spans="1:7" ht="15.6" customHeight="1">
      <c r="A31" s="236" t="s">
        <v>180</v>
      </c>
      <c r="B31" s="237">
        <v>1650158</v>
      </c>
      <c r="C31" s="237">
        <v>1776978</v>
      </c>
      <c r="D31" s="237">
        <v>11826664</v>
      </c>
      <c r="E31" s="237">
        <v>12516978</v>
      </c>
      <c r="F31" s="238">
        <v>5.8369291627799669</v>
      </c>
    </row>
    <row r="32" spans="1:7" ht="15.6" customHeight="1">
      <c r="A32" s="236" t="s">
        <v>181</v>
      </c>
      <c r="B32" s="237">
        <v>1279587</v>
      </c>
      <c r="C32" s="237">
        <v>1563302</v>
      </c>
      <c r="D32" s="237">
        <v>9863929</v>
      </c>
      <c r="E32" s="237">
        <v>10754213</v>
      </c>
      <c r="F32" s="238">
        <v>9.0256529624250135</v>
      </c>
    </row>
    <row r="33" spans="1:6" ht="15.6" customHeight="1">
      <c r="A33" s="236" t="s">
        <v>182</v>
      </c>
      <c r="B33" s="237">
        <v>154077</v>
      </c>
      <c r="C33" s="237">
        <v>158202</v>
      </c>
      <c r="D33" s="237">
        <v>1091300</v>
      </c>
      <c r="E33" s="237">
        <v>1131030</v>
      </c>
      <c r="F33" s="238">
        <v>3.6406121139924892</v>
      </c>
    </row>
    <row r="34" spans="1:6" ht="15.6" customHeight="1">
      <c r="A34" s="236" t="s">
        <v>183</v>
      </c>
      <c r="B34" s="237">
        <v>59015</v>
      </c>
      <c r="C34" s="237">
        <v>44985</v>
      </c>
      <c r="D34" s="237">
        <v>475330</v>
      </c>
      <c r="E34" s="237">
        <v>460922</v>
      </c>
      <c r="F34" s="238">
        <v>-3.0311573012433399</v>
      </c>
    </row>
    <row r="35" spans="1:6" ht="15.6" customHeight="1">
      <c r="A35" s="240" t="s">
        <v>153</v>
      </c>
      <c r="B35" s="241">
        <f>SUM(B7:B34)</f>
        <v>16632053</v>
      </c>
      <c r="C35" s="241">
        <f>SUM(C7:C34)</f>
        <v>16201610</v>
      </c>
      <c r="D35" s="241">
        <f>SUM(D7:D34)</f>
        <v>112019689</v>
      </c>
      <c r="E35" s="241">
        <f>SUM(E7:E34)</f>
        <v>113197658</v>
      </c>
      <c r="F35" s="242">
        <f>E35*100/D35-100</f>
        <v>1.0515731747835844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94A46-9ED1-4808-8555-AE8834EB0888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627844</v>
      </c>
      <c r="C7" s="237">
        <v>564471</v>
      </c>
      <c r="D7" s="237">
        <v>3350964</v>
      </c>
      <c r="E7" s="237">
        <v>3409791</v>
      </c>
      <c r="F7" s="238">
        <v>1.755524678868525</v>
      </c>
      <c r="G7" s="20"/>
    </row>
    <row r="8" spans="1:14" s="47" customFormat="1" ht="15.6" customHeight="1">
      <c r="A8" s="236" t="s">
        <v>11</v>
      </c>
      <c r="B8" s="237">
        <v>0</v>
      </c>
      <c r="C8" s="237">
        <v>0</v>
      </c>
      <c r="D8" s="237">
        <v>2000</v>
      </c>
      <c r="E8" s="237">
        <v>6200</v>
      </c>
      <c r="F8" s="238">
        <v>210</v>
      </c>
    </row>
    <row r="9" spans="1:14" ht="15.6" customHeight="1">
      <c r="A9" s="236" t="s">
        <v>8</v>
      </c>
      <c r="B9" s="237">
        <v>0</v>
      </c>
      <c r="C9" s="237">
        <v>0</v>
      </c>
      <c r="D9" s="237">
        <v>23432</v>
      </c>
      <c r="E9" s="237">
        <v>40930</v>
      </c>
      <c r="F9" s="238">
        <v>74.675657220894493</v>
      </c>
      <c r="G9" s="20"/>
    </row>
    <row r="10" spans="1:14" ht="15.6" customHeight="1">
      <c r="A10" s="236" t="s">
        <v>10</v>
      </c>
      <c r="B10" s="237">
        <v>23615</v>
      </c>
      <c r="C10" s="237">
        <v>30722</v>
      </c>
      <c r="D10" s="237">
        <v>167248</v>
      </c>
      <c r="E10" s="237">
        <v>129903</v>
      </c>
      <c r="F10" s="238">
        <v>-22.329116043241171</v>
      </c>
    </row>
    <row r="11" spans="1:14" ht="15.6" customHeight="1">
      <c r="A11" s="236" t="s">
        <v>9</v>
      </c>
      <c r="B11" s="237">
        <v>971564</v>
      </c>
      <c r="C11" s="237">
        <v>1365531</v>
      </c>
      <c r="D11" s="237">
        <v>6550102</v>
      </c>
      <c r="E11" s="237">
        <v>7128607</v>
      </c>
      <c r="F11" s="238">
        <v>8.8319998680936607</v>
      </c>
    </row>
    <row r="12" spans="1:14" ht="15.6" customHeight="1">
      <c r="A12" s="236" t="s">
        <v>6</v>
      </c>
      <c r="B12" s="237">
        <v>6677</v>
      </c>
      <c r="C12" s="237">
        <v>0</v>
      </c>
      <c r="D12" s="237">
        <v>34753</v>
      </c>
      <c r="E12" s="237">
        <v>4697</v>
      </c>
      <c r="F12" s="238">
        <v>-86.484620032802923</v>
      </c>
    </row>
    <row r="13" spans="1:14" ht="15.6" customHeight="1">
      <c r="A13" s="236" t="s">
        <v>175</v>
      </c>
      <c r="B13" s="237">
        <v>29444</v>
      </c>
      <c r="C13" s="237">
        <v>0</v>
      </c>
      <c r="D13" s="237">
        <v>147089</v>
      </c>
      <c r="E13" s="237">
        <v>99859</v>
      </c>
      <c r="F13" s="238">
        <v>-32.109811066769097</v>
      </c>
    </row>
    <row r="14" spans="1:14" ht="15.6" customHeight="1">
      <c r="A14" s="236" t="s">
        <v>148</v>
      </c>
      <c r="B14" s="237">
        <v>561495</v>
      </c>
      <c r="C14" s="237">
        <v>482639</v>
      </c>
      <c r="D14" s="237">
        <v>4255647</v>
      </c>
      <c r="E14" s="237">
        <v>3905572</v>
      </c>
      <c r="F14" s="238">
        <v>-8.2261287179129283</v>
      </c>
    </row>
    <row r="15" spans="1:14" ht="15.6" customHeight="1">
      <c r="A15" s="236" t="s">
        <v>145</v>
      </c>
      <c r="B15" s="237">
        <v>1460565</v>
      </c>
      <c r="C15" s="237">
        <v>1165259</v>
      </c>
      <c r="D15" s="237">
        <v>8542930</v>
      </c>
      <c r="E15" s="237">
        <v>9764392</v>
      </c>
      <c r="F15" s="238">
        <v>14.297928228371291</v>
      </c>
    </row>
    <row r="16" spans="1:14" ht="15.6" customHeight="1">
      <c r="A16" s="236" t="s">
        <v>144</v>
      </c>
      <c r="B16" s="237">
        <v>1704490</v>
      </c>
      <c r="C16" s="237">
        <v>1462202</v>
      </c>
      <c r="D16" s="237">
        <v>10978319</v>
      </c>
      <c r="E16" s="237">
        <v>10105103</v>
      </c>
      <c r="F16" s="238">
        <v>-7.9540046158250703</v>
      </c>
      <c r="G16" s="15"/>
    </row>
    <row r="17" spans="1:7" ht="15.6" customHeight="1">
      <c r="A17" s="236" t="s">
        <v>150</v>
      </c>
      <c r="B17" s="237">
        <v>550633</v>
      </c>
      <c r="C17" s="237">
        <v>675320</v>
      </c>
      <c r="D17" s="237">
        <v>3756112</v>
      </c>
      <c r="E17" s="237">
        <v>3774657</v>
      </c>
      <c r="F17" s="238">
        <v>0.49372862151075481</v>
      </c>
      <c r="G17" s="16"/>
    </row>
    <row r="18" spans="1:7" ht="15.6" customHeight="1">
      <c r="A18" s="236" t="s">
        <v>147</v>
      </c>
      <c r="B18" s="237">
        <v>8687</v>
      </c>
      <c r="C18" s="237">
        <v>83605</v>
      </c>
      <c r="D18" s="237">
        <v>215099</v>
      </c>
      <c r="E18" s="237">
        <v>427088</v>
      </c>
      <c r="F18" s="238">
        <v>98.554154133677969</v>
      </c>
    </row>
    <row r="19" spans="1:7" ht="15.6" customHeight="1">
      <c r="A19" s="236" t="s">
        <v>143</v>
      </c>
      <c r="B19" s="237">
        <v>85050</v>
      </c>
      <c r="C19" s="237">
        <v>150096</v>
      </c>
      <c r="D19" s="237">
        <v>1257536</v>
      </c>
      <c r="E19" s="237">
        <v>1406609</v>
      </c>
      <c r="F19" s="238">
        <v>11.854372359916541</v>
      </c>
    </row>
    <row r="20" spans="1:7" ht="15.6" customHeight="1">
      <c r="A20" s="236" t="s">
        <v>142</v>
      </c>
      <c r="B20" s="237">
        <v>95466</v>
      </c>
      <c r="C20" s="237">
        <v>97855</v>
      </c>
      <c r="D20" s="237">
        <v>629481</v>
      </c>
      <c r="E20" s="237">
        <v>623526</v>
      </c>
      <c r="F20" s="238">
        <v>-0.94601743340942335</v>
      </c>
    </row>
    <row r="21" spans="1:7" ht="15.6" customHeight="1">
      <c r="A21" s="236" t="s">
        <v>149</v>
      </c>
      <c r="B21" s="237">
        <v>1528502</v>
      </c>
      <c r="C21" s="237">
        <v>1008640</v>
      </c>
      <c r="D21" s="237">
        <v>7386834</v>
      </c>
      <c r="E21" s="237">
        <v>6901314</v>
      </c>
      <c r="F21" s="238">
        <v>-6.5727752918232616</v>
      </c>
    </row>
    <row r="22" spans="1:7" ht="15.6" customHeight="1">
      <c r="A22" s="236" t="s">
        <v>146</v>
      </c>
      <c r="B22" s="237">
        <v>47666</v>
      </c>
      <c r="C22" s="237">
        <v>70105</v>
      </c>
      <c r="D22" s="237">
        <v>612047</v>
      </c>
      <c r="E22" s="237">
        <v>688645</v>
      </c>
      <c r="F22" s="238">
        <v>12.51505194862486</v>
      </c>
    </row>
    <row r="23" spans="1:7" ht="15.6" customHeight="1">
      <c r="A23" s="236" t="s">
        <v>165</v>
      </c>
      <c r="B23" s="237">
        <v>0</v>
      </c>
      <c r="C23" s="237">
        <v>3000</v>
      </c>
      <c r="D23" s="237">
        <v>14109</v>
      </c>
      <c r="E23" s="237">
        <v>42985</v>
      </c>
      <c r="F23" s="238">
        <v>204.66368984336239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119805</v>
      </c>
      <c r="C26" s="237">
        <v>46618</v>
      </c>
      <c r="D26" s="237">
        <v>530879</v>
      </c>
      <c r="E26" s="237">
        <v>331343</v>
      </c>
      <c r="F26" s="238">
        <v>-37.585965916903852</v>
      </c>
    </row>
    <row r="27" spans="1:7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>
      <c r="A28" s="236" t="s">
        <v>177</v>
      </c>
      <c r="B28" s="237">
        <v>19948</v>
      </c>
      <c r="C28" s="237">
        <v>37059</v>
      </c>
      <c r="D28" s="237">
        <v>402251</v>
      </c>
      <c r="E28" s="237">
        <v>471643</v>
      </c>
      <c r="F28" s="238">
        <v>17.250920445194669</v>
      </c>
    </row>
    <row r="29" spans="1:7" ht="15.6" customHeight="1">
      <c r="A29" s="236" t="s">
        <v>178</v>
      </c>
      <c r="B29" s="237">
        <v>11040</v>
      </c>
      <c r="C29" s="237">
        <v>22689</v>
      </c>
      <c r="D29" s="237">
        <v>87490</v>
      </c>
      <c r="E29" s="237">
        <v>110308</v>
      </c>
      <c r="F29" s="238">
        <v>26.080694936564189</v>
      </c>
    </row>
    <row r="30" spans="1:7" ht="15.6" customHeight="1">
      <c r="A30" s="236" t="s">
        <v>179</v>
      </c>
      <c r="B30" s="237">
        <v>52869</v>
      </c>
      <c r="C30" s="237">
        <v>43625</v>
      </c>
      <c r="D30" s="237">
        <v>259269</v>
      </c>
      <c r="E30" s="237">
        <v>350139</v>
      </c>
      <c r="F30" s="238">
        <v>35.048540319128023</v>
      </c>
    </row>
    <row r="31" spans="1:7" ht="15.6" customHeight="1">
      <c r="A31" s="236" t="s">
        <v>180</v>
      </c>
      <c r="B31" s="237">
        <v>1223185</v>
      </c>
      <c r="C31" s="237">
        <v>1178822</v>
      </c>
      <c r="D31" s="237">
        <v>7866926</v>
      </c>
      <c r="E31" s="237">
        <v>8244266</v>
      </c>
      <c r="F31" s="238">
        <v>4.7965367921345603</v>
      </c>
    </row>
    <row r="32" spans="1:7" ht="15.6" customHeight="1">
      <c r="A32" s="236" t="s">
        <v>181</v>
      </c>
      <c r="B32" s="237">
        <v>124028</v>
      </c>
      <c r="C32" s="237">
        <v>150413</v>
      </c>
      <c r="D32" s="237">
        <v>1613733</v>
      </c>
      <c r="E32" s="237">
        <v>1612831</v>
      </c>
      <c r="F32" s="238">
        <v>-5.5895244132699418E-2</v>
      </c>
    </row>
    <row r="33" spans="1:6" ht="15.6" customHeight="1">
      <c r="A33" s="236" t="s">
        <v>182</v>
      </c>
      <c r="B33" s="237">
        <v>3400</v>
      </c>
      <c r="C33" s="237">
        <v>5500</v>
      </c>
      <c r="D33" s="237">
        <v>14032</v>
      </c>
      <c r="E33" s="237">
        <v>24977</v>
      </c>
      <c r="F33" s="238">
        <v>78.0002850627138</v>
      </c>
    </row>
    <row r="34" spans="1:6" ht="15.6" customHeight="1">
      <c r="A34" s="236" t="s">
        <v>183</v>
      </c>
      <c r="B34" s="237">
        <v>17470</v>
      </c>
      <c r="C34" s="237">
        <v>14623</v>
      </c>
      <c r="D34" s="237">
        <v>199393</v>
      </c>
      <c r="E34" s="237">
        <v>144176</v>
      </c>
      <c r="F34" s="238">
        <v>-27.692546879780139</v>
      </c>
    </row>
    <row r="35" spans="1:6" ht="15.6" customHeight="1">
      <c r="A35" s="240" t="s">
        <v>153</v>
      </c>
      <c r="B35" s="241">
        <f>SUM(B7:B34)</f>
        <v>9273443</v>
      </c>
      <c r="C35" s="241">
        <f>SUM(C7:C34)</f>
        <v>8658794</v>
      </c>
      <c r="D35" s="241">
        <f>SUM(D7:D34)</f>
        <v>58897675</v>
      </c>
      <c r="E35" s="241">
        <f>SUM(E7:E34)</f>
        <v>59749561</v>
      </c>
      <c r="F35" s="242">
        <f>E35*100/D35-100</f>
        <v>1.4463830702994613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EDAA3-1DC5-495D-A2AC-3D16D3400DD5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333681</v>
      </c>
      <c r="C7" s="237">
        <v>199977</v>
      </c>
      <c r="D7" s="237">
        <v>1518251</v>
      </c>
      <c r="E7" s="237">
        <v>1424285</v>
      </c>
      <c r="F7" s="238">
        <v>-6.1890952154815011</v>
      </c>
      <c r="G7" s="20"/>
    </row>
    <row r="8" spans="1:14" ht="15.6" customHeight="1">
      <c r="A8" s="236" t="s">
        <v>11</v>
      </c>
      <c r="B8" s="237">
        <v>12523</v>
      </c>
      <c r="C8" s="237">
        <v>14020</v>
      </c>
      <c r="D8" s="237">
        <v>263148</v>
      </c>
      <c r="E8" s="237">
        <v>220772</v>
      </c>
      <c r="F8" s="238">
        <v>-16.10348549105446</v>
      </c>
    </row>
    <row r="9" spans="1:14" ht="15.6" customHeight="1">
      <c r="A9" s="236" t="s">
        <v>8</v>
      </c>
      <c r="B9" s="237">
        <v>17103</v>
      </c>
      <c r="C9" s="237">
        <v>13354</v>
      </c>
      <c r="D9" s="237">
        <v>156502</v>
      </c>
      <c r="E9" s="237">
        <v>111498</v>
      </c>
      <c r="F9" s="238">
        <v>-28.756182029622622</v>
      </c>
    </row>
    <row r="10" spans="1:14" ht="15.6" customHeight="1">
      <c r="A10" s="236" t="s">
        <v>10</v>
      </c>
      <c r="B10" s="237">
        <v>193906</v>
      </c>
      <c r="C10" s="237">
        <v>165566</v>
      </c>
      <c r="D10" s="237">
        <v>908936</v>
      </c>
      <c r="E10" s="237">
        <v>840236</v>
      </c>
      <c r="F10" s="238">
        <v>-7.5582879322636529</v>
      </c>
    </row>
    <row r="11" spans="1:14" ht="15.6" customHeight="1">
      <c r="A11" s="236" t="s">
        <v>9</v>
      </c>
      <c r="B11" s="237">
        <v>4850</v>
      </c>
      <c r="C11" s="237">
        <v>17395</v>
      </c>
      <c r="D11" s="237">
        <v>106067</v>
      </c>
      <c r="E11" s="237">
        <v>120068</v>
      </c>
      <c r="F11" s="238">
        <v>13.20014707684766</v>
      </c>
    </row>
    <row r="12" spans="1:14" ht="15.6" customHeight="1">
      <c r="A12" s="236" t="s">
        <v>6</v>
      </c>
      <c r="B12" s="237">
        <v>30817</v>
      </c>
      <c r="C12" s="237">
        <v>57300</v>
      </c>
      <c r="D12" s="237">
        <v>460561</v>
      </c>
      <c r="E12" s="237">
        <v>838099</v>
      </c>
      <c r="F12" s="238">
        <v>81.973506223931253</v>
      </c>
    </row>
    <row r="13" spans="1:14" ht="15.6" customHeight="1">
      <c r="A13" s="236" t="s">
        <v>175</v>
      </c>
      <c r="B13" s="237">
        <v>2400</v>
      </c>
      <c r="C13" s="237">
        <v>8200</v>
      </c>
      <c r="D13" s="237">
        <v>45144</v>
      </c>
      <c r="E13" s="237">
        <v>50885</v>
      </c>
      <c r="F13" s="238">
        <v>12.71708311181996</v>
      </c>
    </row>
    <row r="14" spans="1:14" ht="15.6" customHeight="1">
      <c r="A14" s="236" t="s">
        <v>148</v>
      </c>
      <c r="B14" s="237">
        <v>170491</v>
      </c>
      <c r="C14" s="237">
        <v>227342</v>
      </c>
      <c r="D14" s="237">
        <v>1298738</v>
      </c>
      <c r="E14" s="237">
        <v>1304534</v>
      </c>
      <c r="F14" s="238">
        <v>0.44627938814448948</v>
      </c>
    </row>
    <row r="15" spans="1:14" ht="15.6" customHeight="1">
      <c r="A15" s="236" t="s">
        <v>145</v>
      </c>
      <c r="B15" s="237">
        <v>241504</v>
      </c>
      <c r="C15" s="237">
        <v>125636</v>
      </c>
      <c r="D15" s="237">
        <v>1286975</v>
      </c>
      <c r="E15" s="237">
        <v>1218918</v>
      </c>
      <c r="F15" s="238">
        <v>-5.2881369101963864</v>
      </c>
    </row>
    <row r="16" spans="1:14" ht="15.6" customHeight="1">
      <c r="A16" s="236" t="s">
        <v>144</v>
      </c>
      <c r="B16" s="237">
        <v>286538</v>
      </c>
      <c r="C16" s="237">
        <v>268413</v>
      </c>
      <c r="D16" s="237">
        <v>2276737</v>
      </c>
      <c r="E16" s="237">
        <v>2709252</v>
      </c>
      <c r="F16" s="238">
        <v>18.997143719278949</v>
      </c>
      <c r="G16" s="15"/>
    </row>
    <row r="17" spans="1:7" ht="15.6" customHeight="1">
      <c r="A17" s="236" t="s">
        <v>150</v>
      </c>
      <c r="B17" s="237">
        <v>593536</v>
      </c>
      <c r="C17" s="237">
        <v>698389</v>
      </c>
      <c r="D17" s="237">
        <v>3920410</v>
      </c>
      <c r="E17" s="237">
        <v>4338948</v>
      </c>
      <c r="F17" s="238">
        <v>10.675873186733011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206941</v>
      </c>
      <c r="C19" s="237">
        <v>203495</v>
      </c>
      <c r="D19" s="237">
        <v>1336437</v>
      </c>
      <c r="E19" s="237">
        <v>1459040</v>
      </c>
      <c r="F19" s="238">
        <v>9.1738705228903399</v>
      </c>
    </row>
    <row r="20" spans="1:7" ht="15.6" customHeight="1">
      <c r="A20" s="236" t="s">
        <v>142</v>
      </c>
      <c r="B20" s="237">
        <v>781616</v>
      </c>
      <c r="C20" s="237">
        <v>435896</v>
      </c>
      <c r="D20" s="237">
        <v>5923945</v>
      </c>
      <c r="E20" s="237">
        <v>3190640</v>
      </c>
      <c r="F20" s="238">
        <v>-46.13994559368799</v>
      </c>
    </row>
    <row r="21" spans="1:7" ht="15.6" customHeight="1">
      <c r="A21" s="236" t="s">
        <v>149</v>
      </c>
      <c r="B21" s="237">
        <v>120600</v>
      </c>
      <c r="C21" s="237">
        <v>365847</v>
      </c>
      <c r="D21" s="237">
        <v>1577104</v>
      </c>
      <c r="E21" s="237">
        <v>1666843</v>
      </c>
      <c r="F21" s="238">
        <v>5.6901130172772412</v>
      </c>
    </row>
    <row r="22" spans="1:7" ht="15.6" customHeight="1">
      <c r="A22" s="236" t="s">
        <v>146</v>
      </c>
      <c r="B22" s="237">
        <v>19924</v>
      </c>
      <c r="C22" s="237">
        <v>28088</v>
      </c>
      <c r="D22" s="237">
        <v>190244</v>
      </c>
      <c r="E22" s="237">
        <v>186287</v>
      </c>
      <c r="F22" s="238">
        <v>-2.079960471815141</v>
      </c>
    </row>
    <row r="23" spans="1:7" ht="15.6" customHeight="1">
      <c r="A23" s="236" t="s">
        <v>165</v>
      </c>
      <c r="B23" s="237">
        <v>58505</v>
      </c>
      <c r="C23" s="237">
        <v>30678</v>
      </c>
      <c r="D23" s="237">
        <v>380833</v>
      </c>
      <c r="E23" s="237">
        <v>367204</v>
      </c>
      <c r="F23" s="238">
        <v>-3.5787339857627809</v>
      </c>
    </row>
    <row r="24" spans="1:7" ht="15.6" customHeight="1">
      <c r="A24" s="236" t="s">
        <v>141</v>
      </c>
      <c r="B24" s="237">
        <v>48552</v>
      </c>
      <c r="C24" s="237">
        <v>125118</v>
      </c>
      <c r="D24" s="237">
        <v>618273</v>
      </c>
      <c r="E24" s="237">
        <v>526562</v>
      </c>
      <c r="F24" s="238">
        <v>-14.833415012462121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27302</v>
      </c>
      <c r="C26" s="237">
        <v>31382</v>
      </c>
      <c r="D26" s="237">
        <v>107692</v>
      </c>
      <c r="E26" s="237">
        <v>134295</v>
      </c>
      <c r="F26" s="238">
        <v>24.702856293875129</v>
      </c>
    </row>
    <row r="27" spans="1:7" ht="15.6" customHeight="1">
      <c r="A27" s="236" t="s">
        <v>173</v>
      </c>
      <c r="B27" s="237">
        <v>58597</v>
      </c>
      <c r="C27" s="237">
        <v>42035</v>
      </c>
      <c r="D27" s="237">
        <v>507693</v>
      </c>
      <c r="E27" s="237">
        <v>377484</v>
      </c>
      <c r="F27" s="238">
        <v>-25.64719229928323</v>
      </c>
    </row>
    <row r="28" spans="1:7" ht="15.6" customHeight="1">
      <c r="A28" s="236" t="s">
        <v>177</v>
      </c>
      <c r="B28" s="237">
        <v>10142</v>
      </c>
      <c r="C28" s="237">
        <v>13031</v>
      </c>
      <c r="D28" s="237">
        <v>86618</v>
      </c>
      <c r="E28" s="237">
        <v>88381</v>
      </c>
      <c r="F28" s="238">
        <v>2.03537370985245</v>
      </c>
    </row>
    <row r="29" spans="1:7" ht="15.6" customHeight="1">
      <c r="A29" s="236" t="s">
        <v>178</v>
      </c>
      <c r="B29" s="237">
        <v>232432</v>
      </c>
      <c r="C29" s="237">
        <v>146118</v>
      </c>
      <c r="D29" s="237">
        <v>1089587</v>
      </c>
      <c r="E29" s="237">
        <v>1100267</v>
      </c>
      <c r="F29" s="238">
        <v>0.98018790605982531</v>
      </c>
    </row>
    <row r="30" spans="1:7" ht="15.6" customHeight="1">
      <c r="A30" s="236" t="s">
        <v>179</v>
      </c>
      <c r="B30" s="237">
        <v>66567</v>
      </c>
      <c r="C30" s="237">
        <v>105246</v>
      </c>
      <c r="D30" s="237">
        <v>798949</v>
      </c>
      <c r="E30" s="237">
        <v>699151</v>
      </c>
      <c r="F30" s="238">
        <v>-12.49116026179394</v>
      </c>
    </row>
    <row r="31" spans="1:7" ht="15.6" customHeight="1">
      <c r="A31" s="236" t="s">
        <v>180</v>
      </c>
      <c r="B31" s="237">
        <v>320982</v>
      </c>
      <c r="C31" s="237">
        <v>481510</v>
      </c>
      <c r="D31" s="237">
        <v>3279818</v>
      </c>
      <c r="E31" s="237">
        <v>3583930</v>
      </c>
      <c r="F31" s="238">
        <v>9.2722218123078761</v>
      </c>
    </row>
    <row r="32" spans="1:7" ht="15.6" customHeight="1">
      <c r="A32" s="236" t="s">
        <v>181</v>
      </c>
      <c r="B32" s="237">
        <v>69546</v>
      </c>
      <c r="C32" s="237">
        <v>264372</v>
      </c>
      <c r="D32" s="237">
        <v>975574</v>
      </c>
      <c r="E32" s="237">
        <v>1114120</v>
      </c>
      <c r="F32" s="238">
        <v>14.20148548444301</v>
      </c>
    </row>
    <row r="33" spans="1:7" ht="15.6" customHeight="1">
      <c r="A33" s="236" t="s">
        <v>182</v>
      </c>
      <c r="B33" s="237">
        <v>8221</v>
      </c>
      <c r="C33" s="237">
        <v>4064</v>
      </c>
      <c r="D33" s="237">
        <v>44706</v>
      </c>
      <c r="E33" s="237">
        <v>38993</v>
      </c>
      <c r="F33" s="238">
        <v>-12.779045318301799</v>
      </c>
    </row>
    <row r="34" spans="1:7" ht="15.6" customHeight="1">
      <c r="A34" s="236" t="s">
        <v>183</v>
      </c>
      <c r="B34" s="237">
        <v>15275</v>
      </c>
      <c r="C34" s="237">
        <v>6615</v>
      </c>
      <c r="D34" s="237">
        <v>109993</v>
      </c>
      <c r="E34" s="237">
        <v>137283</v>
      </c>
      <c r="F34" s="238">
        <v>24.810669769894449</v>
      </c>
    </row>
    <row r="35" spans="1:7" s="47" customFormat="1" ht="15.6" customHeight="1">
      <c r="A35" s="240" t="s">
        <v>153</v>
      </c>
      <c r="B35" s="241">
        <f>SUM(B7:B34)</f>
        <v>3932551</v>
      </c>
      <c r="C35" s="241">
        <f>SUM(C7:C34)</f>
        <v>4079087</v>
      </c>
      <c r="D35" s="241">
        <f>SUM(D7:D34)</f>
        <v>29269115</v>
      </c>
      <c r="E35" s="241">
        <f>SUM(E7:E34)</f>
        <v>27847975</v>
      </c>
      <c r="F35" s="242">
        <f>E35*100/D35-100</f>
        <v>-4.8554252494480892</v>
      </c>
      <c r="G35" s="239"/>
    </row>
    <row r="36" spans="1:7" ht="15.6" customHeight="1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A72F7-3A6A-4E08-8ABE-E18331CFC12B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48929</v>
      </c>
      <c r="C7" s="237">
        <v>34338</v>
      </c>
      <c r="D7" s="237">
        <v>187946</v>
      </c>
      <c r="E7" s="237">
        <v>257069</v>
      </c>
      <c r="F7" s="238">
        <v>36.778117118746877</v>
      </c>
      <c r="G7" s="20"/>
    </row>
    <row r="8" spans="1:14" s="47" customFormat="1" ht="15.6" customHeight="1">
      <c r="A8" s="236" t="s">
        <v>11</v>
      </c>
      <c r="B8" s="237">
        <v>14333</v>
      </c>
      <c r="C8" s="237">
        <v>22052</v>
      </c>
      <c r="D8" s="237">
        <v>114443</v>
      </c>
      <c r="E8" s="237">
        <v>124596</v>
      </c>
      <c r="F8" s="238">
        <v>8.8716653705338047</v>
      </c>
      <c r="G8" s="239"/>
    </row>
    <row r="9" spans="1:14" ht="15.6" customHeight="1">
      <c r="A9" s="236" t="s">
        <v>8</v>
      </c>
      <c r="B9" s="237">
        <v>53931</v>
      </c>
      <c r="C9" s="237">
        <v>52814</v>
      </c>
      <c r="D9" s="237">
        <v>405826</v>
      </c>
      <c r="E9" s="237">
        <v>371029</v>
      </c>
      <c r="F9" s="238">
        <v>-8.574364382765026</v>
      </c>
      <c r="G9" s="243"/>
    </row>
    <row r="10" spans="1:14" ht="15.6" customHeight="1">
      <c r="A10" s="236" t="s">
        <v>10</v>
      </c>
      <c r="B10" s="237">
        <v>8990</v>
      </c>
      <c r="C10" s="237">
        <v>9613</v>
      </c>
      <c r="D10" s="237">
        <v>65314</v>
      </c>
      <c r="E10" s="237">
        <v>424875</v>
      </c>
      <c r="F10" s="238">
        <v>550.51137581529224</v>
      </c>
      <c r="G10" s="244"/>
    </row>
    <row r="11" spans="1:14" ht="15.6" customHeight="1">
      <c r="A11" s="236" t="s">
        <v>9</v>
      </c>
      <c r="B11" s="237">
        <v>427033</v>
      </c>
      <c r="C11" s="237">
        <v>428430</v>
      </c>
      <c r="D11" s="237">
        <v>3403946</v>
      </c>
      <c r="E11" s="237">
        <v>3491121</v>
      </c>
      <c r="F11" s="238">
        <v>2.5609983237101939</v>
      </c>
    </row>
    <row r="12" spans="1:14" ht="15.6" customHeight="1">
      <c r="A12" s="236" t="s">
        <v>6</v>
      </c>
      <c r="B12" s="237">
        <v>7027</v>
      </c>
      <c r="C12" s="237">
        <v>6156</v>
      </c>
      <c r="D12" s="237">
        <v>44894</v>
      </c>
      <c r="E12" s="237">
        <v>49948</v>
      </c>
      <c r="F12" s="238">
        <v>11.257629081837219</v>
      </c>
    </row>
    <row r="13" spans="1:14" ht="15.6" customHeight="1">
      <c r="A13" s="236" t="s">
        <v>175</v>
      </c>
      <c r="B13" s="237">
        <v>898</v>
      </c>
      <c r="C13" s="237">
        <v>195</v>
      </c>
      <c r="D13" s="237">
        <v>8574</v>
      </c>
      <c r="E13" s="237">
        <v>12597</v>
      </c>
      <c r="F13" s="238">
        <v>46.920923722883153</v>
      </c>
    </row>
    <row r="14" spans="1:14" ht="15.6" customHeight="1">
      <c r="A14" s="236" t="s">
        <v>148</v>
      </c>
      <c r="B14" s="237">
        <v>752227</v>
      </c>
      <c r="C14" s="237">
        <v>756911</v>
      </c>
      <c r="D14" s="237">
        <v>4983556</v>
      </c>
      <c r="E14" s="237">
        <v>5048708</v>
      </c>
      <c r="F14" s="238">
        <v>1.3073395784054611</v>
      </c>
    </row>
    <row r="15" spans="1:14" ht="15.6" customHeight="1">
      <c r="A15" s="236" t="s">
        <v>145</v>
      </c>
      <c r="B15" s="237">
        <v>276344</v>
      </c>
      <c r="C15" s="237">
        <v>255129</v>
      </c>
      <c r="D15" s="237">
        <v>2228824</v>
      </c>
      <c r="E15" s="237">
        <v>2223941</v>
      </c>
      <c r="F15" s="238">
        <v>-0.21908414482255981</v>
      </c>
    </row>
    <row r="16" spans="1:14" ht="15.6" customHeight="1">
      <c r="A16" s="236" t="s">
        <v>144</v>
      </c>
      <c r="B16" s="237">
        <v>50267</v>
      </c>
      <c r="C16" s="237">
        <v>29505</v>
      </c>
      <c r="D16" s="237">
        <v>284626</v>
      </c>
      <c r="E16" s="237">
        <v>294322</v>
      </c>
      <c r="F16" s="238">
        <v>3.4065756466380459</v>
      </c>
      <c r="G16" s="15"/>
    </row>
    <row r="17" spans="1:7" ht="15.6" customHeight="1">
      <c r="A17" s="236" t="s">
        <v>150</v>
      </c>
      <c r="B17" s="237">
        <v>10462</v>
      </c>
      <c r="C17" s="237">
        <v>6949</v>
      </c>
      <c r="D17" s="237">
        <v>63735</v>
      </c>
      <c r="E17" s="237">
        <v>93250</v>
      </c>
      <c r="F17" s="238">
        <v>46.308935435788811</v>
      </c>
      <c r="G17" s="16"/>
    </row>
    <row r="18" spans="1:7" ht="15.6" customHeight="1">
      <c r="A18" s="236" t="s">
        <v>147</v>
      </c>
      <c r="B18" s="237">
        <v>136</v>
      </c>
      <c r="C18" s="237">
        <v>85</v>
      </c>
      <c r="D18" s="237">
        <v>996</v>
      </c>
      <c r="E18" s="237">
        <v>859</v>
      </c>
      <c r="F18" s="238">
        <v>-13.755020080321289</v>
      </c>
    </row>
    <row r="19" spans="1:7" ht="15.6" customHeight="1">
      <c r="A19" s="236" t="s">
        <v>143</v>
      </c>
      <c r="B19" s="237">
        <v>12892</v>
      </c>
      <c r="C19" s="237">
        <v>13028</v>
      </c>
      <c r="D19" s="237">
        <v>64986</v>
      </c>
      <c r="E19" s="237">
        <v>86968</v>
      </c>
      <c r="F19" s="238">
        <v>33.825747083987324</v>
      </c>
    </row>
    <row r="20" spans="1:7" ht="15.6" customHeight="1">
      <c r="A20" s="236" t="s">
        <v>142</v>
      </c>
      <c r="B20" s="237">
        <v>45847</v>
      </c>
      <c r="C20" s="237">
        <v>55084</v>
      </c>
      <c r="D20" s="237">
        <v>360879</v>
      </c>
      <c r="E20" s="237">
        <v>512247</v>
      </c>
      <c r="F20" s="238">
        <v>41.944252782788681</v>
      </c>
    </row>
    <row r="21" spans="1:7" ht="15.6" customHeight="1">
      <c r="A21" s="236" t="s">
        <v>149</v>
      </c>
      <c r="B21" s="237">
        <v>17660</v>
      </c>
      <c r="C21" s="237">
        <v>1716</v>
      </c>
      <c r="D21" s="237">
        <v>65056</v>
      </c>
      <c r="E21" s="237">
        <v>119399</v>
      </c>
      <c r="F21" s="238">
        <v>83.532648794884409</v>
      </c>
    </row>
    <row r="22" spans="1:7" ht="15.6" customHeight="1">
      <c r="A22" s="236" t="s">
        <v>146</v>
      </c>
      <c r="B22" s="237">
        <v>34949</v>
      </c>
      <c r="C22" s="237">
        <v>35403</v>
      </c>
      <c r="D22" s="237">
        <v>252833</v>
      </c>
      <c r="E22" s="237">
        <v>286598</v>
      </c>
      <c r="F22" s="238">
        <v>13.35466493693465</v>
      </c>
    </row>
    <row r="23" spans="1:7" ht="15.6" customHeight="1">
      <c r="A23" s="236" t="s">
        <v>165</v>
      </c>
      <c r="B23" s="237">
        <v>17475</v>
      </c>
      <c r="C23" s="237">
        <v>39036</v>
      </c>
      <c r="D23" s="237">
        <v>111207</v>
      </c>
      <c r="E23" s="237">
        <v>169303</v>
      </c>
      <c r="F23" s="238">
        <v>52.241315744512491</v>
      </c>
    </row>
    <row r="24" spans="1:7" ht="15.6" customHeight="1">
      <c r="A24" s="236" t="s">
        <v>141</v>
      </c>
      <c r="B24" s="237">
        <v>39432</v>
      </c>
      <c r="C24" s="237">
        <v>39305</v>
      </c>
      <c r="D24" s="237">
        <v>265418</v>
      </c>
      <c r="E24" s="237">
        <v>302097</v>
      </c>
      <c r="F24" s="238">
        <v>13.819334031602979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 t="s">
        <v>191</v>
      </c>
    </row>
    <row r="26" spans="1:7" ht="15.6" customHeight="1">
      <c r="A26" s="236" t="s">
        <v>152</v>
      </c>
      <c r="B26" s="237">
        <v>11242</v>
      </c>
      <c r="C26" s="237">
        <v>6194</v>
      </c>
      <c r="D26" s="237">
        <v>186799</v>
      </c>
      <c r="E26" s="237">
        <v>49659</v>
      </c>
      <c r="F26" s="238">
        <v>-73.415810577144413</v>
      </c>
    </row>
    <row r="27" spans="1:7" ht="15.6" customHeight="1">
      <c r="A27" s="236" t="s">
        <v>173</v>
      </c>
      <c r="B27" s="237">
        <v>124239</v>
      </c>
      <c r="C27" s="237">
        <v>126052</v>
      </c>
      <c r="D27" s="237">
        <v>804274</v>
      </c>
      <c r="E27" s="237">
        <v>953057</v>
      </c>
      <c r="F27" s="238">
        <v>18.49904385818763</v>
      </c>
    </row>
    <row r="28" spans="1:7" ht="15.6" customHeight="1">
      <c r="A28" s="236" t="s">
        <v>177</v>
      </c>
      <c r="B28" s="237">
        <v>23550</v>
      </c>
      <c r="C28" s="237">
        <v>21314</v>
      </c>
      <c r="D28" s="237">
        <v>177930</v>
      </c>
      <c r="E28" s="237">
        <v>190637</v>
      </c>
      <c r="F28" s="238">
        <v>7.1415725285224596</v>
      </c>
    </row>
    <row r="29" spans="1:7" ht="15.6" customHeight="1">
      <c r="A29" s="236" t="s">
        <v>178</v>
      </c>
      <c r="B29" s="237">
        <v>70418</v>
      </c>
      <c r="C29" s="237">
        <v>77351</v>
      </c>
      <c r="D29" s="237">
        <v>516918</v>
      </c>
      <c r="E29" s="237">
        <v>519220</v>
      </c>
      <c r="F29" s="238">
        <v>0.4453317547464053</v>
      </c>
    </row>
    <row r="30" spans="1:7" ht="15.6" customHeight="1">
      <c r="A30" s="236" t="s">
        <v>179</v>
      </c>
      <c r="B30" s="237">
        <v>17048</v>
      </c>
      <c r="C30" s="237">
        <v>9521</v>
      </c>
      <c r="D30" s="237">
        <v>100871</v>
      </c>
      <c r="E30" s="237">
        <v>56055</v>
      </c>
      <c r="F30" s="238">
        <v>-44.429023207859537</v>
      </c>
    </row>
    <row r="31" spans="1:7" ht="15.6" customHeight="1">
      <c r="A31" s="236" t="s">
        <v>180</v>
      </c>
      <c r="B31" s="237">
        <v>105991</v>
      </c>
      <c r="C31" s="237">
        <v>116646</v>
      </c>
      <c r="D31" s="237">
        <v>679920</v>
      </c>
      <c r="E31" s="237">
        <v>688782</v>
      </c>
      <c r="F31" s="238">
        <v>1.303388633956942</v>
      </c>
    </row>
    <row r="32" spans="1:7" ht="15.6" customHeight="1">
      <c r="A32" s="236" t="s">
        <v>181</v>
      </c>
      <c r="B32" s="237">
        <v>1086013</v>
      </c>
      <c r="C32" s="237">
        <v>1148517</v>
      </c>
      <c r="D32" s="237">
        <v>7274622</v>
      </c>
      <c r="E32" s="237">
        <v>8027262</v>
      </c>
      <c r="F32" s="238">
        <v>10.346104581104001</v>
      </c>
    </row>
    <row r="33" spans="1:6" ht="15.6" customHeight="1">
      <c r="A33" s="236" t="s">
        <v>182</v>
      </c>
      <c r="B33" s="237">
        <v>142456</v>
      </c>
      <c r="C33" s="237">
        <v>148638</v>
      </c>
      <c r="D33" s="237">
        <v>1032562</v>
      </c>
      <c r="E33" s="237">
        <v>1067060</v>
      </c>
      <c r="F33" s="238">
        <v>3.3410100313588922</v>
      </c>
    </row>
    <row r="34" spans="1:6" ht="15.6" customHeight="1">
      <c r="A34" s="236" t="s">
        <v>183</v>
      </c>
      <c r="B34" s="237">
        <v>26270</v>
      </c>
      <c r="C34" s="237">
        <v>23747</v>
      </c>
      <c r="D34" s="237">
        <v>165944</v>
      </c>
      <c r="E34" s="237">
        <v>179463</v>
      </c>
      <c r="F34" s="238">
        <v>8.1467241961143486</v>
      </c>
    </row>
    <row r="35" spans="1:6" ht="15.6" customHeight="1">
      <c r="A35" s="240" t="s">
        <v>153</v>
      </c>
      <c r="B35" s="241">
        <f>SUM(B7:B34)</f>
        <v>3426059</v>
      </c>
      <c r="C35" s="241">
        <f>SUM(C7:C34)</f>
        <v>3463729</v>
      </c>
      <c r="D35" s="241">
        <f>SUM(D7:D34)</f>
        <v>23852899</v>
      </c>
      <c r="E35" s="241">
        <f>SUM(E7:E34)</f>
        <v>25600122</v>
      </c>
      <c r="F35" s="242">
        <f>E35*100/D35-100</f>
        <v>7.3249922367926814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408B9-99AC-41FB-BB68-74D0B1BA3C3D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86016</v>
      </c>
      <c r="C7" s="237">
        <v>166756</v>
      </c>
      <c r="D7" s="237">
        <v>1305275</v>
      </c>
      <c r="E7" s="237">
        <v>1104364</v>
      </c>
      <c r="F7" s="238">
        <v>-15.39223535270345</v>
      </c>
      <c r="G7" s="20"/>
    </row>
    <row r="8" spans="1:14" s="47" customFormat="1" ht="15.6" customHeight="1">
      <c r="A8" s="236" t="s">
        <v>11</v>
      </c>
      <c r="B8" s="237">
        <v>89751</v>
      </c>
      <c r="C8" s="237">
        <v>127243</v>
      </c>
      <c r="D8" s="237">
        <v>345978</v>
      </c>
      <c r="E8" s="237">
        <v>582892</v>
      </c>
      <c r="F8" s="238">
        <v>68.476608339258576</v>
      </c>
      <c r="G8" s="239"/>
    </row>
    <row r="9" spans="1:14" ht="15.6" customHeight="1">
      <c r="A9" s="236" t="s">
        <v>8</v>
      </c>
      <c r="B9" s="237">
        <v>441185</v>
      </c>
      <c r="C9" s="237">
        <v>336240</v>
      </c>
      <c r="D9" s="237">
        <v>2213910</v>
      </c>
      <c r="E9" s="237">
        <v>2404626</v>
      </c>
      <c r="F9" s="238">
        <v>8.6144423215035886</v>
      </c>
      <c r="G9" s="20"/>
    </row>
    <row r="10" spans="1:14" ht="15.6" customHeight="1">
      <c r="A10" s="236" t="s">
        <v>10</v>
      </c>
      <c r="B10" s="237">
        <v>155325</v>
      </c>
      <c r="C10" s="237">
        <v>206411</v>
      </c>
      <c r="D10" s="237">
        <v>1356737</v>
      </c>
      <c r="E10" s="237">
        <v>948955</v>
      </c>
      <c r="F10" s="238">
        <v>-30.056083087584401</v>
      </c>
    </row>
    <row r="11" spans="1:14" ht="15.6" customHeight="1">
      <c r="A11" s="236" t="s">
        <v>9</v>
      </c>
      <c r="B11" s="237">
        <v>753062</v>
      </c>
      <c r="C11" s="237">
        <v>719751</v>
      </c>
      <c r="D11" s="237">
        <v>5128225</v>
      </c>
      <c r="E11" s="237">
        <v>5065186</v>
      </c>
      <c r="F11" s="238">
        <v>-1.229255736634016</v>
      </c>
    </row>
    <row r="12" spans="1:14" ht="15.6" customHeight="1">
      <c r="A12" s="236" t="s">
        <v>6</v>
      </c>
      <c r="B12" s="237">
        <v>55044</v>
      </c>
      <c r="C12" s="237">
        <v>60790</v>
      </c>
      <c r="D12" s="237">
        <v>471582</v>
      </c>
      <c r="E12" s="237">
        <v>502270</v>
      </c>
      <c r="F12" s="238">
        <v>6.5074578758307098</v>
      </c>
    </row>
    <row r="13" spans="1:14" ht="15.6" customHeight="1">
      <c r="A13" s="236" t="s">
        <v>175</v>
      </c>
      <c r="B13" s="237">
        <v>394</v>
      </c>
      <c r="C13" s="237">
        <v>144</v>
      </c>
      <c r="D13" s="237">
        <v>3072</v>
      </c>
      <c r="E13" s="237">
        <v>1223</v>
      </c>
      <c r="F13" s="238">
        <v>-60.188802083333343</v>
      </c>
    </row>
    <row r="14" spans="1:14" ht="15.6" customHeight="1">
      <c r="A14" s="236" t="s">
        <v>148</v>
      </c>
      <c r="B14" s="237">
        <v>986876</v>
      </c>
      <c r="C14" s="237">
        <v>1006240</v>
      </c>
      <c r="D14" s="237">
        <v>6811042</v>
      </c>
      <c r="E14" s="237">
        <v>6706154</v>
      </c>
      <c r="F14" s="238">
        <v>-1.5399699487978471</v>
      </c>
    </row>
    <row r="15" spans="1:14" ht="15.6" customHeight="1">
      <c r="A15" s="236" t="s">
        <v>145</v>
      </c>
      <c r="B15" s="237">
        <v>559195</v>
      </c>
      <c r="C15" s="237">
        <v>660749</v>
      </c>
      <c r="D15" s="237">
        <v>4521020</v>
      </c>
      <c r="E15" s="237">
        <v>4241888</v>
      </c>
      <c r="F15" s="238">
        <v>-6.1740934567862951</v>
      </c>
    </row>
    <row r="16" spans="1:14" ht="15.6" customHeight="1">
      <c r="A16" s="236" t="s">
        <v>144</v>
      </c>
      <c r="B16" s="237">
        <v>499065</v>
      </c>
      <c r="C16" s="237">
        <v>622230</v>
      </c>
      <c r="D16" s="237">
        <v>3774362</v>
      </c>
      <c r="E16" s="237">
        <v>4079625</v>
      </c>
      <c r="F16" s="238">
        <v>8.0878039785267077</v>
      </c>
      <c r="G16" s="15"/>
    </row>
    <row r="17" spans="1:7" ht="15.6" customHeight="1">
      <c r="A17" s="236" t="s">
        <v>150</v>
      </c>
      <c r="B17" s="237">
        <v>242310</v>
      </c>
      <c r="C17" s="237">
        <v>269582</v>
      </c>
      <c r="D17" s="237">
        <v>1586360</v>
      </c>
      <c r="E17" s="237">
        <v>1811562</v>
      </c>
      <c r="F17" s="238">
        <v>14.19614715449204</v>
      </c>
      <c r="G17" s="16"/>
    </row>
    <row r="18" spans="1:7" ht="15.6" customHeight="1">
      <c r="A18" s="236" t="s">
        <v>147</v>
      </c>
      <c r="B18" s="237">
        <v>4190</v>
      </c>
      <c r="C18" s="237">
        <v>0</v>
      </c>
      <c r="D18" s="237">
        <v>11437</v>
      </c>
      <c r="E18" s="237">
        <v>12592</v>
      </c>
      <c r="F18" s="238">
        <v>10.0988021334266</v>
      </c>
    </row>
    <row r="19" spans="1:7" ht="15.6" customHeight="1">
      <c r="A19" s="236" t="s">
        <v>143</v>
      </c>
      <c r="B19" s="237">
        <v>200433</v>
      </c>
      <c r="C19" s="237">
        <v>155301</v>
      </c>
      <c r="D19" s="237">
        <v>1001675</v>
      </c>
      <c r="E19" s="237">
        <v>1013678</v>
      </c>
      <c r="F19" s="238">
        <v>1.198292859460409</v>
      </c>
    </row>
    <row r="20" spans="1:7" ht="15.6" customHeight="1">
      <c r="A20" s="236" t="s">
        <v>142</v>
      </c>
      <c r="B20" s="237">
        <v>248475</v>
      </c>
      <c r="C20" s="237">
        <v>246366</v>
      </c>
      <c r="D20" s="237">
        <v>2014944</v>
      </c>
      <c r="E20" s="237">
        <v>1829848</v>
      </c>
      <c r="F20" s="238">
        <v>-9.186161004970856</v>
      </c>
    </row>
    <row r="21" spans="1:7" ht="15.6" customHeight="1">
      <c r="A21" s="236" t="s">
        <v>149</v>
      </c>
      <c r="B21" s="237">
        <v>523269</v>
      </c>
      <c r="C21" s="237">
        <v>607205</v>
      </c>
      <c r="D21" s="237">
        <v>3291204</v>
      </c>
      <c r="E21" s="237">
        <v>3005464</v>
      </c>
      <c r="F21" s="238">
        <v>-8.6819291663476292</v>
      </c>
    </row>
    <row r="22" spans="1:7" ht="15.6" customHeight="1">
      <c r="A22" s="236" t="s">
        <v>146</v>
      </c>
      <c r="B22" s="237">
        <v>30257</v>
      </c>
      <c r="C22" s="237">
        <v>51628</v>
      </c>
      <c r="D22" s="237">
        <v>228922</v>
      </c>
      <c r="E22" s="237">
        <v>265059</v>
      </c>
      <c r="F22" s="238">
        <v>15.785726142528899</v>
      </c>
    </row>
    <row r="23" spans="1:7" ht="15.6" customHeight="1">
      <c r="A23" s="236" t="s">
        <v>165</v>
      </c>
      <c r="B23" s="237">
        <v>42734</v>
      </c>
      <c r="C23" s="237">
        <v>68751</v>
      </c>
      <c r="D23" s="237">
        <v>305260</v>
      </c>
      <c r="E23" s="237">
        <v>436668</v>
      </c>
      <c r="F23" s="238">
        <v>43.047893598899293</v>
      </c>
    </row>
    <row r="24" spans="1:7" ht="15.6" customHeight="1">
      <c r="A24" s="236" t="s">
        <v>141</v>
      </c>
      <c r="B24" s="237">
        <v>54532</v>
      </c>
      <c r="C24" s="237">
        <v>48912</v>
      </c>
      <c r="D24" s="237">
        <v>359768</v>
      </c>
      <c r="E24" s="237">
        <v>354917</v>
      </c>
      <c r="F24" s="238">
        <v>-1.3483689488781609</v>
      </c>
    </row>
    <row r="25" spans="1:7" ht="15.6" customHeight="1">
      <c r="A25" s="236" t="s">
        <v>140</v>
      </c>
      <c r="B25" s="237">
        <v>20</v>
      </c>
      <c r="C25" s="237">
        <v>24</v>
      </c>
      <c r="D25" s="237">
        <v>92</v>
      </c>
      <c r="E25" s="237">
        <v>39</v>
      </c>
      <c r="F25" s="238">
        <v>-57.608695652173907</v>
      </c>
    </row>
    <row r="26" spans="1:7" ht="15.6" customHeight="1">
      <c r="A26" s="236" t="s">
        <v>152</v>
      </c>
      <c r="B26" s="237">
        <v>68323</v>
      </c>
      <c r="C26" s="237">
        <v>86621</v>
      </c>
      <c r="D26" s="237">
        <v>416922</v>
      </c>
      <c r="E26" s="237">
        <v>411543</v>
      </c>
      <c r="F26" s="238">
        <v>-1.2901693842013631</v>
      </c>
    </row>
    <row r="27" spans="1:7" ht="15.6" customHeight="1">
      <c r="A27" s="236" t="s">
        <v>173</v>
      </c>
      <c r="B27" s="237">
        <v>97099</v>
      </c>
      <c r="C27" s="237">
        <v>75473</v>
      </c>
      <c r="D27" s="237">
        <v>643297</v>
      </c>
      <c r="E27" s="237">
        <v>612568</v>
      </c>
      <c r="F27" s="238">
        <v>-4.7767982751357474</v>
      </c>
    </row>
    <row r="28" spans="1:7" ht="15.6" customHeight="1">
      <c r="A28" s="236" t="s">
        <v>177</v>
      </c>
      <c r="B28" s="237">
        <v>13415</v>
      </c>
      <c r="C28" s="237">
        <v>14797</v>
      </c>
      <c r="D28" s="237">
        <v>116062</v>
      </c>
      <c r="E28" s="237">
        <v>89192</v>
      </c>
      <c r="F28" s="238">
        <v>-23.15141906911823</v>
      </c>
    </row>
    <row r="29" spans="1:7" ht="15.6" customHeight="1">
      <c r="A29" s="236" t="s">
        <v>178</v>
      </c>
      <c r="B29" s="237">
        <v>218871</v>
      </c>
      <c r="C29" s="237">
        <v>244896</v>
      </c>
      <c r="D29" s="237">
        <v>1671786</v>
      </c>
      <c r="E29" s="237">
        <v>1565201</v>
      </c>
      <c r="F29" s="238">
        <v>-6.3755169620992111</v>
      </c>
    </row>
    <row r="30" spans="1:7" ht="15.6" customHeight="1">
      <c r="A30" s="236" t="s">
        <v>179</v>
      </c>
      <c r="B30" s="237">
        <v>54147</v>
      </c>
      <c r="C30" s="237">
        <v>44584</v>
      </c>
      <c r="D30" s="237">
        <v>401360</v>
      </c>
      <c r="E30" s="237">
        <v>348985</v>
      </c>
      <c r="F30" s="238">
        <v>-13.049382100857089</v>
      </c>
    </row>
    <row r="31" spans="1:7" ht="15.6" customHeight="1">
      <c r="A31" s="236" t="s">
        <v>180</v>
      </c>
      <c r="B31" s="237">
        <v>320984</v>
      </c>
      <c r="C31" s="237">
        <v>271268</v>
      </c>
      <c r="D31" s="237">
        <v>2018260</v>
      </c>
      <c r="E31" s="237">
        <v>1935735</v>
      </c>
      <c r="F31" s="238">
        <v>-4.0889181770435954</v>
      </c>
    </row>
    <row r="32" spans="1:7" ht="15.6" customHeight="1">
      <c r="A32" s="236" t="s">
        <v>181</v>
      </c>
      <c r="B32" s="237">
        <v>1302890</v>
      </c>
      <c r="C32" s="237">
        <v>1220625</v>
      </c>
      <c r="D32" s="237">
        <v>8925121</v>
      </c>
      <c r="E32" s="237">
        <v>8337959</v>
      </c>
      <c r="F32" s="238">
        <v>-6.5787567473875166</v>
      </c>
    </row>
    <row r="33" spans="1:6" ht="15.6" customHeight="1">
      <c r="A33" s="236" t="s">
        <v>182</v>
      </c>
      <c r="B33" s="237">
        <v>178132</v>
      </c>
      <c r="C33" s="237">
        <v>162536</v>
      </c>
      <c r="D33" s="237">
        <v>1174340</v>
      </c>
      <c r="E33" s="237">
        <v>1113528</v>
      </c>
      <c r="F33" s="238">
        <v>-5.178398078920921</v>
      </c>
    </row>
    <row r="34" spans="1:6" ht="15.6" customHeight="1">
      <c r="A34" s="236" t="s">
        <v>183</v>
      </c>
      <c r="B34" s="237">
        <v>31152</v>
      </c>
      <c r="C34" s="237">
        <v>23057</v>
      </c>
      <c r="D34" s="237">
        <v>192687</v>
      </c>
      <c r="E34" s="237">
        <v>208250</v>
      </c>
      <c r="F34" s="238">
        <v>8.0768292619637094</v>
      </c>
    </row>
    <row r="35" spans="1:6" ht="15.6" customHeight="1">
      <c r="A35" s="240" t="s">
        <v>153</v>
      </c>
      <c r="B35" s="241">
        <f>SUM(B7:B34)</f>
        <v>7257146</v>
      </c>
      <c r="C35" s="241">
        <f>SUM(C7:C34)</f>
        <v>7498180</v>
      </c>
      <c r="D35" s="241">
        <f>SUM(D7:D34)</f>
        <v>50290700</v>
      </c>
      <c r="E35" s="241">
        <f>SUM(E7:E34)</f>
        <v>48989971</v>
      </c>
      <c r="F35" s="242">
        <f>E35*100/D35-100</f>
        <v>-2.5864205509169693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6A277-B210-4EA0-95A1-F8514550F762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58299</v>
      </c>
      <c r="C7" s="237">
        <v>115103</v>
      </c>
      <c r="D7" s="237">
        <v>918333</v>
      </c>
      <c r="E7" s="237">
        <v>740350</v>
      </c>
      <c r="F7" s="238">
        <v>-19.381095964100169</v>
      </c>
      <c r="G7" s="20"/>
    </row>
    <row r="8" spans="1:14" s="47" customFormat="1" ht="15.6" customHeight="1">
      <c r="A8" s="236" t="s">
        <v>11</v>
      </c>
      <c r="B8" s="237">
        <v>0</v>
      </c>
      <c r="C8" s="237">
        <v>9</v>
      </c>
      <c r="D8" s="237">
        <v>6</v>
      </c>
      <c r="E8" s="237">
        <v>447</v>
      </c>
      <c r="F8" s="238">
        <v>7350</v>
      </c>
      <c r="G8" s="245"/>
    </row>
    <row r="9" spans="1:14" ht="15.6" customHeight="1">
      <c r="A9" s="236" t="s">
        <v>8</v>
      </c>
      <c r="B9" s="237">
        <v>10005</v>
      </c>
      <c r="C9" s="237">
        <v>0</v>
      </c>
      <c r="D9" s="237">
        <v>34239</v>
      </c>
      <c r="E9" s="237">
        <v>49192</v>
      </c>
      <c r="F9" s="238">
        <v>43.672420339379073</v>
      </c>
      <c r="G9" s="246"/>
    </row>
    <row r="10" spans="1:14" ht="15.6" customHeight="1">
      <c r="A10" s="236" t="s">
        <v>10</v>
      </c>
      <c r="B10" s="237">
        <v>210</v>
      </c>
      <c r="C10" s="237">
        <v>26142</v>
      </c>
      <c r="D10" s="237">
        <v>107548</v>
      </c>
      <c r="E10" s="237">
        <v>153131</v>
      </c>
      <c r="F10" s="238">
        <v>42.383865808755161</v>
      </c>
    </row>
    <row r="11" spans="1:14" ht="15.6" customHeight="1">
      <c r="A11" s="236" t="s">
        <v>9</v>
      </c>
      <c r="B11" s="237">
        <v>279506</v>
      </c>
      <c r="C11" s="237">
        <v>279977</v>
      </c>
      <c r="D11" s="237">
        <v>1808815</v>
      </c>
      <c r="E11" s="237">
        <v>1838659</v>
      </c>
      <c r="F11" s="238">
        <v>1.649919975232407</v>
      </c>
    </row>
    <row r="12" spans="1:14" ht="15.6" customHeight="1">
      <c r="A12" s="236" t="s">
        <v>6</v>
      </c>
      <c r="B12" s="237">
        <v>0</v>
      </c>
      <c r="C12" s="237">
        <v>0</v>
      </c>
      <c r="D12" s="237">
        <v>4009</v>
      </c>
      <c r="E12" s="237">
        <v>428</v>
      </c>
      <c r="F12" s="238">
        <v>-89.324020952856074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28508</v>
      </c>
      <c r="C14" s="237">
        <v>66473</v>
      </c>
      <c r="D14" s="237">
        <v>231046</v>
      </c>
      <c r="E14" s="237">
        <v>378838</v>
      </c>
      <c r="F14" s="238">
        <v>63.966482864884057</v>
      </c>
    </row>
    <row r="15" spans="1:14" ht="15.6" customHeight="1">
      <c r="A15" s="236" t="s">
        <v>145</v>
      </c>
      <c r="B15" s="237">
        <v>139192</v>
      </c>
      <c r="C15" s="237">
        <v>238869</v>
      </c>
      <c r="D15" s="237">
        <v>1411541</v>
      </c>
      <c r="E15" s="237">
        <v>1556458</v>
      </c>
      <c r="F15" s="238">
        <v>10.266580991979691</v>
      </c>
    </row>
    <row r="16" spans="1:14" ht="15.6" customHeight="1">
      <c r="A16" s="236" t="s">
        <v>144</v>
      </c>
      <c r="B16" s="237">
        <v>301525</v>
      </c>
      <c r="C16" s="237">
        <v>310413</v>
      </c>
      <c r="D16" s="237">
        <v>2408950</v>
      </c>
      <c r="E16" s="237">
        <v>2353564</v>
      </c>
      <c r="F16" s="238">
        <v>-2.2991759895390089</v>
      </c>
      <c r="G16" s="15"/>
    </row>
    <row r="17" spans="1:10" ht="15.6" customHeight="1">
      <c r="A17" s="236" t="s">
        <v>150</v>
      </c>
      <c r="B17" s="237">
        <v>113616</v>
      </c>
      <c r="C17" s="237">
        <v>113401</v>
      </c>
      <c r="D17" s="237">
        <v>604897</v>
      </c>
      <c r="E17" s="237">
        <v>793939</v>
      </c>
      <c r="F17" s="238">
        <v>31.251932147125871</v>
      </c>
      <c r="G17" s="16"/>
    </row>
    <row r="18" spans="1:10" ht="15.6" customHeight="1">
      <c r="A18" s="236" t="s">
        <v>147</v>
      </c>
      <c r="B18" s="237">
        <v>4151</v>
      </c>
      <c r="C18" s="237">
        <v>0</v>
      </c>
      <c r="D18" s="237">
        <v>11398</v>
      </c>
      <c r="E18" s="237">
        <v>12592</v>
      </c>
      <c r="F18" s="238">
        <v>10.47552202140726</v>
      </c>
    </row>
    <row r="19" spans="1:10" ht="15.6" customHeight="1">
      <c r="A19" s="236" t="s">
        <v>143</v>
      </c>
      <c r="B19" s="237">
        <v>46623</v>
      </c>
      <c r="C19" s="237">
        <v>52135</v>
      </c>
      <c r="D19" s="237">
        <v>97532</v>
      </c>
      <c r="E19" s="237">
        <v>328095</v>
      </c>
      <c r="F19" s="238">
        <v>236.3972849936431</v>
      </c>
    </row>
    <row r="20" spans="1:10" ht="15.6" customHeight="1">
      <c r="A20" s="236" t="s">
        <v>142</v>
      </c>
      <c r="B20" s="237">
        <v>3283</v>
      </c>
      <c r="C20" s="237">
        <v>2961</v>
      </c>
      <c r="D20" s="237">
        <v>31204</v>
      </c>
      <c r="E20" s="237">
        <v>52243</v>
      </c>
      <c r="F20" s="238">
        <v>67.424048198948839</v>
      </c>
      <c r="J20" s="247"/>
    </row>
    <row r="21" spans="1:10" ht="15.6" customHeight="1">
      <c r="A21" s="236" t="s">
        <v>149</v>
      </c>
      <c r="B21" s="237">
        <v>301018</v>
      </c>
      <c r="C21" s="237">
        <v>382453</v>
      </c>
      <c r="D21" s="237">
        <v>2006659</v>
      </c>
      <c r="E21" s="237">
        <v>1953704</v>
      </c>
      <c r="F21" s="238">
        <v>-2.638963570791049</v>
      </c>
    </row>
    <row r="22" spans="1:10" ht="15.6" customHeight="1">
      <c r="A22" s="236" t="s">
        <v>146</v>
      </c>
      <c r="B22" s="237">
        <v>10380</v>
      </c>
      <c r="C22" s="237">
        <v>18724</v>
      </c>
      <c r="D22" s="237">
        <v>107250</v>
      </c>
      <c r="E22" s="237">
        <v>118434</v>
      </c>
      <c r="F22" s="238">
        <v>10.42797202797203</v>
      </c>
    </row>
    <row r="23" spans="1:10" ht="15.6" customHeight="1">
      <c r="A23" s="236" t="s">
        <v>165</v>
      </c>
      <c r="B23" s="237">
        <v>10343</v>
      </c>
      <c r="C23" s="237">
        <v>0</v>
      </c>
      <c r="D23" s="237">
        <v>25463</v>
      </c>
      <c r="E23" s="237">
        <v>14103</v>
      </c>
      <c r="F23" s="238">
        <v>-44.613753289086127</v>
      </c>
    </row>
    <row r="24" spans="1:10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>
      <c r="A26" s="236" t="s">
        <v>152</v>
      </c>
      <c r="B26" s="237">
        <v>5020</v>
      </c>
      <c r="C26" s="237">
        <v>0</v>
      </c>
      <c r="D26" s="237">
        <v>8597</v>
      </c>
      <c r="E26" s="237">
        <v>5313</v>
      </c>
      <c r="F26" s="238">
        <v>-38.199371873909513</v>
      </c>
    </row>
    <row r="27" spans="1:10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>
      <c r="A28" s="236" t="s">
        <v>177</v>
      </c>
      <c r="B28" s="237">
        <v>8680</v>
      </c>
      <c r="C28" s="237">
        <v>8280</v>
      </c>
      <c r="D28" s="237">
        <v>75561</v>
      </c>
      <c r="E28" s="237">
        <v>39579</v>
      </c>
      <c r="F28" s="238">
        <v>-47.619803867074282</v>
      </c>
    </row>
    <row r="29" spans="1:10" ht="15.6" customHeight="1">
      <c r="A29" s="236" t="s">
        <v>178</v>
      </c>
      <c r="B29" s="237">
        <v>0</v>
      </c>
      <c r="C29" s="237">
        <v>0</v>
      </c>
      <c r="D29" s="237">
        <v>7012</v>
      </c>
      <c r="E29" s="237">
        <v>0</v>
      </c>
      <c r="F29" s="238">
        <v>-100</v>
      </c>
    </row>
    <row r="30" spans="1:10" ht="15.6" customHeight="1">
      <c r="A30" s="236" t="s">
        <v>179</v>
      </c>
      <c r="B30" s="237">
        <v>0</v>
      </c>
      <c r="C30" s="237">
        <v>0</v>
      </c>
      <c r="D30" s="237">
        <v>0</v>
      </c>
      <c r="E30" s="237">
        <v>3142</v>
      </c>
      <c r="F30" s="238"/>
    </row>
    <row r="31" spans="1:10" ht="15.6" customHeight="1">
      <c r="A31" s="236" t="s">
        <v>180</v>
      </c>
      <c r="B31" s="237">
        <v>260268</v>
      </c>
      <c r="C31" s="237">
        <v>170839</v>
      </c>
      <c r="D31" s="237">
        <v>1576134</v>
      </c>
      <c r="E31" s="237">
        <v>1423231</v>
      </c>
      <c r="F31" s="238">
        <v>-9.7011421617705054</v>
      </c>
    </row>
    <row r="32" spans="1:10" ht="15.6" customHeight="1">
      <c r="A32" s="236" t="s">
        <v>181</v>
      </c>
      <c r="B32" s="237">
        <v>8465</v>
      </c>
      <c r="C32" s="237">
        <v>15506</v>
      </c>
      <c r="D32" s="237">
        <v>128136</v>
      </c>
      <c r="E32" s="237">
        <v>133891</v>
      </c>
      <c r="F32" s="238">
        <v>4.4913217206717917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23</v>
      </c>
      <c r="E33" s="237">
        <v>3</v>
      </c>
      <c r="F33" s="238">
        <v>-86.956521739130437</v>
      </c>
    </row>
    <row r="34" spans="1:6" ht="15.6" customHeight="1">
      <c r="A34" s="236" t="s">
        <v>183</v>
      </c>
      <c r="B34" s="237">
        <v>0</v>
      </c>
      <c r="C34" s="237">
        <v>0</v>
      </c>
      <c r="D34" s="237">
        <v>0</v>
      </c>
      <c r="E34" s="237">
        <v>89</v>
      </c>
    </row>
    <row r="35" spans="1:6" ht="15.6" customHeight="1">
      <c r="A35" s="240" t="s">
        <v>153</v>
      </c>
      <c r="B35" s="241">
        <f>SUM(B7:B34)</f>
        <v>1589092</v>
      </c>
      <c r="C35" s="241">
        <f>SUM(C7:C34)</f>
        <v>1801285</v>
      </c>
      <c r="D35" s="241">
        <f>SUM(D7:D34)</f>
        <v>11604353</v>
      </c>
      <c r="E35" s="241">
        <f>SUM(E7:E34)</f>
        <v>11949425</v>
      </c>
      <c r="F35" s="242">
        <f>E35*100/D35-100</f>
        <v>2.9736427356182702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1517D-56BB-4BA5-9755-B74C3057407F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195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22802</v>
      </c>
      <c r="C7" s="237">
        <v>43045</v>
      </c>
      <c r="D7" s="237">
        <v>332228</v>
      </c>
      <c r="E7" s="237">
        <v>298610</v>
      </c>
      <c r="F7" s="238">
        <v>-10.11895445296604</v>
      </c>
      <c r="G7" s="20"/>
    </row>
    <row r="8" spans="1:14" s="47" customFormat="1" ht="15.6" customHeight="1">
      <c r="A8" s="236" t="s">
        <v>11</v>
      </c>
      <c r="B8" s="237">
        <v>82119</v>
      </c>
      <c r="C8" s="237">
        <v>118019</v>
      </c>
      <c r="D8" s="237">
        <v>280919</v>
      </c>
      <c r="E8" s="237">
        <v>507805</v>
      </c>
      <c r="F8" s="238">
        <v>80.765629950270352</v>
      </c>
      <c r="G8" s="239"/>
    </row>
    <row r="9" spans="1:14" ht="15.6" customHeight="1">
      <c r="A9" s="236" t="s">
        <v>8</v>
      </c>
      <c r="B9" s="237">
        <v>395392</v>
      </c>
      <c r="C9" s="237">
        <v>301836</v>
      </c>
      <c r="D9" s="237">
        <v>1904716</v>
      </c>
      <c r="E9" s="237">
        <v>2117598</v>
      </c>
      <c r="F9" s="238">
        <v>11.17657435544197</v>
      </c>
      <c r="G9" s="20"/>
    </row>
    <row r="10" spans="1:14" ht="15.6" customHeight="1">
      <c r="A10" s="236" t="s">
        <v>10</v>
      </c>
      <c r="B10" s="237">
        <v>53952</v>
      </c>
      <c r="C10" s="237">
        <v>90808</v>
      </c>
      <c r="D10" s="237">
        <v>540856</v>
      </c>
      <c r="E10" s="237">
        <v>483390</v>
      </c>
      <c r="F10" s="238">
        <v>-10.625009244604851</v>
      </c>
    </row>
    <row r="11" spans="1:14" ht="15.6" customHeight="1">
      <c r="A11" s="236" t="s">
        <v>9</v>
      </c>
      <c r="B11" s="237">
        <v>0</v>
      </c>
      <c r="C11" s="237">
        <v>18</v>
      </c>
      <c r="D11" s="237">
        <v>5140</v>
      </c>
      <c r="E11" s="237">
        <v>62</v>
      </c>
      <c r="F11" s="238">
        <v>-98.793774319066145</v>
      </c>
    </row>
    <row r="12" spans="1:14" ht="15.6" customHeight="1">
      <c r="A12" s="236" t="s">
        <v>6</v>
      </c>
      <c r="B12" s="237">
        <v>35230</v>
      </c>
      <c r="C12" s="237">
        <v>34275</v>
      </c>
      <c r="D12" s="237">
        <v>288224</v>
      </c>
      <c r="E12" s="237">
        <v>341683</v>
      </c>
      <c r="F12" s="238">
        <v>18.547726768069278</v>
      </c>
    </row>
    <row r="13" spans="1:14" ht="15.6" customHeight="1">
      <c r="A13" s="236" t="s">
        <v>175</v>
      </c>
      <c r="B13" s="237">
        <v>9</v>
      </c>
      <c r="C13" s="237">
        <v>9</v>
      </c>
      <c r="D13" s="237">
        <v>75</v>
      </c>
      <c r="E13" s="237">
        <v>68</v>
      </c>
      <c r="F13" s="238">
        <v>-9.3333333333333286</v>
      </c>
    </row>
    <row r="14" spans="1:14" ht="15.6" customHeight="1">
      <c r="A14" s="236" t="s">
        <v>148</v>
      </c>
      <c r="B14" s="237">
        <v>139844</v>
      </c>
      <c r="C14" s="237">
        <v>56528</v>
      </c>
      <c r="D14" s="237">
        <v>785895</v>
      </c>
      <c r="E14" s="237">
        <v>797081</v>
      </c>
      <c r="F14" s="238">
        <v>1.423345357840418</v>
      </c>
    </row>
    <row r="15" spans="1:14" ht="15.6" customHeight="1">
      <c r="A15" s="236" t="s">
        <v>145</v>
      </c>
      <c r="B15" s="237">
        <v>136653</v>
      </c>
      <c r="C15" s="237">
        <v>160330</v>
      </c>
      <c r="D15" s="237">
        <v>1260605</v>
      </c>
      <c r="E15" s="237">
        <v>977506</v>
      </c>
      <c r="F15" s="238">
        <v>-22.45739149059381</v>
      </c>
    </row>
    <row r="16" spans="1:14" ht="15.6" customHeight="1">
      <c r="A16" s="236" t="s">
        <v>144</v>
      </c>
      <c r="B16" s="237">
        <v>171887</v>
      </c>
      <c r="C16" s="237">
        <v>296101</v>
      </c>
      <c r="D16" s="237">
        <v>1160768</v>
      </c>
      <c r="E16" s="237">
        <v>1578798</v>
      </c>
      <c r="F16" s="238">
        <v>36.013225726415612</v>
      </c>
      <c r="G16" s="15"/>
    </row>
    <row r="17" spans="1:7" ht="15.6" customHeight="1">
      <c r="A17" s="236" t="s">
        <v>150</v>
      </c>
      <c r="B17" s="237">
        <v>60643</v>
      </c>
      <c r="C17" s="237">
        <v>80023</v>
      </c>
      <c r="D17" s="237">
        <v>510695</v>
      </c>
      <c r="E17" s="237">
        <v>538142</v>
      </c>
      <c r="F17" s="238">
        <v>5.3744407131458161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104367</v>
      </c>
      <c r="C19" s="237">
        <v>61748</v>
      </c>
      <c r="D19" s="237">
        <v>531364</v>
      </c>
      <c r="E19" s="237">
        <v>317674</v>
      </c>
      <c r="F19" s="238">
        <v>-40.215370254665352</v>
      </c>
    </row>
    <row r="20" spans="1:7" ht="15.6" customHeight="1">
      <c r="A20" s="236" t="s">
        <v>142</v>
      </c>
      <c r="B20" s="237">
        <v>180960</v>
      </c>
      <c r="C20" s="237">
        <v>176156</v>
      </c>
      <c r="D20" s="237">
        <v>1473290</v>
      </c>
      <c r="E20" s="237">
        <v>1269607</v>
      </c>
      <c r="F20" s="238">
        <v>-13.825044628009421</v>
      </c>
    </row>
    <row r="21" spans="1:7" ht="15.6" customHeight="1">
      <c r="A21" s="236" t="s">
        <v>149</v>
      </c>
      <c r="B21" s="237">
        <v>201045</v>
      </c>
      <c r="C21" s="237">
        <v>221445</v>
      </c>
      <c r="D21" s="237">
        <v>1151411</v>
      </c>
      <c r="E21" s="237">
        <v>1007274</v>
      </c>
      <c r="F21" s="238">
        <v>-12.518292772954229</v>
      </c>
    </row>
    <row r="22" spans="1:7" ht="15.6" customHeight="1">
      <c r="A22" s="236" t="s">
        <v>146</v>
      </c>
      <c r="B22" s="237">
        <v>34</v>
      </c>
      <c r="C22" s="237">
        <v>29</v>
      </c>
      <c r="D22" s="237">
        <v>5093</v>
      </c>
      <c r="E22" s="237">
        <v>2560</v>
      </c>
      <c r="F22" s="238">
        <v>-49.734930296485373</v>
      </c>
    </row>
    <row r="23" spans="1:7" ht="15.6" customHeight="1">
      <c r="A23" s="236" t="s">
        <v>165</v>
      </c>
      <c r="B23" s="237">
        <v>19753</v>
      </c>
      <c r="C23" s="237">
        <v>30390</v>
      </c>
      <c r="D23" s="237">
        <v>192171</v>
      </c>
      <c r="E23" s="237">
        <v>152887</v>
      </c>
      <c r="F23" s="238">
        <v>-20.442210323097651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5036</v>
      </c>
      <c r="E24" s="237">
        <v>0</v>
      </c>
      <c r="F24" s="238">
        <v>-100</v>
      </c>
    </row>
    <row r="25" spans="1:7" ht="15.6" customHeight="1">
      <c r="A25" s="236" t="s">
        <v>140</v>
      </c>
      <c r="B25" s="237">
        <v>20</v>
      </c>
      <c r="C25" s="237">
        <v>24</v>
      </c>
      <c r="D25" s="237">
        <v>92</v>
      </c>
      <c r="E25" s="237">
        <v>39</v>
      </c>
      <c r="F25" s="238">
        <v>-57.608695652173907</v>
      </c>
    </row>
    <row r="26" spans="1:7" ht="15.6" customHeight="1">
      <c r="A26" s="236" t="s">
        <v>152</v>
      </c>
      <c r="B26" s="237">
        <v>57266</v>
      </c>
      <c r="C26" s="237">
        <v>83893</v>
      </c>
      <c r="D26" s="237">
        <v>355917</v>
      </c>
      <c r="E26" s="237">
        <v>394801</v>
      </c>
      <c r="F26" s="238">
        <v>10.92501903533689</v>
      </c>
    </row>
    <row r="27" spans="1:7" ht="15.6" customHeight="1">
      <c r="A27" s="236" t="s">
        <v>173</v>
      </c>
      <c r="B27" s="237">
        <v>30416</v>
      </c>
      <c r="C27" s="237">
        <v>3131</v>
      </c>
      <c r="D27" s="237">
        <v>82574</v>
      </c>
      <c r="E27" s="237">
        <v>52195</v>
      </c>
      <c r="F27" s="238">
        <v>-36.790030760287742</v>
      </c>
    </row>
    <row r="28" spans="1:7" ht="15.6" customHeight="1">
      <c r="A28" s="236" t="s">
        <v>177</v>
      </c>
      <c r="B28" s="237">
        <v>0</v>
      </c>
      <c r="C28" s="237">
        <v>0</v>
      </c>
      <c r="D28" s="237">
        <v>1981</v>
      </c>
      <c r="E28" s="237">
        <v>0</v>
      </c>
      <c r="F28" s="238">
        <v>-100</v>
      </c>
    </row>
    <row r="29" spans="1:7" ht="15.6" customHeight="1">
      <c r="A29" s="236" t="s">
        <v>178</v>
      </c>
      <c r="B29" s="237">
        <v>94056</v>
      </c>
      <c r="C29" s="237">
        <v>112481</v>
      </c>
      <c r="D29" s="237">
        <v>699474</v>
      </c>
      <c r="E29" s="237">
        <v>629568</v>
      </c>
      <c r="F29" s="238">
        <v>-9.9940812667804693</v>
      </c>
    </row>
    <row r="30" spans="1:7" ht="15.6" customHeight="1">
      <c r="A30" s="236" t="s">
        <v>179</v>
      </c>
      <c r="B30" s="237">
        <v>39365</v>
      </c>
      <c r="C30" s="237">
        <v>19557</v>
      </c>
      <c r="D30" s="237">
        <v>255636</v>
      </c>
      <c r="E30" s="237">
        <v>152200</v>
      </c>
      <c r="F30" s="238">
        <v>-40.462219718662467</v>
      </c>
    </row>
    <row r="31" spans="1:7" ht="15.6" customHeight="1">
      <c r="A31" s="236" t="s">
        <v>180</v>
      </c>
      <c r="B31" s="237">
        <v>15095</v>
      </c>
      <c r="C31" s="237">
        <v>34981</v>
      </c>
      <c r="D31" s="237">
        <v>50903</v>
      </c>
      <c r="E31" s="237">
        <v>176179</v>
      </c>
      <c r="F31" s="238">
        <v>246.10730212364689</v>
      </c>
    </row>
    <row r="32" spans="1:7" ht="15.6" customHeight="1">
      <c r="A32" s="236" t="s">
        <v>181</v>
      </c>
      <c r="B32" s="237">
        <v>55578</v>
      </c>
      <c r="C32" s="237">
        <v>55648</v>
      </c>
      <c r="D32" s="237">
        <v>405438</v>
      </c>
      <c r="E32" s="237">
        <v>290687</v>
      </c>
      <c r="F32" s="238">
        <v>-28.302971107789599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108</v>
      </c>
      <c r="F33" s="238"/>
    </row>
    <row r="34" spans="1:6" ht="15.6" customHeight="1">
      <c r="A34" s="236" t="s">
        <v>183</v>
      </c>
      <c r="B34" s="237">
        <v>6709</v>
      </c>
      <c r="C34" s="237">
        <v>0</v>
      </c>
      <c r="D34" s="237">
        <v>33948</v>
      </c>
      <c r="E34" s="237">
        <v>38712</v>
      </c>
      <c r="F34" s="238">
        <v>14.03322728879462</v>
      </c>
    </row>
    <row r="35" spans="1:6" ht="15.6" customHeight="1">
      <c r="A35" s="240" t="s">
        <v>153</v>
      </c>
      <c r="B35" s="241">
        <f>SUM(B7:B34)</f>
        <v>1903195</v>
      </c>
      <c r="C35" s="241">
        <f>SUM(C7:C34)</f>
        <v>1980475</v>
      </c>
      <c r="D35" s="241">
        <f>SUM(D7:D34)</f>
        <v>12314449</v>
      </c>
      <c r="E35" s="241">
        <f>SUM(E7:E34)</f>
        <v>12125234</v>
      </c>
      <c r="F35" s="242">
        <f>E35*100/D35-100</f>
        <v>-1.5365283497458933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1ABDD-3190-4F35-B509-2D980BFB0380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196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4915</v>
      </c>
      <c r="C7" s="237">
        <v>8608</v>
      </c>
      <c r="D7" s="237">
        <v>54714</v>
      </c>
      <c r="E7" s="237">
        <v>65404</v>
      </c>
      <c r="F7" s="238">
        <v>19.53796103373908</v>
      </c>
      <c r="G7" s="20"/>
    </row>
    <row r="8" spans="1:14" s="47" customFormat="1" ht="15.6" customHeight="1">
      <c r="A8" s="236" t="s">
        <v>11</v>
      </c>
      <c r="B8" s="237">
        <v>7632</v>
      </c>
      <c r="C8" s="237">
        <v>9215</v>
      </c>
      <c r="D8" s="237">
        <v>65053</v>
      </c>
      <c r="E8" s="237">
        <v>74640</v>
      </c>
      <c r="F8" s="238">
        <v>14.737214271440211</v>
      </c>
    </row>
    <row r="9" spans="1:14" ht="15.6" customHeight="1">
      <c r="A9" s="236" t="s">
        <v>8</v>
      </c>
      <c r="B9" s="237">
        <v>35788</v>
      </c>
      <c r="C9" s="237">
        <v>34404</v>
      </c>
      <c r="D9" s="237">
        <v>274955</v>
      </c>
      <c r="E9" s="237">
        <v>237836</v>
      </c>
      <c r="F9" s="238">
        <v>-13.50002727719081</v>
      </c>
      <c r="G9" s="20"/>
    </row>
    <row r="10" spans="1:14" ht="15.6" customHeight="1">
      <c r="A10" s="236" t="s">
        <v>10</v>
      </c>
      <c r="B10" s="237">
        <v>101163</v>
      </c>
      <c r="C10" s="237">
        <v>89461</v>
      </c>
      <c r="D10" s="237">
        <v>708333</v>
      </c>
      <c r="E10" s="237">
        <v>312434</v>
      </c>
      <c r="F10" s="238">
        <v>-55.891649831364617</v>
      </c>
    </row>
    <row r="11" spans="1:14" ht="15.6" customHeight="1">
      <c r="A11" s="236" t="s">
        <v>9</v>
      </c>
      <c r="B11" s="237">
        <v>473556</v>
      </c>
      <c r="C11" s="237">
        <v>439756</v>
      </c>
      <c r="D11" s="237">
        <v>3314270</v>
      </c>
      <c r="E11" s="237">
        <v>3226465</v>
      </c>
      <c r="F11" s="238">
        <v>-2.6493013544460808</v>
      </c>
    </row>
    <row r="12" spans="1:14" ht="15.6" customHeight="1">
      <c r="A12" s="236" t="s">
        <v>6</v>
      </c>
      <c r="B12" s="237">
        <v>19814</v>
      </c>
      <c r="C12" s="237">
        <v>26515</v>
      </c>
      <c r="D12" s="237">
        <v>179349</v>
      </c>
      <c r="E12" s="237">
        <v>160159</v>
      </c>
      <c r="F12" s="238">
        <v>-10.699808752766961</v>
      </c>
    </row>
    <row r="13" spans="1:14" ht="15.6" customHeight="1">
      <c r="A13" s="236" t="s">
        <v>175</v>
      </c>
      <c r="B13" s="237">
        <v>385</v>
      </c>
      <c r="C13" s="237">
        <v>135</v>
      </c>
      <c r="D13" s="237">
        <v>2997</v>
      </c>
      <c r="E13" s="237">
        <v>1155</v>
      </c>
      <c r="F13" s="238">
        <v>-61.461461461461468</v>
      </c>
    </row>
    <row r="14" spans="1:14" ht="15.6" customHeight="1">
      <c r="A14" s="236" t="s">
        <v>148</v>
      </c>
      <c r="B14" s="237">
        <v>818524</v>
      </c>
      <c r="C14" s="237">
        <v>883239</v>
      </c>
      <c r="D14" s="237">
        <v>5794101</v>
      </c>
      <c r="E14" s="237">
        <v>5530235</v>
      </c>
      <c r="F14" s="238">
        <v>-4.5540455715217973</v>
      </c>
    </row>
    <row r="15" spans="1:14" ht="15.6" customHeight="1">
      <c r="A15" s="236" t="s">
        <v>145</v>
      </c>
      <c r="B15" s="237">
        <v>283350</v>
      </c>
      <c r="C15" s="237">
        <v>261550</v>
      </c>
      <c r="D15" s="237">
        <v>1848874</v>
      </c>
      <c r="E15" s="237">
        <v>1707924</v>
      </c>
      <c r="F15" s="238">
        <v>-7.6235589877947376</v>
      </c>
    </row>
    <row r="16" spans="1:14" ht="15.6" customHeight="1">
      <c r="A16" s="236" t="s">
        <v>144</v>
      </c>
      <c r="B16" s="237">
        <v>25653</v>
      </c>
      <c r="C16" s="237">
        <v>15716</v>
      </c>
      <c r="D16" s="237">
        <v>204644</v>
      </c>
      <c r="E16" s="237">
        <v>147263</v>
      </c>
      <c r="F16" s="238">
        <v>-28.03942456167783</v>
      </c>
      <c r="G16" s="15"/>
    </row>
    <row r="17" spans="1:8" ht="15.6" customHeight="1">
      <c r="A17" s="236" t="s">
        <v>150</v>
      </c>
      <c r="B17" s="237">
        <v>68051</v>
      </c>
      <c r="C17" s="237">
        <v>76158</v>
      </c>
      <c r="D17" s="237">
        <v>470768</v>
      </c>
      <c r="E17" s="237">
        <v>479481</v>
      </c>
      <c r="F17" s="238">
        <v>1.8508054923019439</v>
      </c>
      <c r="G17" s="16"/>
    </row>
    <row r="18" spans="1:8" ht="15.6" customHeight="1">
      <c r="A18" s="236" t="s">
        <v>147</v>
      </c>
      <c r="B18" s="237">
        <v>39</v>
      </c>
      <c r="C18" s="237">
        <v>0</v>
      </c>
      <c r="D18" s="237">
        <v>39</v>
      </c>
      <c r="E18" s="237">
        <v>0</v>
      </c>
      <c r="F18" s="238">
        <v>-100</v>
      </c>
    </row>
    <row r="19" spans="1:8" ht="15.6" customHeight="1">
      <c r="A19" s="236" t="s">
        <v>143</v>
      </c>
      <c r="B19" s="237">
        <v>49443</v>
      </c>
      <c r="C19" s="237">
        <v>41418</v>
      </c>
      <c r="D19" s="237">
        <v>372779</v>
      </c>
      <c r="E19" s="237">
        <v>367909</v>
      </c>
      <c r="F19" s="238">
        <v>-1.306404062460601</v>
      </c>
      <c r="H19" s="248"/>
    </row>
    <row r="20" spans="1:8" ht="15.6" customHeight="1">
      <c r="A20" s="236" t="s">
        <v>142</v>
      </c>
      <c r="B20" s="237">
        <v>64232</v>
      </c>
      <c r="C20" s="237">
        <v>67249</v>
      </c>
      <c r="D20" s="237">
        <v>510450</v>
      </c>
      <c r="E20" s="237">
        <v>507998</v>
      </c>
      <c r="F20" s="238">
        <v>-0.48036046625526302</v>
      </c>
    </row>
    <row r="21" spans="1:8" ht="15.6" customHeight="1">
      <c r="A21" s="236" t="s">
        <v>149</v>
      </c>
      <c r="B21" s="237">
        <v>21206</v>
      </c>
      <c r="C21" s="237">
        <v>3307</v>
      </c>
      <c r="D21" s="237">
        <v>133134</v>
      </c>
      <c r="E21" s="237">
        <v>44486</v>
      </c>
      <c r="F21" s="238">
        <v>-66.58554539035859</v>
      </c>
    </row>
    <row r="22" spans="1:8" ht="15.6" customHeight="1">
      <c r="A22" s="236" t="s">
        <v>146</v>
      </c>
      <c r="B22" s="237">
        <v>19843</v>
      </c>
      <c r="C22" s="237">
        <v>32875</v>
      </c>
      <c r="D22" s="237">
        <v>116579</v>
      </c>
      <c r="E22" s="237">
        <v>144065</v>
      </c>
      <c r="F22" s="238">
        <v>23.577145111898371</v>
      </c>
    </row>
    <row r="23" spans="1:8" ht="15.6" customHeight="1">
      <c r="A23" s="236" t="s">
        <v>165</v>
      </c>
      <c r="B23" s="237">
        <v>12638</v>
      </c>
      <c r="C23" s="237">
        <v>38361</v>
      </c>
      <c r="D23" s="237">
        <v>87626</v>
      </c>
      <c r="E23" s="237">
        <v>269678</v>
      </c>
      <c r="F23" s="238">
        <v>207.760253805948</v>
      </c>
    </row>
    <row r="24" spans="1:8" ht="15.6" customHeight="1">
      <c r="A24" s="236" t="s">
        <v>141</v>
      </c>
      <c r="B24" s="237">
        <v>54532</v>
      </c>
      <c r="C24" s="237">
        <v>48912</v>
      </c>
      <c r="D24" s="237">
        <v>354732</v>
      </c>
      <c r="E24" s="237">
        <v>354917</v>
      </c>
      <c r="F24" s="238">
        <v>5.2152047179276913E-2</v>
      </c>
    </row>
    <row r="25" spans="1:8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>
      <c r="A26" s="236" t="s">
        <v>152</v>
      </c>
      <c r="B26" s="237">
        <v>6037</v>
      </c>
      <c r="C26" s="237">
        <v>2728</v>
      </c>
      <c r="D26" s="237">
        <v>52408</v>
      </c>
      <c r="E26" s="237">
        <v>11429</v>
      </c>
      <c r="F26" s="238">
        <v>-78.192260723553659</v>
      </c>
    </row>
    <row r="27" spans="1:8" ht="15.6" customHeight="1">
      <c r="A27" s="236" t="s">
        <v>173</v>
      </c>
      <c r="B27" s="237">
        <v>66683</v>
      </c>
      <c r="C27" s="237">
        <v>72342</v>
      </c>
      <c r="D27" s="237">
        <v>560723</v>
      </c>
      <c r="E27" s="237">
        <v>560373</v>
      </c>
      <c r="F27" s="238">
        <v>-6.2419412080473073E-2</v>
      </c>
    </row>
    <row r="28" spans="1:8" ht="15.6" customHeight="1">
      <c r="A28" s="236" t="s">
        <v>177</v>
      </c>
      <c r="B28" s="237">
        <v>4735</v>
      </c>
      <c r="C28" s="237">
        <v>6517</v>
      </c>
      <c r="D28" s="237">
        <v>38520</v>
      </c>
      <c r="E28" s="237">
        <v>49613</v>
      </c>
      <c r="F28" s="238">
        <v>28.798026998961571</v>
      </c>
    </row>
    <row r="29" spans="1:8" ht="15.6" customHeight="1">
      <c r="A29" s="236" t="s">
        <v>178</v>
      </c>
      <c r="B29" s="237">
        <v>124815</v>
      </c>
      <c r="C29" s="237">
        <v>132415</v>
      </c>
      <c r="D29" s="237">
        <v>965300</v>
      </c>
      <c r="E29" s="237">
        <v>935633</v>
      </c>
      <c r="F29" s="238">
        <v>-3.0733450740702319</v>
      </c>
    </row>
    <row r="30" spans="1:8" ht="15.6" customHeight="1">
      <c r="A30" s="236" t="s">
        <v>179</v>
      </c>
      <c r="B30" s="237">
        <v>14782</v>
      </c>
      <c r="C30" s="237">
        <v>25027</v>
      </c>
      <c r="D30" s="237">
        <v>145724</v>
      </c>
      <c r="E30" s="237">
        <v>193643</v>
      </c>
      <c r="F30" s="238">
        <v>32.883396008893527</v>
      </c>
    </row>
    <row r="31" spans="1:8" ht="15.6" customHeight="1">
      <c r="A31" s="236" t="s">
        <v>180</v>
      </c>
      <c r="B31" s="237">
        <v>45621</v>
      </c>
      <c r="C31" s="237">
        <v>65448</v>
      </c>
      <c r="D31" s="237">
        <v>391223</v>
      </c>
      <c r="E31" s="237">
        <v>336325</v>
      </c>
      <c r="F31" s="238">
        <v>-14.032406070195259</v>
      </c>
    </row>
    <row r="32" spans="1:8" ht="15.6" customHeight="1">
      <c r="A32" s="236" t="s">
        <v>181</v>
      </c>
      <c r="B32" s="237">
        <v>1238847</v>
      </c>
      <c r="C32" s="237">
        <v>1149471</v>
      </c>
      <c r="D32" s="237">
        <v>8391547</v>
      </c>
      <c r="E32" s="237">
        <v>7913381</v>
      </c>
      <c r="F32" s="238">
        <v>-5.698186520316213</v>
      </c>
    </row>
    <row r="33" spans="1:6" ht="15.6" customHeight="1">
      <c r="A33" s="236" t="s">
        <v>182</v>
      </c>
      <c r="B33" s="237">
        <v>178132</v>
      </c>
      <c r="C33" s="237">
        <v>162536</v>
      </c>
      <c r="D33" s="237">
        <v>1174317</v>
      </c>
      <c r="E33" s="237">
        <v>1113417</v>
      </c>
      <c r="F33" s="238">
        <v>-5.1859932198886716</v>
      </c>
    </row>
    <row r="34" spans="1:6" ht="15.6" customHeight="1">
      <c r="A34" s="236" t="s">
        <v>183</v>
      </c>
      <c r="B34" s="237">
        <v>24443</v>
      </c>
      <c r="C34" s="237">
        <v>23057</v>
      </c>
      <c r="D34" s="237">
        <v>158739</v>
      </c>
      <c r="E34" s="237">
        <v>169449</v>
      </c>
      <c r="F34" s="238">
        <v>6.7469241963222686</v>
      </c>
    </row>
    <row r="35" spans="1:6" ht="15.6" customHeight="1">
      <c r="A35" s="240" t="s">
        <v>153</v>
      </c>
      <c r="B35" s="241">
        <f>SUM(B7:B34)</f>
        <v>3764859</v>
      </c>
      <c r="C35" s="241">
        <f>SUM(C7:C34)</f>
        <v>3716420</v>
      </c>
      <c r="D35" s="241">
        <f>SUM(D7:D34)</f>
        <v>26371898</v>
      </c>
      <c r="E35" s="241">
        <f>SUM(E7:E34)</f>
        <v>24915312</v>
      </c>
      <c r="F35" s="242">
        <f>E35*100/D35-100</f>
        <v>-5.5232505449550899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09A9C-78C2-407E-A202-BC97903F26FA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7C058-1FC0-4600-93F6-B965F9BCC87F}">
  <sheetPr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44140625" style="253"/>
    <col min="26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197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199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  <c r="AF6" s="257" t="s">
        <v>202</v>
      </c>
      <c r="AG6" s="257"/>
      <c r="AL6" s="257" t="s">
        <v>203</v>
      </c>
      <c r="AM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204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204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205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205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206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206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207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207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208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208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209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209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210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210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59">
        <v>42978437</v>
      </c>
      <c r="AC15" s="259">
        <v>48800280</v>
      </c>
      <c r="AD15" s="259"/>
      <c r="AF15" s="253" t="s">
        <v>211</v>
      </c>
      <c r="AG15" s="259">
        <v>17632595</v>
      </c>
      <c r="AH15" s="259">
        <v>14001773</v>
      </c>
      <c r="AI15" s="259">
        <v>16512152</v>
      </c>
      <c r="AJ15" s="259"/>
      <c r="AL15" s="253" t="s">
        <v>211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59">
        <v>43349327</v>
      </c>
      <c r="AC16" s="259">
        <v>45052533</v>
      </c>
      <c r="AD16" s="259"/>
      <c r="AF16" s="253" t="s">
        <v>212</v>
      </c>
      <c r="AG16" s="259">
        <v>15419568</v>
      </c>
      <c r="AH16" s="259">
        <v>13231512</v>
      </c>
      <c r="AI16" s="259">
        <v>14197332</v>
      </c>
      <c r="AJ16" s="259"/>
      <c r="AL16" s="253" t="s">
        <v>212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59">
        <v>45985008</v>
      </c>
      <c r="AC17" s="259">
        <v>46987477</v>
      </c>
      <c r="AD17" s="259"/>
      <c r="AF17" s="253" t="s">
        <v>213</v>
      </c>
      <c r="AG17" s="259">
        <v>15747355</v>
      </c>
      <c r="AH17" s="259">
        <v>13918205</v>
      </c>
      <c r="AI17" s="259">
        <v>15124052</v>
      </c>
      <c r="AJ17" s="259"/>
      <c r="AL17" s="253" t="s">
        <v>213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59">
        <v>43641437</v>
      </c>
      <c r="AC18" s="259">
        <v>45669918</v>
      </c>
      <c r="AD18" s="259"/>
      <c r="AF18" s="253" t="s">
        <v>214</v>
      </c>
      <c r="AG18" s="259">
        <v>13891905</v>
      </c>
      <c r="AH18" s="259">
        <v>12143165</v>
      </c>
      <c r="AI18" s="259">
        <v>14606259</v>
      </c>
      <c r="AJ18" s="259"/>
      <c r="AL18" s="253" t="s">
        <v>214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59">
        <v>43897248</v>
      </c>
      <c r="AC19" s="259">
        <v>46519669</v>
      </c>
      <c r="AD19" s="259"/>
      <c r="AF19" s="253" t="s">
        <v>215</v>
      </c>
      <c r="AG19" s="259">
        <v>15094063</v>
      </c>
      <c r="AH19" s="259">
        <v>13745088</v>
      </c>
      <c r="AI19" s="259">
        <v>14827296</v>
      </c>
      <c r="AJ19" s="259"/>
      <c r="AL19" s="253" t="s">
        <v>215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  <c r="AB33" s="257"/>
      <c r="AF33" s="257" t="s">
        <v>217</v>
      </c>
      <c r="AG33" s="257"/>
      <c r="AL33" s="257" t="s">
        <v>218</v>
      </c>
      <c r="AM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204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204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205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205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206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206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207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207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208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208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209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209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210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210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59">
        <v>21829983</v>
      </c>
      <c r="AC42" s="259">
        <v>23119760</v>
      </c>
      <c r="AD42" s="259"/>
      <c r="AF42" s="253" t="s">
        <v>211</v>
      </c>
      <c r="AG42" s="259">
        <v>16173912</v>
      </c>
      <c r="AH42" s="259">
        <v>16721585</v>
      </c>
      <c r="AI42" s="259">
        <v>16886911</v>
      </c>
      <c r="AJ42" s="259"/>
      <c r="AL42" s="253" t="s">
        <v>211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59">
        <v>21967773</v>
      </c>
      <c r="AC43" s="259">
        <v>22394269</v>
      </c>
      <c r="AD43" s="259"/>
      <c r="AF43" s="253" t="s">
        <v>212</v>
      </c>
      <c r="AG43" s="259">
        <v>15730480</v>
      </c>
      <c r="AH43" s="259">
        <v>16527782</v>
      </c>
      <c r="AI43" s="259">
        <v>15999030</v>
      </c>
      <c r="AJ43" s="259"/>
      <c r="AL43" s="253" t="s">
        <v>212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59">
        <v>23542586</v>
      </c>
      <c r="AC44" s="259">
        <v>23042069</v>
      </c>
      <c r="AD44" s="259"/>
      <c r="AF44" s="253" t="s">
        <v>213</v>
      </c>
      <c r="AG44" s="259">
        <v>16909291</v>
      </c>
      <c r="AH44" s="259">
        <v>17663441</v>
      </c>
      <c r="AI44" s="259">
        <v>16285920</v>
      </c>
      <c r="AJ44" s="259"/>
      <c r="AL44" s="253" t="s">
        <v>213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59">
        <v>23498333</v>
      </c>
      <c r="AC45" s="259">
        <v>23050267</v>
      </c>
      <c r="AD45" s="259"/>
      <c r="AF45" s="253" t="s">
        <v>214</v>
      </c>
      <c r="AG45" s="259">
        <v>15188037</v>
      </c>
      <c r="AH45" s="259">
        <v>17495635</v>
      </c>
      <c r="AI45" s="259">
        <v>16197439</v>
      </c>
      <c r="AJ45" s="259"/>
      <c r="AL45" s="253" t="s">
        <v>214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59">
        <v>23129018</v>
      </c>
      <c r="AC46" s="259">
        <v>23101926</v>
      </c>
      <c r="AD46" s="259"/>
      <c r="AF46" s="253" t="s">
        <v>215</v>
      </c>
      <c r="AG46" s="259">
        <v>15091336</v>
      </c>
      <c r="AH46" s="259">
        <v>17404768</v>
      </c>
      <c r="AI46" s="259">
        <v>16403302</v>
      </c>
      <c r="AJ46" s="259"/>
      <c r="AL46" s="253" t="s">
        <v>215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0F01D-49E5-401B-97FF-22AF72ADC455}">
  <sheetPr>
    <pageSetUpPr fitToPage="1"/>
  </sheetPr>
  <dimension ref="A1:AQ59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7" width="12.88671875" style="263" customWidth="1"/>
    <col min="28" max="29" width="12.88671875" style="264" customWidth="1"/>
    <col min="30" max="31" width="12.88671875" style="263" customWidth="1"/>
    <col min="32" max="33" width="12.88671875" style="264" customWidth="1"/>
    <col min="34" max="35" width="12.88671875" style="263" customWidth="1"/>
    <col min="36" max="37" width="12.88671875" style="264" customWidth="1"/>
    <col min="38" max="43" width="12.88671875" style="263" customWidth="1"/>
    <col min="44" max="63" width="12.88671875" style="247" customWidth="1"/>
    <col min="64" max="16384" width="11.44140625" style="247"/>
  </cols>
  <sheetData>
    <row r="1" spans="1:39" ht="24.6">
      <c r="B1" s="251" t="s">
        <v>219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220</v>
      </c>
    </row>
    <row r="2" spans="1:39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221</v>
      </c>
    </row>
    <row r="3" spans="1:39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222</v>
      </c>
    </row>
    <row r="4" spans="1:39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223</v>
      </c>
    </row>
    <row r="5" spans="1:39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  <c r="Z6" s="266" t="s">
        <v>201</v>
      </c>
      <c r="AA6" s="264"/>
      <c r="AC6" s="263"/>
      <c r="AD6" s="266" t="s">
        <v>202</v>
      </c>
      <c r="AE6" s="264"/>
      <c r="AG6" s="263"/>
      <c r="AH6" s="266" t="s">
        <v>203</v>
      </c>
      <c r="AI6" s="264"/>
      <c r="AK6" s="263"/>
    </row>
    <row r="7" spans="1:39" ht="15" customHeight="1" thickBo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204</v>
      </c>
      <c r="AA8" s="264">
        <v>-7.2201224602575137E-2</v>
      </c>
      <c r="AB8" s="264">
        <v>0.10032763489485419</v>
      </c>
      <c r="AC8" s="263"/>
      <c r="AD8" s="263" t="s">
        <v>204</v>
      </c>
      <c r="AE8" s="264">
        <v>-0.17792630991703062</v>
      </c>
      <c r="AF8" s="264">
        <v>0.14856750269498575</v>
      </c>
      <c r="AG8" s="263"/>
      <c r="AH8" s="263" t="s">
        <v>204</v>
      </c>
      <c r="AI8" s="264">
        <v>-8.8871832047763069E-2</v>
      </c>
      <c r="AJ8" s="264">
        <v>0.26391040888376266</v>
      </c>
      <c r="AK8" s="263"/>
      <c r="AL8" s="268" t="s">
        <v>224</v>
      </c>
      <c r="AM8" s="269">
        <v>2022</v>
      </c>
    </row>
    <row r="9" spans="1:39" ht="15" customHeight="1" thickBo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205</v>
      </c>
      <c r="AA9" s="264">
        <v>-6.6668414505015788E-2</v>
      </c>
      <c r="AB9" s="264">
        <v>9.3288286965419326E-2</v>
      </c>
      <c r="AC9" s="263"/>
      <c r="AD9" s="263" t="s">
        <v>205</v>
      </c>
      <c r="AE9" s="264">
        <v>-0.15681915443965877</v>
      </c>
      <c r="AF9" s="264">
        <v>0.14900524483073341</v>
      </c>
      <c r="AG9" s="263"/>
      <c r="AH9" s="263" t="s">
        <v>205</v>
      </c>
      <c r="AI9" s="264">
        <v>-7.108549272914047E-2</v>
      </c>
      <c r="AJ9" s="264">
        <v>0.24027416704411322</v>
      </c>
      <c r="AK9" s="263"/>
      <c r="AL9" s="270" t="s">
        <v>225</v>
      </c>
      <c r="AM9" s="271">
        <v>2021</v>
      </c>
    </row>
    <row r="10" spans="1:39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206</v>
      </c>
      <c r="AA10" s="264">
        <v>-2.8344070185333834E-2</v>
      </c>
      <c r="AB10" s="264">
        <v>5.6148488778304542E-2</v>
      </c>
      <c r="AC10" s="263"/>
      <c r="AD10" s="263" t="s">
        <v>206</v>
      </c>
      <c r="AE10" s="264">
        <v>-0.11696213495499108</v>
      </c>
      <c r="AF10" s="264">
        <v>0.11245768695199644</v>
      </c>
      <c r="AG10" s="263"/>
      <c r="AH10" s="263" t="s">
        <v>206</v>
      </c>
      <c r="AI10" s="264">
        <v>-1.7593952076477848E-2</v>
      </c>
      <c r="AJ10" s="264">
        <v>0.1387519431196732</v>
      </c>
      <c r="AK10" s="263"/>
    </row>
    <row r="11" spans="1:39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207</v>
      </c>
      <c r="AA11" s="264">
        <v>-5.7325572809745044E-4</v>
      </c>
      <c r="AB11" s="264">
        <v>5.8997513498875519E-2</v>
      </c>
      <c r="AC11" s="263"/>
      <c r="AD11" s="263" t="s">
        <v>207</v>
      </c>
      <c r="AE11" s="264">
        <v>-0.11595235834858542</v>
      </c>
      <c r="AF11" s="264">
        <v>0.13223409586123908</v>
      </c>
      <c r="AG11" s="263"/>
      <c r="AH11" s="263" t="s">
        <v>207</v>
      </c>
      <c r="AI11" s="264">
        <v>3.3997020675711698E-2</v>
      </c>
      <c r="AJ11" s="264">
        <v>0.12524430974707529</v>
      </c>
      <c r="AK11" s="263"/>
    </row>
    <row r="12" spans="1:39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208</v>
      </c>
      <c r="AA12" s="264">
        <v>3.390670658299328E-2</v>
      </c>
      <c r="AB12" s="264">
        <v>7.3313610554215536E-2</v>
      </c>
      <c r="AC12" s="263"/>
      <c r="AD12" s="263" t="s">
        <v>208</v>
      </c>
      <c r="AE12" s="264">
        <v>-7.7024265100422581E-2</v>
      </c>
      <c r="AF12" s="264">
        <v>0.12498097655058843</v>
      </c>
      <c r="AG12" s="263"/>
      <c r="AH12" s="263" t="s">
        <v>208</v>
      </c>
      <c r="AI12" s="264">
        <v>8.9313646457463564E-2</v>
      </c>
      <c r="AJ12" s="264">
        <v>0.13890323046813166</v>
      </c>
      <c r="AK12" s="263"/>
    </row>
    <row r="13" spans="1:39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209</v>
      </c>
      <c r="AA13" s="264">
        <v>4.6953426504110073E-2</v>
      </c>
      <c r="AB13" s="264">
        <v>7.3439596797486642E-2</v>
      </c>
      <c r="AC13" s="263"/>
      <c r="AD13" s="263" t="s">
        <v>209</v>
      </c>
      <c r="AE13" s="264">
        <v>-5.9606414433635138E-2</v>
      </c>
      <c r="AF13" s="264">
        <v>0.12482933296494295</v>
      </c>
      <c r="AG13" s="263"/>
      <c r="AH13" s="263" t="s">
        <v>209</v>
      </c>
      <c r="AI13" s="264">
        <v>0.1047887990879228</v>
      </c>
      <c r="AJ13" s="264">
        <v>0.1370323317680443</v>
      </c>
      <c r="AK13" s="263"/>
    </row>
    <row r="14" spans="1:39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210</v>
      </c>
      <c r="AA14" s="264">
        <v>5.321626473091072E-2</v>
      </c>
      <c r="AB14" s="264">
        <v>6.9328686383827859E-2</v>
      </c>
      <c r="AC14" s="263"/>
      <c r="AD14" s="263" t="s">
        <v>210</v>
      </c>
      <c r="AE14" s="264">
        <v>-4.2766537305600705E-2</v>
      </c>
      <c r="AF14" s="264">
        <v>0.12420096505996853</v>
      </c>
      <c r="AG14" s="263"/>
      <c r="AH14" s="263" t="s">
        <v>210</v>
      </c>
      <c r="AI14" s="264">
        <v>0.12234334972297461</v>
      </c>
      <c r="AJ14" s="264">
        <v>0.12142355404340237</v>
      </c>
      <c r="AK14" s="263"/>
    </row>
    <row r="15" spans="1:39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211</v>
      </c>
      <c r="AA15" s="264">
        <v>6.3655221527360764E-2</v>
      </c>
      <c r="AC15" s="263"/>
      <c r="AD15" s="263" t="s">
        <v>211</v>
      </c>
      <c r="AE15" s="264">
        <v>-1.5460735481822497E-2</v>
      </c>
      <c r="AG15" s="263"/>
      <c r="AH15" s="263" t="s">
        <v>211</v>
      </c>
      <c r="AI15" s="264">
        <v>0.14209143876768907</v>
      </c>
      <c r="AK15" s="263"/>
    </row>
    <row r="16" spans="1:39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212</v>
      </c>
      <c r="AA16" s="264">
        <v>6.0889961969038495E-2</v>
      </c>
      <c r="AC16" s="263"/>
      <c r="AD16" s="263" t="s">
        <v>212</v>
      </c>
      <c r="AE16" s="264">
        <v>-6.2521025784393206E-3</v>
      </c>
      <c r="AG16" s="263"/>
      <c r="AH16" s="263" t="s">
        <v>212</v>
      </c>
      <c r="AI16" s="264">
        <v>0.12490043182571028</v>
      </c>
      <c r="AK16" s="263"/>
    </row>
    <row r="17" spans="1:37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213</v>
      </c>
      <c r="AA17" s="264">
        <v>5.6689476150910849E-2</v>
      </c>
      <c r="AC17" s="263"/>
      <c r="AD17" s="263" t="s">
        <v>213</v>
      </c>
      <c r="AE17" s="264">
        <v>2.9161693914144847E-3</v>
      </c>
      <c r="AG17" s="263"/>
      <c r="AH17" s="263" t="s">
        <v>213</v>
      </c>
      <c r="AI17" s="264">
        <v>0.11001445710713412</v>
      </c>
      <c r="AK17" s="263"/>
    </row>
    <row r="18" spans="1:37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214</v>
      </c>
      <c r="AA18" s="264">
        <v>5.5744720786396015E-2</v>
      </c>
      <c r="AC18" s="263"/>
      <c r="AD18" s="263" t="s">
        <v>214</v>
      </c>
      <c r="AE18" s="264">
        <v>1.8766975941681495E-2</v>
      </c>
      <c r="AG18" s="263"/>
      <c r="AH18" s="263" t="s">
        <v>214</v>
      </c>
      <c r="AI18" s="264">
        <v>9.4031503256254603E-2</v>
      </c>
      <c r="AK18" s="263"/>
    </row>
    <row r="19" spans="1:37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215</v>
      </c>
      <c r="AA19" s="264">
        <v>5.608495042650645E-2</v>
      </c>
      <c r="AC19" s="263"/>
      <c r="AD19" s="263" t="s">
        <v>215</v>
      </c>
      <c r="AE19" s="264">
        <v>2.3705487428082678E-2</v>
      </c>
      <c r="AG19" s="263"/>
      <c r="AH19" s="263" t="s">
        <v>215</v>
      </c>
      <c r="AI19" s="264">
        <v>0.10195977755221521</v>
      </c>
      <c r="AK19" s="263"/>
    </row>
    <row r="20" spans="1:37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216</v>
      </c>
      <c r="AA33" s="264"/>
      <c r="AC33" s="263"/>
      <c r="AD33" s="266" t="s">
        <v>217</v>
      </c>
      <c r="AE33" s="264"/>
      <c r="AG33" s="263"/>
      <c r="AH33" s="266" t="s">
        <v>218</v>
      </c>
      <c r="AI33" s="264"/>
      <c r="AK33" s="263"/>
    </row>
    <row r="34" spans="1:39" ht="15" customHeight="1" thickBo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204</v>
      </c>
      <c r="AA35" s="264">
        <v>1.107712372789095E-2</v>
      </c>
      <c r="AB35" s="264">
        <v>1.3617729202092192E-2</v>
      </c>
      <c r="AC35" s="263"/>
      <c r="AD35" s="263" t="s">
        <v>204</v>
      </c>
      <c r="AE35" s="264">
        <v>5.7702178807125935E-2</v>
      </c>
      <c r="AF35" s="264">
        <v>-4.2899690826657774E-2</v>
      </c>
      <c r="AG35" s="263"/>
      <c r="AH35" s="263" t="s">
        <v>204</v>
      </c>
      <c r="AI35" s="264">
        <v>3.5561986624737897E-2</v>
      </c>
      <c r="AJ35" s="264">
        <v>-1.7596698122723069E-2</v>
      </c>
      <c r="AK35" s="263"/>
      <c r="AL35" s="268" t="s">
        <v>226</v>
      </c>
      <c r="AM35" s="269">
        <v>2022</v>
      </c>
    </row>
    <row r="36" spans="1:39" ht="15" customHeight="1" thickBo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205</v>
      </c>
      <c r="AA36" s="264">
        <v>-2.6407888128539979E-3</v>
      </c>
      <c r="AB36" s="264">
        <v>5.0830838375992473E-3</v>
      </c>
      <c r="AC36" s="263"/>
      <c r="AD36" s="263" t="s">
        <v>205</v>
      </c>
      <c r="AE36" s="264">
        <v>3.552762386362019E-2</v>
      </c>
      <c r="AF36" s="264">
        <v>-4.7422795923507836E-2</v>
      </c>
      <c r="AG36" s="263"/>
      <c r="AH36" s="263" t="s">
        <v>205</v>
      </c>
      <c r="AI36" s="264">
        <v>1.2245191833654018E-2</v>
      </c>
      <c r="AJ36" s="264">
        <v>-1.5256137090447481E-2</v>
      </c>
      <c r="AK36" s="263"/>
      <c r="AL36" s="270" t="s">
        <v>227</v>
      </c>
      <c r="AM36" s="271">
        <v>2021</v>
      </c>
    </row>
    <row r="37" spans="1:39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206</v>
      </c>
      <c r="AA37" s="264">
        <v>2.8855395171990778E-2</v>
      </c>
      <c r="AB37" s="264">
        <v>-1.284478356427286E-2</v>
      </c>
      <c r="AC37" s="263"/>
      <c r="AD37" s="263" t="s">
        <v>206</v>
      </c>
      <c r="AE37" s="264">
        <v>5.0681658217141885E-2</v>
      </c>
      <c r="AF37" s="264">
        <v>-5.55630587123494E-2</v>
      </c>
      <c r="AG37" s="263"/>
      <c r="AH37" s="263" t="s">
        <v>206</v>
      </c>
      <c r="AI37" s="264">
        <v>4.1217445412865886E-2</v>
      </c>
      <c r="AJ37" s="264">
        <v>-3.2306988207925116E-2</v>
      </c>
      <c r="AK37" s="263"/>
    </row>
    <row r="38" spans="1:39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207</v>
      </c>
      <c r="AA38" s="264">
        <v>6.8715312845533699E-2</v>
      </c>
      <c r="AB38" s="264">
        <v>-1.2023722822037683E-2</v>
      </c>
      <c r="AC38" s="263"/>
      <c r="AD38" s="263" t="s">
        <v>207</v>
      </c>
      <c r="AE38" s="264">
        <v>6.7634882360427612E-2</v>
      </c>
      <c r="AF38" s="264">
        <v>-5.2026269293068451E-2</v>
      </c>
      <c r="AG38" s="263"/>
      <c r="AH38" s="263" t="s">
        <v>207</v>
      </c>
      <c r="AI38" s="264">
        <v>6.8522051849220555E-2</v>
      </c>
      <c r="AJ38" s="264">
        <v>-2.7999117117938396E-2</v>
      </c>
      <c r="AK38" s="263"/>
    </row>
    <row r="39" spans="1:39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208</v>
      </c>
      <c r="AA39" s="264">
        <v>9.2903636992539868E-2</v>
      </c>
      <c r="AB39" s="264">
        <v>1.3513406253361638E-2</v>
      </c>
      <c r="AC39" s="263"/>
      <c r="AD39" s="263" t="s">
        <v>208</v>
      </c>
      <c r="AE39" s="264">
        <v>8.0935625370566977E-2</v>
      </c>
      <c r="AF39" s="264">
        <v>-2.376697641821451E-2</v>
      </c>
      <c r="AG39" s="263"/>
      <c r="AH39" s="263" t="s">
        <v>208</v>
      </c>
      <c r="AI39" s="264">
        <v>8.6158597028014441E-2</v>
      </c>
      <c r="AJ39" s="264">
        <v>8.4440500189259633E-4</v>
      </c>
      <c r="AK39" s="263"/>
    </row>
    <row r="40" spans="1:39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209</v>
      </c>
      <c r="AA40" s="264">
        <v>0.10074488478716503</v>
      </c>
      <c r="AB40" s="264">
        <v>1.4873865078394033E-2</v>
      </c>
      <c r="AC40" s="263"/>
      <c r="AD40" s="263" t="s">
        <v>209</v>
      </c>
      <c r="AE40" s="264">
        <v>8.4121339467344292E-2</v>
      </c>
      <c r="AF40" s="264">
        <v>-2.3986076114950662E-2</v>
      </c>
      <c r="AG40" s="263"/>
      <c r="AH40" s="263" t="s">
        <v>209</v>
      </c>
      <c r="AI40" s="264">
        <v>9.8328483445521045E-2</v>
      </c>
      <c r="AJ40" s="264">
        <v>2.2550924456453457E-4</v>
      </c>
      <c r="AK40" s="263"/>
    </row>
    <row r="41" spans="1:39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210</v>
      </c>
      <c r="AA41" s="264">
        <v>9.4909456423107053E-2</v>
      </c>
      <c r="AB41" s="264">
        <v>1.2042047645319798E-2</v>
      </c>
      <c r="AC41" s="263"/>
      <c r="AD41" s="263" t="s">
        <v>210</v>
      </c>
      <c r="AE41" s="264">
        <v>7.7750834127204627E-2</v>
      </c>
      <c r="AF41" s="264">
        <v>-2.5859921395592948E-2</v>
      </c>
      <c r="AG41" s="263"/>
      <c r="AH41" s="263" t="s">
        <v>210</v>
      </c>
      <c r="AI41" s="264">
        <v>9.940200064407477E-2</v>
      </c>
      <c r="AJ41" s="264">
        <v>-3.2136817372885674E-3</v>
      </c>
      <c r="AK41" s="263"/>
    </row>
    <row r="42" spans="1:39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211</v>
      </c>
      <c r="AA42" s="264">
        <v>9.0290162283593392E-2</v>
      </c>
      <c r="AC42" s="263"/>
      <c r="AD42" s="263" t="s">
        <v>211</v>
      </c>
      <c r="AE42" s="264">
        <v>6.8637918315036045E-2</v>
      </c>
      <c r="AG42" s="263"/>
      <c r="AH42" s="263" t="s">
        <v>211</v>
      </c>
      <c r="AI42" s="264">
        <v>9.2844062944951983E-2</v>
      </c>
      <c r="AK42" s="263"/>
    </row>
    <row r="43" spans="1:39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212</v>
      </c>
      <c r="AA43" s="264">
        <v>8.2150303625241602E-2</v>
      </c>
      <c r="AC43" s="263"/>
      <c r="AD43" s="263" t="s">
        <v>212</v>
      </c>
      <c r="AE43" s="264">
        <v>5.6846746119525449E-2</v>
      </c>
      <c r="AG43" s="263"/>
      <c r="AH43" s="263" t="s">
        <v>212</v>
      </c>
      <c r="AI43" s="264">
        <v>8.5496124241785196E-2</v>
      </c>
      <c r="AK43" s="263"/>
    </row>
    <row r="44" spans="1:39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213</v>
      </c>
      <c r="AA44" s="264">
        <v>7.0817381667195894E-2</v>
      </c>
      <c r="AC44" s="263"/>
      <c r="AD44" s="263" t="s">
        <v>213</v>
      </c>
      <c r="AE44" s="264">
        <v>4.1841214184188825E-2</v>
      </c>
      <c r="AG44" s="263"/>
      <c r="AH44" s="263" t="s">
        <v>213</v>
      </c>
      <c r="AI44" s="264">
        <v>7.0526888604864404E-2</v>
      </c>
      <c r="AK44" s="263"/>
    </row>
    <row r="45" spans="1:39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214</v>
      </c>
      <c r="AA45" s="264">
        <v>6.1954659598844726E-2</v>
      </c>
      <c r="AC45" s="263"/>
      <c r="AD45" s="263" t="s">
        <v>214</v>
      </c>
      <c r="AE45" s="264">
        <v>3.0319697512395861E-2</v>
      </c>
      <c r="AG45" s="263"/>
      <c r="AH45" s="263" t="s">
        <v>214</v>
      </c>
      <c r="AI45" s="264">
        <v>6.2552353605993996E-2</v>
      </c>
      <c r="AK45" s="263"/>
    </row>
    <row r="46" spans="1:39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215</v>
      </c>
      <c r="AA46" s="264">
        <v>5.6370216489294196E-2</v>
      </c>
      <c r="AC46" s="263"/>
      <c r="AD46" s="263" t="s">
        <v>215</v>
      </c>
      <c r="AE46" s="264">
        <v>2.2421777253976812E-2</v>
      </c>
      <c r="AG46" s="263"/>
      <c r="AH46" s="263" t="s">
        <v>215</v>
      </c>
      <c r="AI46" s="264">
        <v>5.6038250010495713E-2</v>
      </c>
      <c r="AK46" s="263"/>
    </row>
    <row r="47" spans="1:39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A6640-F1CD-45DE-8757-67D089D919EB}">
  <sheetPr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5546875" style="253" customWidth="1"/>
    <col min="26" max="27" width="12.88671875" style="253" customWidth="1"/>
    <col min="28" max="28" width="12.88671875" style="53" customWidth="1"/>
    <col min="29" max="29" width="12.88671875" style="254" customWidth="1"/>
    <col min="30" max="31" width="12.88671875" style="53" customWidth="1"/>
    <col min="32" max="32" width="12.88671875" style="254" customWidth="1"/>
    <col min="33" max="34" width="12.88671875" style="53" customWidth="1"/>
    <col min="35" max="35" width="12.88671875" style="254" customWidth="1"/>
    <col min="36" max="41" width="12.88671875" style="53" customWidth="1"/>
    <col min="42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228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 t="s">
        <v>229</v>
      </c>
    </row>
    <row r="2" spans="1:42" ht="15" customHeight="1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199</v>
      </c>
      <c r="AB2" s="53" t="s">
        <v>230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  <c r="AB3" s="53" t="s">
        <v>231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232</v>
      </c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233</v>
      </c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201</v>
      </c>
      <c r="AE7" s="272" t="s">
        <v>202</v>
      </c>
      <c r="AH7" s="272" t="s">
        <v>203</v>
      </c>
      <c r="AP7" s="258">
        <v>2022</v>
      </c>
    </row>
    <row r="8" spans="1:42" ht="15" customHeight="1" thickBo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224</v>
      </c>
      <c r="AL9" s="275">
        <v>2022</v>
      </c>
      <c r="AP9" s="259">
        <v>7406116</v>
      </c>
    </row>
    <row r="10" spans="1:42" ht="15" customHeight="1" thickBo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234</v>
      </c>
      <c r="AL10" s="277">
        <v>2021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216</v>
      </c>
      <c r="AE34" s="272" t="s">
        <v>217</v>
      </c>
      <c r="AH34" s="272" t="s">
        <v>235</v>
      </c>
      <c r="AP34" s="258">
        <v>2022</v>
      </c>
    </row>
    <row r="35" spans="1:42" ht="15" customHeight="1" thickBo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226</v>
      </c>
      <c r="AL36" s="275">
        <v>2022</v>
      </c>
      <c r="AP36" s="259">
        <v>1349473</v>
      </c>
    </row>
    <row r="37" spans="1:42" ht="15" customHeight="1" thickBo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236</v>
      </c>
      <c r="AL37" s="277">
        <v>2021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>
      <c r="Z60" s="259"/>
      <c r="AA60" s="259"/>
    </row>
    <row r="61" spans="1:35" ht="15" customHeight="1">
      <c r="Z61" s="259"/>
      <c r="AA61" s="259"/>
    </row>
    <row r="62" spans="1:35" ht="15" customHeight="1">
      <c r="Z62" s="259"/>
      <c r="AA62" s="259"/>
    </row>
    <row r="63" spans="1:35" ht="15" customHeight="1">
      <c r="Z63" s="259"/>
      <c r="AA63" s="259"/>
    </row>
    <row r="64" spans="1:35" ht="15" customHeight="1">
      <c r="Z64" s="259"/>
      <c r="AA64" s="259"/>
    </row>
    <row r="65" spans="26:27" ht="15" customHeight="1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88FF2-B337-4D2D-8279-E3F7C225D161}">
  <sheetPr>
    <pageSetUpPr fitToPage="1"/>
  </sheetPr>
  <dimension ref="A1:AU58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6" width="12.88671875" style="263" customWidth="1"/>
    <col min="27" max="27" width="12.88671875" style="264" customWidth="1"/>
    <col min="28" max="29" width="12.88671875" style="263" customWidth="1"/>
    <col min="30" max="30" width="12.88671875" style="264" customWidth="1"/>
    <col min="31" max="32" width="12.88671875" style="263" customWidth="1"/>
    <col min="33" max="33" width="12.88671875" style="264" customWidth="1"/>
    <col min="34" max="43" width="12.88671875" style="263" customWidth="1"/>
    <col min="44" max="45" width="12.88671875" style="262" customWidth="1"/>
    <col min="46" max="47" width="12.88671875" style="283" customWidth="1"/>
    <col min="48" max="63" width="12.88671875" style="247" customWidth="1"/>
    <col min="64" max="16384" width="11.44140625" style="247"/>
  </cols>
  <sheetData>
    <row r="1" spans="1:36" ht="24.6">
      <c r="B1" s="251" t="s">
        <v>237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229</v>
      </c>
    </row>
    <row r="2" spans="1:36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238</v>
      </c>
    </row>
    <row r="3" spans="1:36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239</v>
      </c>
    </row>
    <row r="4" spans="1:36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232</v>
      </c>
    </row>
    <row r="5" spans="1:36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233</v>
      </c>
    </row>
    <row r="6" spans="1:36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</row>
    <row r="7" spans="1:36" ht="15" customHeigh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201</v>
      </c>
      <c r="AC7" s="266" t="s">
        <v>202</v>
      </c>
      <c r="AF7" s="266" t="s">
        <v>203</v>
      </c>
    </row>
    <row r="8" spans="1:36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224</v>
      </c>
      <c r="AJ9" s="263">
        <v>2022</v>
      </c>
    </row>
    <row r="10" spans="1:36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234</v>
      </c>
      <c r="AJ10" s="263">
        <v>2021</v>
      </c>
    </row>
    <row r="11" spans="1:36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240</v>
      </c>
      <c r="AJ12" s="263">
        <v>2021</v>
      </c>
    </row>
    <row r="13" spans="1:36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241</v>
      </c>
      <c r="AJ13" s="263">
        <v>2020</v>
      </c>
    </row>
    <row r="14" spans="1:36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216</v>
      </c>
      <c r="AC34" s="266" t="s">
        <v>217</v>
      </c>
      <c r="AF34" s="266" t="s">
        <v>218</v>
      </c>
    </row>
    <row r="35" spans="1:36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226</v>
      </c>
      <c r="AJ36" s="263">
        <v>2022</v>
      </c>
    </row>
    <row r="37" spans="1:36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236</v>
      </c>
      <c r="AJ37" s="263">
        <v>2021</v>
      </c>
    </row>
    <row r="38" spans="1:36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242</v>
      </c>
      <c r="AJ39" s="263">
        <v>2021</v>
      </c>
    </row>
    <row r="40" spans="1:36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243</v>
      </c>
      <c r="AJ40" s="263">
        <v>2020</v>
      </c>
    </row>
    <row r="41" spans="1:36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635FB22F-BDB4-4FD1-AFF0-CD2A6598EAEE}">
  <ds:schemaRefs/>
</ds:datastoreItem>
</file>

<file path=customXml/itemProps2.xml><?xml version="1.0" encoding="utf-8"?>
<ds:datastoreItem xmlns:ds="http://schemas.openxmlformats.org/officeDocument/2006/customXml" ds:itemID="{1DF40704-024A-4A26-9DC1-3207D90A63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Isabel Hortal Muñoz</cp:lastModifiedBy>
  <dcterms:created xsi:type="dcterms:W3CDTF">2014-04-30T10:51:23Z</dcterms:created>
  <dcterms:modified xsi:type="dcterms:W3CDTF">2026-10-22T07:48:00Z</dcterms:modified>
  <cp:category/>
</cp:coreProperties>
</file>