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8E1873CF-4747-428A-9D89-A29C3FD6F828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F35" i="46"/>
  <c r="E35" i="46"/>
  <c r="D35" i="46"/>
  <c r="C35" i="46"/>
  <c r="B35" i="46"/>
  <c r="E35" i="45"/>
  <c r="F35" i="45" s="1"/>
  <c r="D35" i="45"/>
  <c r="C35" i="45"/>
  <c r="B35" i="45"/>
  <c r="F35" i="44"/>
  <c r="E35" i="44"/>
  <c r="D35" i="44"/>
  <c r="C35" i="44"/>
  <c r="B35" i="44"/>
  <c r="E35" i="43"/>
  <c r="D35" i="43"/>
  <c r="F35" i="43" s="1"/>
  <c r="C35" i="43"/>
  <c r="B35" i="43"/>
  <c r="AA2" i="43"/>
  <c r="AA1" i="43"/>
  <c r="E35" i="31"/>
  <c r="D35" i="31"/>
  <c r="F35" i="31" s="1"/>
  <c r="C35" i="31"/>
  <c r="B35" i="31"/>
  <c r="E35" i="30"/>
  <c r="F35" i="30" s="1"/>
  <c r="D35" i="30"/>
  <c r="C35" i="30"/>
  <c r="B35" i="30"/>
  <c r="E35" i="29"/>
  <c r="D35" i="29"/>
  <c r="F35" i="29" s="1"/>
  <c r="C35" i="29"/>
  <c r="B35" i="29"/>
  <c r="E35" i="38"/>
  <c r="F35" i="38" s="1"/>
  <c r="D35" i="38"/>
  <c r="C35" i="38"/>
  <c r="B35" i="38"/>
  <c r="F35" i="28"/>
  <c r="E35" i="28"/>
  <c r="D35" i="28"/>
  <c r="C35" i="28"/>
  <c r="B35" i="28"/>
  <c r="E35" i="34"/>
  <c r="F35" i="34" s="1"/>
  <c r="D35" i="34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F35" i="24"/>
  <c r="E35" i="24"/>
  <c r="D35" i="24"/>
  <c r="C35" i="24"/>
  <c r="B35" i="24"/>
  <c r="E35" i="22"/>
  <c r="F35" i="22" s="1"/>
  <c r="D35" i="22"/>
  <c r="C35" i="22"/>
  <c r="B35" i="22"/>
  <c r="E35" i="21"/>
  <c r="D35" i="21"/>
  <c r="F35" i="21" s="1"/>
  <c r="C35" i="21"/>
  <c r="B35" i="21"/>
  <c r="E35" i="20"/>
  <c r="F35" i="20" s="1"/>
  <c r="D35" i="20"/>
  <c r="C35" i="20"/>
  <c r="B35" i="20"/>
  <c r="E35" i="19"/>
  <c r="D35" i="19"/>
  <c r="F35" i="19" s="1"/>
  <c r="C35" i="19"/>
  <c r="B35" i="19"/>
  <c r="E35" i="18"/>
  <c r="F35" i="18" s="1"/>
  <c r="D35" i="18"/>
  <c r="C35" i="18"/>
  <c r="B35" i="18"/>
  <c r="F35" i="17"/>
  <c r="E35" i="17"/>
  <c r="D35" i="17"/>
  <c r="C35" i="17"/>
  <c r="B35" i="17"/>
  <c r="E35" i="16"/>
  <c r="F35" i="16" s="1"/>
  <c r="D35" i="16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F35" i="11"/>
  <c r="E35" i="11"/>
  <c r="D35" i="11"/>
  <c r="C35" i="11"/>
  <c r="B35" i="11"/>
  <c r="E35" i="10"/>
  <c r="F35" i="10" s="1"/>
  <c r="D35" i="10"/>
  <c r="C35" i="10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F48" i="40"/>
  <c r="D48" i="40"/>
  <c r="E48" i="40" s="1"/>
  <c r="C48" i="40"/>
  <c r="L48" i="39"/>
  <c r="N48" i="39" s="1"/>
  <c r="K48" i="39"/>
  <c r="H48" i="39"/>
  <c r="J48" i="39" s="1"/>
  <c r="G48" i="39"/>
  <c r="F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4" i="6" a="1"/>
  <c r="I34" i="6" s="1"/>
  <c r="D33" i="6" a="1"/>
  <c r="I33" i="6" s="1"/>
  <c r="D32" i="6" a="1"/>
  <c r="I32" i="6" s="1"/>
  <c r="D31" i="6" a="1"/>
  <c r="I31" i="6" s="1"/>
  <c r="D30" i="6" a="1"/>
  <c r="H30" i="6" s="1"/>
  <c r="D29" i="6" a="1"/>
  <c r="I29" i="6" s="1"/>
  <c r="D28" i="6" a="1"/>
  <c r="I28" i="6" s="1"/>
  <c r="D27" i="6" a="1"/>
  <c r="H27" i="6" s="1"/>
  <c r="D26" i="6" a="1"/>
  <c r="I26" i="6" s="1"/>
  <c r="D25" i="6" a="1"/>
  <c r="I25" i="6" s="1"/>
  <c r="D24" i="6" a="1"/>
  <c r="I24" i="6" s="1"/>
  <c r="D23" i="6" a="1"/>
  <c r="I23" i="6" s="1"/>
  <c r="D22" i="6" a="1"/>
  <c r="I22" i="6" s="1"/>
  <c r="D21" i="6" a="1"/>
  <c r="H21" i="6" s="1"/>
  <c r="D20" i="6" a="1"/>
  <c r="I20" i="6" s="1"/>
  <c r="D16" i="6" a="1"/>
  <c r="I16" i="6" s="1"/>
  <c r="D15" i="6" a="1"/>
  <c r="I15" i="6" s="1"/>
  <c r="D14" i="6" a="1"/>
  <c r="I14" i="6" s="1"/>
  <c r="D13" i="6" a="1"/>
  <c r="G17" i="6" s="1"/>
  <c r="D10" i="6" a="1"/>
  <c r="H10" i="6" s="1"/>
  <c r="D9" i="6" a="1"/>
  <c r="I9" i="6" s="1"/>
  <c r="D8" i="6" a="1"/>
  <c r="I8" i="6" s="1"/>
  <c r="D7" i="6" a="1"/>
  <c r="E12" i="6" s="1"/>
  <c r="D7" i="6" l="1"/>
  <c r="D10" i="6"/>
  <c r="F12" i="6"/>
  <c r="D15" i="6"/>
  <c r="D21" i="6"/>
  <c r="D24" i="6"/>
  <c r="D27" i="6"/>
  <c r="D30" i="6"/>
  <c r="D33" i="6"/>
  <c r="H7" i="6"/>
  <c r="H15" i="6"/>
  <c r="H24" i="6"/>
  <c r="H33" i="6"/>
  <c r="I7" i="6"/>
  <c r="I10" i="6"/>
  <c r="I21" i="6"/>
  <c r="I27" i="6"/>
  <c r="I30" i="6"/>
  <c r="G12" i="6"/>
  <c r="D8" i="6"/>
  <c r="D13" i="6"/>
  <c r="D17" i="6" s="1"/>
  <c r="D16" i="6"/>
  <c r="D22" i="6"/>
  <c r="D25" i="6"/>
  <c r="D28" i="6"/>
  <c r="D31" i="6"/>
  <c r="D34" i="6"/>
  <c r="I48" i="39"/>
  <c r="I48" i="40"/>
  <c r="H8" i="6"/>
  <c r="H13" i="6"/>
  <c r="H22" i="6"/>
  <c r="H28" i="6"/>
  <c r="H31" i="6"/>
  <c r="H34" i="6"/>
  <c r="E11" i="6"/>
  <c r="F11" i="6"/>
  <c r="H16" i="6"/>
  <c r="H25" i="6"/>
  <c r="G11" i="6"/>
  <c r="I13" i="6"/>
  <c r="D9" i="6"/>
  <c r="D11" i="6" s="1"/>
  <c r="D14" i="6"/>
  <c r="D20" i="6"/>
  <c r="D23" i="6"/>
  <c r="D26" i="6"/>
  <c r="D29" i="6"/>
  <c r="D32" i="6"/>
  <c r="D35" i="6"/>
  <c r="M48" i="39"/>
  <c r="M48" i="40"/>
  <c r="E17" i="6"/>
  <c r="E18" i="6" s="1"/>
  <c r="H9" i="6"/>
  <c r="H14" i="6"/>
  <c r="H20" i="6"/>
  <c r="H32" i="6"/>
  <c r="F17" i="6"/>
  <c r="I17" i="6" s="1"/>
  <c r="H23" i="6"/>
  <c r="H26" i="6"/>
  <c r="H29" i="6"/>
  <c r="H35" i="6"/>
  <c r="G18" i="6" l="1"/>
  <c r="I12" i="6"/>
  <c r="H12" i="6"/>
  <c r="H11" i="6"/>
  <c r="I11" i="6"/>
  <c r="F18" i="6"/>
  <c r="D12" i="6"/>
  <c r="D18" i="6" s="1"/>
  <c r="H17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<sst xmlns="http://schemas.openxmlformats.org/spreadsheetml/2006/main" count="1864" uniqueCount="244">
  <si>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</si>
  <si>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</si>
  <si>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</si>
  <si>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</si>
  <si>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</si>
  <si>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</si>
  <si>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</si>
  <si>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</si>
  <si>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</si>
  <si>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</si>
  <si>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</si>
  <si>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</si>
  <si>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</si>
  <si>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</si>
  <si>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</si>
  <si>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</si>
  <si>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</si>
  <si>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</si>
  <si>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</si>
  <si>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</si>
  <si>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</si>
  <si>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</si>
  <si>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</si>
  <si>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</si>
  <si>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</si>
  <si>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</si>
  <si>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</si>
  <si>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</si>
  <si>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</si>
  <si>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</si>
  <si>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</si>
  <si>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</si>
  <si>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</si>
  <si>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</si>
  <si>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</si>
  <si>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</si>
  <si>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</si>
  <si>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</si>
  <si>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</si>
  <si>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</si>
  <si>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</si>
  <si>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</si>
  <si>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</si>
  <si>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</si>
  <si>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</si>
  <si>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</si>
  <si>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</si>
  <si>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</si>
  <si>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</si>
  <si>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</si>
  <si>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</si>
  <si>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</si>
  <si>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</si>
  <si>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</si>
  <si>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</si>
  <si>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</si>
  <si>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</si>
  <si>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</si>
  <si>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</si>
  <si>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</si>
  <si>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</si>
  <si>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</si>
  <si>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</si>
  <si>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</si>
  <si>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</si>
  <si>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</si>
  <si>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</si>
  <si>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</si>
  <si>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</si>
  <si>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</si>
  <si>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</si>
  <si>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</si>
  <si>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</si>
  <si>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</si>
  <si>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</si>
  <si>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</si>
  <si>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</si>
  <si>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</si>
  <si>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</si>
  <si>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</si>
  <si>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</si>
  <si>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</si>
  <si>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</si>
  <si>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</si>
  <si>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</si>
  <si>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</si>
  <si>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</si>
  <si>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</si>
  <si>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</si>
  <si>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</si>
  <si>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</si>
  <si>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</si>
  <si>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</si>
  <si>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</si>
  <si>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</si>
  <si>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</si>
  <si>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</si>
  <si>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</si>
  <si>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</si>
  <si>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</si>
  <si>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</si>
  <si>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</si>
  <si>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</si>
  <si>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</si>
  <si>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</si>
  <si>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</si>
  <si>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</si>
  <si>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</si>
  <si>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</si>
  <si>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</si>
  <si>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</si>
  <si>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</si>
  <si>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</si>
  <si>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</si>
  <si>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</si>
  <si>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</si>
  <si>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</si>
  <si>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</si>
  <si>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</si>
  <si>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</si>
  <si>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</si>
  <si>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</si>
  <si>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</si>
  <si>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</si>
  <si>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</si>
  <si>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</si>
  <si>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</si>
  <si>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</si>
  <si>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</si>
  <si>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</si>
  <si>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</si>
  <si>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</si>
  <si>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</si>
  <si>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</si>
  <si>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</si>
  <si>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</si>
  <si>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</si>
  <si>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</si>
  <si>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</si>
  <si>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</si>
  <si>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</si>
  <si>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</si>
  <si>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</si>
  <si>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</si>
  <si>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</si>
  <si>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</si>
  <si>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</si>
  <si>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</si>
  <si>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</si>
  <si>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</si>
  <si>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</si>
  <si>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</si>
  <si>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</si>
  <si>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</si>
  <si>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Agosto </t>
  </si>
  <si>
    <t xml:space="preserve"> Agosto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</si>
  <si>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</si>
  <si>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</si>
  <si>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</si>
  <si>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</si>
  <si>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</si>
  <si>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</si>
  <si>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</si>
  <si>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Agosto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</si>
  <si>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</si>
  <si>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</si>
  <si>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</si>
  <si>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</si>
  <si>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</si>
  <si>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</si>
  <si>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</si>
  <si>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</si>
  <si>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</si>
  <si>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</si>
  <si>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</si>
  <si>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</si>
  <si>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Agosto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</si>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</sst>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231B4F9F-4003-43CC-AF50-8D75F48534A4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8845741.5810000002</c:v>
                </c:pt>
                <c:pt idx="1">
                  <c:v>2243763.9720000001</c:v>
                </c:pt>
                <c:pt idx="2">
                  <c:v>4246747.932</c:v>
                </c:pt>
                <c:pt idx="3">
                  <c:v>2968226.3160000001</c:v>
                </c:pt>
                <c:pt idx="4">
                  <c:v>67566760.373999998</c:v>
                </c:pt>
                <c:pt idx="5">
                  <c:v>3865437.821</c:v>
                </c:pt>
                <c:pt idx="6">
                  <c:v>12042207.947000001</c:v>
                </c:pt>
                <c:pt idx="7">
                  <c:v>47651128.119000003</c:v>
                </c:pt>
                <c:pt idx="8">
                  <c:v>22629681</c:v>
                </c:pt>
                <c:pt idx="9">
                  <c:v>23348555.368000001</c:v>
                </c:pt>
                <c:pt idx="10">
                  <c:v>13467968.895</c:v>
                </c:pt>
                <c:pt idx="11">
                  <c:v>1487763.7069999999</c:v>
                </c:pt>
                <c:pt idx="12">
                  <c:v>4761299.1260000002</c:v>
                </c:pt>
                <c:pt idx="13">
                  <c:v>8737043.1229999997</c:v>
                </c:pt>
                <c:pt idx="14">
                  <c:v>20200466.636</c:v>
                </c:pt>
                <c:pt idx="15">
                  <c:v>24410099.855</c:v>
                </c:pt>
                <c:pt idx="16">
                  <c:v>4038260.8679999998</c:v>
                </c:pt>
                <c:pt idx="17">
                  <c:v>1567988.1880000001</c:v>
                </c:pt>
                <c:pt idx="18">
                  <c:v>382132</c:v>
                </c:pt>
                <c:pt idx="19">
                  <c:v>1661726.4469999999</c:v>
                </c:pt>
                <c:pt idx="20">
                  <c:v>2285916.4640000002</c:v>
                </c:pt>
                <c:pt idx="21">
                  <c:v>9277067.9479999989</c:v>
                </c:pt>
                <c:pt idx="22">
                  <c:v>4822817.8949999996</c:v>
                </c:pt>
                <c:pt idx="23">
                  <c:v>2775383</c:v>
                </c:pt>
                <c:pt idx="24">
                  <c:v>20162520.581</c:v>
                </c:pt>
                <c:pt idx="25">
                  <c:v>53116021.281000003</c:v>
                </c:pt>
                <c:pt idx="26">
                  <c:v>3582630.9789999998</c:v>
                </c:pt>
                <c:pt idx="27">
                  <c:v>1052429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8992946.8560000006</c:v>
                </c:pt>
                <c:pt idx="1">
                  <c:v>1826312.953</c:v>
                </c:pt>
                <c:pt idx="2">
                  <c:v>4059933.753</c:v>
                </c:pt>
                <c:pt idx="3">
                  <c:v>3063751.0060000001</c:v>
                </c:pt>
                <c:pt idx="4">
                  <c:v>67658357.655000001</c:v>
                </c:pt>
                <c:pt idx="5">
                  <c:v>3458028.2820000001</c:v>
                </c:pt>
                <c:pt idx="6">
                  <c:v>12108195.619999999</c:v>
                </c:pt>
                <c:pt idx="7">
                  <c:v>46831145.251000002</c:v>
                </c:pt>
                <c:pt idx="8">
                  <c:v>20997982</c:v>
                </c:pt>
                <c:pt idx="9">
                  <c:v>22147556.609999999</c:v>
                </c:pt>
                <c:pt idx="10">
                  <c:v>12114418.9</c:v>
                </c:pt>
                <c:pt idx="11">
                  <c:v>1400478.449</c:v>
                </c:pt>
                <c:pt idx="12">
                  <c:v>4561225.9519999996</c:v>
                </c:pt>
                <c:pt idx="13">
                  <c:v>11051239.209000001</c:v>
                </c:pt>
                <c:pt idx="14">
                  <c:v>19764922.526000001</c:v>
                </c:pt>
                <c:pt idx="15">
                  <c:v>24173892.840999998</c:v>
                </c:pt>
                <c:pt idx="16">
                  <c:v>3619466.3629999999</c:v>
                </c:pt>
                <c:pt idx="17">
                  <c:v>1439892.047</c:v>
                </c:pt>
                <c:pt idx="18">
                  <c:v>360210</c:v>
                </c:pt>
                <c:pt idx="19">
                  <c:v>1932745.084</c:v>
                </c:pt>
                <c:pt idx="20">
                  <c:v>2257362.5159999998</c:v>
                </c:pt>
                <c:pt idx="21">
                  <c:v>9362639.318</c:v>
                </c:pt>
                <c:pt idx="22">
                  <c:v>4652464.9179999996</c:v>
                </c:pt>
                <c:pt idx="23">
                  <c:v>2743178</c:v>
                </c:pt>
                <c:pt idx="24">
                  <c:v>19073388.305</c:v>
                </c:pt>
                <c:pt idx="25">
                  <c:v>54476829.351999998</c:v>
                </c:pt>
                <c:pt idx="26">
                  <c:v>3594676.7170000002</c:v>
                </c:pt>
                <c:pt idx="27">
                  <c:v>1028129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389704"/>
        <c:axId val="52013005"/>
      </c:barChart>
      <c:catAx>
        <c:axId val="43897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013005"/>
        <c:crosses val="autoZero"/>
        <c:auto val="1"/>
        <c:lblAlgn val="ctr"/>
        <c:lblOffset val="100"/>
        <c:noMultiLvlLbl val="0"/>
      </c:catAx>
      <c:valAx>
        <c:axId val="5201300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8970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8794912</c:v>
                </c:pt>
                <c:pt idx="1">
                  <c:v>2227586</c:v>
                </c:pt>
                <c:pt idx="2">
                  <c:v>4185442</c:v>
                </c:pt>
                <c:pt idx="3">
                  <c:v>2919382</c:v>
                </c:pt>
                <c:pt idx="4">
                  <c:v>62930228</c:v>
                </c:pt>
                <c:pt idx="5">
                  <c:v>3765819</c:v>
                </c:pt>
                <c:pt idx="6">
                  <c:v>11962333</c:v>
                </c:pt>
                <c:pt idx="7">
                  <c:v>46360112</c:v>
                </c:pt>
                <c:pt idx="8">
                  <c:v>22588430</c:v>
                </c:pt>
                <c:pt idx="9">
                  <c:v>23157279</c:v>
                </c:pt>
                <c:pt idx="10">
                  <c:v>13447963</c:v>
                </c:pt>
                <c:pt idx="11">
                  <c:v>982414</c:v>
                </c:pt>
                <c:pt idx="12">
                  <c:v>4742353</c:v>
                </c:pt>
                <c:pt idx="13">
                  <c:v>8716901</c:v>
                </c:pt>
                <c:pt idx="14">
                  <c:v>19952374</c:v>
                </c:pt>
                <c:pt idx="15">
                  <c:v>22439529</c:v>
                </c:pt>
                <c:pt idx="16">
                  <c:v>3948325</c:v>
                </c:pt>
                <c:pt idx="17">
                  <c:v>1551167</c:v>
                </c:pt>
                <c:pt idx="18">
                  <c:v>379956</c:v>
                </c:pt>
                <c:pt idx="19">
                  <c:v>1644906</c:v>
                </c:pt>
                <c:pt idx="20">
                  <c:v>2254760</c:v>
                </c:pt>
                <c:pt idx="21">
                  <c:v>8598509</c:v>
                </c:pt>
                <c:pt idx="22">
                  <c:v>4787964</c:v>
                </c:pt>
                <c:pt idx="23">
                  <c:v>2760095</c:v>
                </c:pt>
                <c:pt idx="24">
                  <c:v>20070544</c:v>
                </c:pt>
                <c:pt idx="25">
                  <c:v>52697390</c:v>
                </c:pt>
                <c:pt idx="26">
                  <c:v>3487870</c:v>
                </c:pt>
                <c:pt idx="27">
                  <c:v>1046105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8929784</c:v>
                </c:pt>
                <c:pt idx="1">
                  <c:v>1810304</c:v>
                </c:pt>
                <c:pt idx="2">
                  <c:v>3998887</c:v>
                </c:pt>
                <c:pt idx="3">
                  <c:v>3006597</c:v>
                </c:pt>
                <c:pt idx="4">
                  <c:v>63416549</c:v>
                </c:pt>
                <c:pt idx="5">
                  <c:v>3369561</c:v>
                </c:pt>
                <c:pt idx="6">
                  <c:v>12014135</c:v>
                </c:pt>
                <c:pt idx="7">
                  <c:v>45667008</c:v>
                </c:pt>
                <c:pt idx="8">
                  <c:v>20980948</c:v>
                </c:pt>
                <c:pt idx="9">
                  <c:v>21984912</c:v>
                </c:pt>
                <c:pt idx="10">
                  <c:v>12097245</c:v>
                </c:pt>
                <c:pt idx="11">
                  <c:v>903179</c:v>
                </c:pt>
                <c:pt idx="12">
                  <c:v>4543932</c:v>
                </c:pt>
                <c:pt idx="13">
                  <c:v>11021680</c:v>
                </c:pt>
                <c:pt idx="14">
                  <c:v>19494033</c:v>
                </c:pt>
                <c:pt idx="15">
                  <c:v>22186402</c:v>
                </c:pt>
                <c:pt idx="16">
                  <c:v>3574414</c:v>
                </c:pt>
                <c:pt idx="17">
                  <c:v>1422149</c:v>
                </c:pt>
                <c:pt idx="18">
                  <c:v>357275</c:v>
                </c:pt>
                <c:pt idx="19">
                  <c:v>1913474</c:v>
                </c:pt>
                <c:pt idx="20">
                  <c:v>2223862</c:v>
                </c:pt>
                <c:pt idx="21">
                  <c:v>8847679</c:v>
                </c:pt>
                <c:pt idx="22">
                  <c:v>4615576</c:v>
                </c:pt>
                <c:pt idx="23">
                  <c:v>2718648</c:v>
                </c:pt>
                <c:pt idx="24">
                  <c:v>18877264</c:v>
                </c:pt>
                <c:pt idx="25">
                  <c:v>54069047</c:v>
                </c:pt>
                <c:pt idx="26">
                  <c:v>3491319</c:v>
                </c:pt>
                <c:pt idx="27">
                  <c:v>1023278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921372"/>
        <c:axId val="27300623"/>
      </c:barChart>
      <c:catAx>
        <c:axId val="169213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300623"/>
        <c:crosses val="autoZero"/>
        <c:auto val="1"/>
        <c:lblAlgn val="ctr"/>
        <c:lblOffset val="100"/>
        <c:noMultiLvlLbl val="0"/>
      </c:catAx>
      <c:valAx>
        <c:axId val="273006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213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6191086</c:v>
                </c:pt>
                <c:pt idx="1">
                  <c:v>64689</c:v>
                </c:pt>
                <c:pt idx="2">
                  <c:v>98284</c:v>
                </c:pt>
                <c:pt idx="3">
                  <c:v>411470</c:v>
                </c:pt>
                <c:pt idx="4">
                  <c:v>19415051</c:v>
                </c:pt>
                <c:pt idx="5">
                  <c:v>550705</c:v>
                </c:pt>
                <c:pt idx="6">
                  <c:v>1137986</c:v>
                </c:pt>
                <c:pt idx="7">
                  <c:v>11313760</c:v>
                </c:pt>
                <c:pt idx="8">
                  <c:v>14574564</c:v>
                </c:pt>
                <c:pt idx="9">
                  <c:v>16987703</c:v>
                </c:pt>
                <c:pt idx="10">
                  <c:v>6349940</c:v>
                </c:pt>
                <c:pt idx="11">
                  <c:v>571659</c:v>
                </c:pt>
                <c:pt idx="12">
                  <c:v>2068183</c:v>
                </c:pt>
                <c:pt idx="13">
                  <c:v>1064471</c:v>
                </c:pt>
                <c:pt idx="14">
                  <c:v>14977440</c:v>
                </c:pt>
                <c:pt idx="15">
                  <c:v>7135176</c:v>
                </c:pt>
                <c:pt idx="16">
                  <c:v>69303</c:v>
                </c:pt>
                <c:pt idx="17">
                  <c:v>0</c:v>
                </c:pt>
                <c:pt idx="18">
                  <c:v>53106</c:v>
                </c:pt>
                <c:pt idx="19">
                  <c:v>932300</c:v>
                </c:pt>
                <c:pt idx="20">
                  <c:v>0</c:v>
                </c:pt>
                <c:pt idx="21">
                  <c:v>2493242</c:v>
                </c:pt>
                <c:pt idx="22">
                  <c:v>139367</c:v>
                </c:pt>
                <c:pt idx="23">
                  <c:v>409820</c:v>
                </c:pt>
                <c:pt idx="24">
                  <c:v>13113038</c:v>
                </c:pt>
                <c:pt idx="25">
                  <c:v>2663487</c:v>
                </c:pt>
                <c:pt idx="26">
                  <c:v>24980</c:v>
                </c:pt>
                <c:pt idx="27">
                  <c:v>156366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6227745</c:v>
                </c:pt>
                <c:pt idx="1">
                  <c:v>36260</c:v>
                </c:pt>
                <c:pt idx="2">
                  <c:v>61900</c:v>
                </c:pt>
                <c:pt idx="3">
                  <c:v>399238</c:v>
                </c:pt>
                <c:pt idx="4">
                  <c:v>19051138</c:v>
                </c:pt>
                <c:pt idx="5">
                  <c:v>666731</c:v>
                </c:pt>
                <c:pt idx="6">
                  <c:v>1119346</c:v>
                </c:pt>
                <c:pt idx="7">
                  <c:v>11022667</c:v>
                </c:pt>
                <c:pt idx="8">
                  <c:v>12503570</c:v>
                </c:pt>
                <c:pt idx="9">
                  <c:v>17083083</c:v>
                </c:pt>
                <c:pt idx="10">
                  <c:v>6031123</c:v>
                </c:pt>
                <c:pt idx="11">
                  <c:v>501377</c:v>
                </c:pt>
                <c:pt idx="12">
                  <c:v>1580658</c:v>
                </c:pt>
                <c:pt idx="13">
                  <c:v>1047491</c:v>
                </c:pt>
                <c:pt idx="14">
                  <c:v>14774557</c:v>
                </c:pt>
                <c:pt idx="15">
                  <c:v>7105074</c:v>
                </c:pt>
                <c:pt idx="16">
                  <c:v>52157</c:v>
                </c:pt>
                <c:pt idx="17">
                  <c:v>0</c:v>
                </c:pt>
                <c:pt idx="18">
                  <c:v>44368</c:v>
                </c:pt>
                <c:pt idx="19">
                  <c:v>967280</c:v>
                </c:pt>
                <c:pt idx="20">
                  <c:v>0</c:v>
                </c:pt>
                <c:pt idx="21">
                  <c:v>2541695</c:v>
                </c:pt>
                <c:pt idx="22">
                  <c:v>150610</c:v>
                </c:pt>
                <c:pt idx="23">
                  <c:v>327873</c:v>
                </c:pt>
                <c:pt idx="24">
                  <c:v>12439237</c:v>
                </c:pt>
                <c:pt idx="25">
                  <c:v>2496136</c:v>
                </c:pt>
                <c:pt idx="26">
                  <c:v>19554</c:v>
                </c:pt>
                <c:pt idx="27">
                  <c:v>235773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73400"/>
        <c:axId val="21622809"/>
      </c:barChart>
      <c:catAx>
        <c:axId val="39734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622809"/>
        <c:crosses val="autoZero"/>
        <c:auto val="1"/>
        <c:lblAlgn val="ctr"/>
        <c:lblOffset val="100"/>
        <c:noMultiLvlLbl val="0"/>
      </c:catAx>
      <c:valAx>
        <c:axId val="216228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734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2241496</c:v>
                </c:pt>
                <c:pt idx="1">
                  <c:v>838462</c:v>
                </c:pt>
                <c:pt idx="2">
                  <c:v>2996218</c:v>
                </c:pt>
                <c:pt idx="3">
                  <c:v>1649768</c:v>
                </c:pt>
                <c:pt idx="4">
                  <c:v>177299</c:v>
                </c:pt>
                <c:pt idx="5">
                  <c:v>1574693</c:v>
                </c:pt>
                <c:pt idx="6">
                  <c:v>198470</c:v>
                </c:pt>
                <c:pt idx="7">
                  <c:v>2682430</c:v>
                </c:pt>
                <c:pt idx="8">
                  <c:v>2544743</c:v>
                </c:pt>
                <c:pt idx="9">
                  <c:v>5606580</c:v>
                </c:pt>
                <c:pt idx="10">
                  <c:v>5847160</c:v>
                </c:pt>
                <c:pt idx="11">
                  <c:v>4907</c:v>
                </c:pt>
                <c:pt idx="12">
                  <c:v>2067511</c:v>
                </c:pt>
                <c:pt idx="13">
                  <c:v>6360469</c:v>
                </c:pt>
                <c:pt idx="14">
                  <c:v>3847511</c:v>
                </c:pt>
                <c:pt idx="15">
                  <c:v>345561</c:v>
                </c:pt>
                <c:pt idx="16">
                  <c:v>632012</c:v>
                </c:pt>
                <c:pt idx="17">
                  <c:v>674899</c:v>
                </c:pt>
                <c:pt idx="18">
                  <c:v>19719</c:v>
                </c:pt>
                <c:pt idx="19">
                  <c:v>609384</c:v>
                </c:pt>
                <c:pt idx="20">
                  <c:v>527548</c:v>
                </c:pt>
                <c:pt idx="21">
                  <c:v>245324</c:v>
                </c:pt>
                <c:pt idx="22">
                  <c:v>2147080</c:v>
                </c:pt>
                <c:pt idx="23">
                  <c:v>1188771</c:v>
                </c:pt>
                <c:pt idx="24">
                  <c:v>5705562</c:v>
                </c:pt>
                <c:pt idx="25">
                  <c:v>1620479</c:v>
                </c:pt>
                <c:pt idx="26">
                  <c:v>192727</c:v>
                </c:pt>
                <c:pt idx="27">
                  <c:v>263973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2405319</c:v>
                </c:pt>
                <c:pt idx="1">
                  <c:v>858500</c:v>
                </c:pt>
                <c:pt idx="2">
                  <c:v>2793488</c:v>
                </c:pt>
                <c:pt idx="3">
                  <c:v>1737170</c:v>
                </c:pt>
                <c:pt idx="4">
                  <c:v>204594</c:v>
                </c:pt>
                <c:pt idx="5">
                  <c:v>1073099</c:v>
                </c:pt>
                <c:pt idx="6">
                  <c:v>230522</c:v>
                </c:pt>
                <c:pt idx="7">
                  <c:v>2603476</c:v>
                </c:pt>
                <c:pt idx="8">
                  <c:v>2942005</c:v>
                </c:pt>
                <c:pt idx="9">
                  <c:v>4264882</c:v>
                </c:pt>
                <c:pt idx="10">
                  <c:v>5220867</c:v>
                </c:pt>
                <c:pt idx="11">
                  <c:v>5300</c:v>
                </c:pt>
                <c:pt idx="12">
                  <c:v>2288831</c:v>
                </c:pt>
                <c:pt idx="13">
                  <c:v>8856775</c:v>
                </c:pt>
                <c:pt idx="14">
                  <c:v>3450978</c:v>
                </c:pt>
                <c:pt idx="15">
                  <c:v>290355</c:v>
                </c:pt>
                <c:pt idx="16">
                  <c:v>689122</c:v>
                </c:pt>
                <c:pt idx="17">
                  <c:v>667427</c:v>
                </c:pt>
                <c:pt idx="18">
                  <c:v>8398</c:v>
                </c:pt>
                <c:pt idx="19">
                  <c:v>510678</c:v>
                </c:pt>
                <c:pt idx="20">
                  <c:v>683317</c:v>
                </c:pt>
                <c:pt idx="21">
                  <c:v>246842</c:v>
                </c:pt>
                <c:pt idx="22">
                  <c:v>2023407</c:v>
                </c:pt>
                <c:pt idx="23">
                  <c:v>1303213</c:v>
                </c:pt>
                <c:pt idx="24">
                  <c:v>5135546</c:v>
                </c:pt>
                <c:pt idx="25">
                  <c:v>1594742</c:v>
                </c:pt>
                <c:pt idx="26">
                  <c:v>195864</c:v>
                </c:pt>
                <c:pt idx="27">
                  <c:v>249363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960642"/>
        <c:axId val="12493920"/>
      </c:barChart>
      <c:catAx>
        <c:axId val="139606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93920"/>
        <c:crosses val="autoZero"/>
        <c:auto val="1"/>
        <c:lblAlgn val="ctr"/>
        <c:lblOffset val="100"/>
        <c:noMultiLvlLbl val="0"/>
      </c:catAx>
      <c:valAx>
        <c:axId val="1249392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606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362330</c:v>
                </c:pt>
                <c:pt idx="1">
                  <c:v>1324435</c:v>
                </c:pt>
                <c:pt idx="2">
                  <c:v>1090940</c:v>
                </c:pt>
                <c:pt idx="3">
                  <c:v>858144</c:v>
                </c:pt>
                <c:pt idx="4">
                  <c:v>43337878</c:v>
                </c:pt>
                <c:pt idx="5">
                  <c:v>1640421</c:v>
                </c:pt>
                <c:pt idx="6">
                  <c:v>10625877</c:v>
                </c:pt>
                <c:pt idx="7">
                  <c:v>32363922</c:v>
                </c:pt>
                <c:pt idx="8">
                  <c:v>5469123</c:v>
                </c:pt>
                <c:pt idx="9">
                  <c:v>562996</c:v>
                </c:pt>
                <c:pt idx="10">
                  <c:v>1250863</c:v>
                </c:pt>
                <c:pt idx="11">
                  <c:v>405848</c:v>
                </c:pt>
                <c:pt idx="12">
                  <c:v>606659</c:v>
                </c:pt>
                <c:pt idx="13">
                  <c:v>1291961</c:v>
                </c:pt>
                <c:pt idx="14">
                  <c:v>1127423</c:v>
                </c:pt>
                <c:pt idx="15">
                  <c:v>14958792</c:v>
                </c:pt>
                <c:pt idx="16">
                  <c:v>3247010</c:v>
                </c:pt>
                <c:pt idx="17">
                  <c:v>876268</c:v>
                </c:pt>
                <c:pt idx="18">
                  <c:v>307131</c:v>
                </c:pt>
                <c:pt idx="19">
                  <c:v>103222</c:v>
                </c:pt>
                <c:pt idx="20">
                  <c:v>1727212</c:v>
                </c:pt>
                <c:pt idx="21">
                  <c:v>5859943</c:v>
                </c:pt>
                <c:pt idx="22">
                  <c:v>2501517</c:v>
                </c:pt>
                <c:pt idx="23">
                  <c:v>1161504</c:v>
                </c:pt>
                <c:pt idx="24">
                  <c:v>1251944</c:v>
                </c:pt>
                <c:pt idx="25">
                  <c:v>48413424</c:v>
                </c:pt>
                <c:pt idx="26">
                  <c:v>3270163</c:v>
                </c:pt>
                <c:pt idx="27">
                  <c:v>625766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296720</c:v>
                </c:pt>
                <c:pt idx="1">
                  <c:v>915544</c:v>
                </c:pt>
                <c:pt idx="2">
                  <c:v>1143499</c:v>
                </c:pt>
                <c:pt idx="3">
                  <c:v>870189</c:v>
                </c:pt>
                <c:pt idx="4">
                  <c:v>44160817</c:v>
                </c:pt>
                <c:pt idx="5">
                  <c:v>1629731</c:v>
                </c:pt>
                <c:pt idx="6">
                  <c:v>10664267</c:v>
                </c:pt>
                <c:pt idx="7">
                  <c:v>32040865</c:v>
                </c:pt>
                <c:pt idx="8">
                  <c:v>5535373</c:v>
                </c:pt>
                <c:pt idx="9">
                  <c:v>636947</c:v>
                </c:pt>
                <c:pt idx="10">
                  <c:v>845255</c:v>
                </c:pt>
                <c:pt idx="11">
                  <c:v>396502</c:v>
                </c:pt>
                <c:pt idx="12">
                  <c:v>674443</c:v>
                </c:pt>
                <c:pt idx="13">
                  <c:v>1117414</c:v>
                </c:pt>
                <c:pt idx="14">
                  <c:v>1268498</c:v>
                </c:pt>
                <c:pt idx="15">
                  <c:v>14790973</c:v>
                </c:pt>
                <c:pt idx="16">
                  <c:v>2833135</c:v>
                </c:pt>
                <c:pt idx="17">
                  <c:v>754722</c:v>
                </c:pt>
                <c:pt idx="18">
                  <c:v>304509</c:v>
                </c:pt>
                <c:pt idx="19">
                  <c:v>435516</c:v>
                </c:pt>
                <c:pt idx="20">
                  <c:v>1540545</c:v>
                </c:pt>
                <c:pt idx="21">
                  <c:v>6059142</c:v>
                </c:pt>
                <c:pt idx="22">
                  <c:v>2441559</c:v>
                </c:pt>
                <c:pt idx="23">
                  <c:v>1087562</c:v>
                </c:pt>
                <c:pt idx="24">
                  <c:v>1302481</c:v>
                </c:pt>
                <c:pt idx="25">
                  <c:v>49978169</c:v>
                </c:pt>
                <c:pt idx="26">
                  <c:v>3275901</c:v>
                </c:pt>
                <c:pt idx="27">
                  <c:v>538142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788452"/>
        <c:axId val="60113845"/>
      </c:barChart>
      <c:catAx>
        <c:axId val="467884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13845"/>
        <c:crosses val="autoZero"/>
        <c:auto val="1"/>
        <c:lblAlgn val="ctr"/>
        <c:lblOffset val="100"/>
        <c:noMultiLvlLbl val="0"/>
      </c:catAx>
      <c:valAx>
        <c:axId val="601138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7884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1211534</c:v>
                </c:pt>
                <c:pt idx="2">
                  <c:v>103214</c:v>
                </c:pt>
                <c:pt idx="3">
                  <c:v>74</c:v>
                </c:pt>
                <c:pt idx="4">
                  <c:v>34606185</c:v>
                </c:pt>
                <c:pt idx="5">
                  <c:v>1030240</c:v>
                </c:pt>
                <c:pt idx="6">
                  <c:v>211263</c:v>
                </c:pt>
                <c:pt idx="7">
                  <c:v>24321768</c:v>
                </c:pt>
                <c:pt idx="8">
                  <c:v>3287362</c:v>
                </c:pt>
                <c:pt idx="9">
                  <c:v>370718</c:v>
                </c:pt>
                <c:pt idx="10">
                  <c:v>1222440</c:v>
                </c:pt>
                <c:pt idx="11">
                  <c:v>52569</c:v>
                </c:pt>
                <c:pt idx="12">
                  <c:v>97960</c:v>
                </c:pt>
                <c:pt idx="13">
                  <c:v>686936</c:v>
                </c:pt>
                <c:pt idx="14">
                  <c:v>608739</c:v>
                </c:pt>
                <c:pt idx="15">
                  <c:v>11044156</c:v>
                </c:pt>
                <c:pt idx="16">
                  <c:v>2937707</c:v>
                </c:pt>
                <c:pt idx="17">
                  <c:v>388476</c:v>
                </c:pt>
                <c:pt idx="18">
                  <c:v>17572</c:v>
                </c:pt>
                <c:pt idx="19">
                  <c:v>0</c:v>
                </c:pt>
                <c:pt idx="20">
                  <c:v>29</c:v>
                </c:pt>
                <c:pt idx="21">
                  <c:v>2739512</c:v>
                </c:pt>
                <c:pt idx="22">
                  <c:v>1037798</c:v>
                </c:pt>
                <c:pt idx="23">
                  <c:v>767231</c:v>
                </c:pt>
                <c:pt idx="24">
                  <c:v>101807</c:v>
                </c:pt>
                <c:pt idx="25">
                  <c:v>37654775</c:v>
                </c:pt>
                <c:pt idx="26">
                  <c:v>2123455</c:v>
                </c:pt>
                <c:pt idx="27">
                  <c:v>239753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20</c:v>
                </c:pt>
                <c:pt idx="1">
                  <c:v>825691</c:v>
                </c:pt>
                <c:pt idx="2">
                  <c:v>208735</c:v>
                </c:pt>
                <c:pt idx="3">
                  <c:v>0</c:v>
                </c:pt>
                <c:pt idx="4">
                  <c:v>35603907</c:v>
                </c:pt>
                <c:pt idx="5">
                  <c:v>1068945</c:v>
                </c:pt>
                <c:pt idx="6">
                  <c:v>204712</c:v>
                </c:pt>
                <c:pt idx="7">
                  <c:v>24093507</c:v>
                </c:pt>
                <c:pt idx="8">
                  <c:v>3150938</c:v>
                </c:pt>
                <c:pt idx="9">
                  <c:v>396733</c:v>
                </c:pt>
                <c:pt idx="10">
                  <c:v>830653</c:v>
                </c:pt>
                <c:pt idx="11">
                  <c:v>44814</c:v>
                </c:pt>
                <c:pt idx="12">
                  <c:v>209564</c:v>
                </c:pt>
                <c:pt idx="13">
                  <c:v>660852</c:v>
                </c:pt>
                <c:pt idx="14">
                  <c:v>736655</c:v>
                </c:pt>
                <c:pt idx="15">
                  <c:v>11032835</c:v>
                </c:pt>
                <c:pt idx="16">
                  <c:v>2548452</c:v>
                </c:pt>
                <c:pt idx="17">
                  <c:v>298477</c:v>
                </c:pt>
                <c:pt idx="18">
                  <c:v>20736</c:v>
                </c:pt>
                <c:pt idx="19">
                  <c:v>969</c:v>
                </c:pt>
                <c:pt idx="20">
                  <c:v>14</c:v>
                </c:pt>
                <c:pt idx="21">
                  <c:v>2996055</c:v>
                </c:pt>
                <c:pt idx="22">
                  <c:v>954587</c:v>
                </c:pt>
                <c:pt idx="23">
                  <c:v>719840</c:v>
                </c:pt>
                <c:pt idx="24">
                  <c:v>96884</c:v>
                </c:pt>
                <c:pt idx="25">
                  <c:v>39484917</c:v>
                </c:pt>
                <c:pt idx="26">
                  <c:v>2102384</c:v>
                </c:pt>
                <c:pt idx="27">
                  <c:v>198058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234529"/>
        <c:axId val="36072467"/>
      </c:barChart>
      <c:catAx>
        <c:axId val="262345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072467"/>
        <c:crosses val="autoZero"/>
        <c:auto val="1"/>
        <c:lblAlgn val="ctr"/>
        <c:lblOffset val="100"/>
        <c:noMultiLvlLbl val="0"/>
      </c:catAx>
      <c:valAx>
        <c:axId val="360724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345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17174.580999999998</c:v>
                </c:pt>
                <c:pt idx="1">
                  <c:v>217.97200000000001</c:v>
                </c:pt>
                <c:pt idx="2">
                  <c:v>2574.9319999999998</c:v>
                </c:pt>
                <c:pt idx="3">
                  <c:v>7009.3160000000016</c:v>
                </c:pt>
                <c:pt idx="4">
                  <c:v>608.37400000000002</c:v>
                </c:pt>
                <c:pt idx="5">
                  <c:v>6644.8210000000017</c:v>
                </c:pt>
                <c:pt idx="6">
                  <c:v>988.947</c:v>
                </c:pt>
                <c:pt idx="7">
                  <c:v>1056.1189999999999</c:v>
                </c:pt>
                <c:pt idx="8">
                  <c:v>0</c:v>
                </c:pt>
                <c:pt idx="9">
                  <c:v>136.36799999999999</c:v>
                </c:pt>
                <c:pt idx="10">
                  <c:v>1840.895</c:v>
                </c:pt>
                <c:pt idx="11">
                  <c:v>6.7069999999999999</c:v>
                </c:pt>
                <c:pt idx="12">
                  <c:v>48.125999999999998</c:v>
                </c:pt>
                <c:pt idx="13">
                  <c:v>9883.1230000000014</c:v>
                </c:pt>
                <c:pt idx="14">
                  <c:v>96.635999999999996</c:v>
                </c:pt>
                <c:pt idx="15">
                  <c:v>581.85500000000002</c:v>
                </c:pt>
                <c:pt idx="16">
                  <c:v>13.868</c:v>
                </c:pt>
                <c:pt idx="17">
                  <c:v>1373.1880000000001</c:v>
                </c:pt>
                <c:pt idx="18">
                  <c:v>0</c:v>
                </c:pt>
                <c:pt idx="19">
                  <c:v>510.44699999999989</c:v>
                </c:pt>
                <c:pt idx="20">
                  <c:v>10339.464</c:v>
                </c:pt>
                <c:pt idx="21">
                  <c:v>1173.9480000000001</c:v>
                </c:pt>
                <c:pt idx="22">
                  <c:v>1538.895</c:v>
                </c:pt>
                <c:pt idx="23">
                  <c:v>0</c:v>
                </c:pt>
                <c:pt idx="24">
                  <c:v>1143.5809999999999</c:v>
                </c:pt>
                <c:pt idx="25">
                  <c:v>782.28099999999961</c:v>
                </c:pt>
                <c:pt idx="26">
                  <c:v>18673.978999999999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19207.856000000011</c:v>
                </c:pt>
                <c:pt idx="1">
                  <c:v>555.95299999999997</c:v>
                </c:pt>
                <c:pt idx="2">
                  <c:v>3406.7530000000002</c:v>
                </c:pt>
                <c:pt idx="3">
                  <c:v>9044.0059999999976</c:v>
                </c:pt>
                <c:pt idx="4">
                  <c:v>861.65499999999997</c:v>
                </c:pt>
                <c:pt idx="5">
                  <c:v>8364.2820000000011</c:v>
                </c:pt>
                <c:pt idx="6">
                  <c:v>1377.62</c:v>
                </c:pt>
                <c:pt idx="7">
                  <c:v>1087.251</c:v>
                </c:pt>
                <c:pt idx="8">
                  <c:v>0</c:v>
                </c:pt>
                <c:pt idx="9">
                  <c:v>287.61</c:v>
                </c:pt>
                <c:pt idx="10">
                  <c:v>1558.9</c:v>
                </c:pt>
                <c:pt idx="11">
                  <c:v>22.449000000000002</c:v>
                </c:pt>
                <c:pt idx="12">
                  <c:v>82.951999999999984</c:v>
                </c:pt>
                <c:pt idx="13">
                  <c:v>11435.209000000001</c:v>
                </c:pt>
                <c:pt idx="14">
                  <c:v>94.525999999999982</c:v>
                </c:pt>
                <c:pt idx="15">
                  <c:v>546.84100000000001</c:v>
                </c:pt>
                <c:pt idx="16">
                  <c:v>14.363</c:v>
                </c:pt>
                <c:pt idx="17">
                  <c:v>1245.047</c:v>
                </c:pt>
                <c:pt idx="18">
                  <c:v>0</c:v>
                </c:pt>
                <c:pt idx="19">
                  <c:v>596.08399999999995</c:v>
                </c:pt>
                <c:pt idx="20">
                  <c:v>12768.516</c:v>
                </c:pt>
                <c:pt idx="21">
                  <c:v>1260.318</c:v>
                </c:pt>
                <c:pt idx="22">
                  <c:v>2250.9180000000001</c:v>
                </c:pt>
                <c:pt idx="23">
                  <c:v>0</c:v>
                </c:pt>
                <c:pt idx="24">
                  <c:v>876.30499999999995</c:v>
                </c:pt>
                <c:pt idx="25">
                  <c:v>629.35199999999998</c:v>
                </c:pt>
                <c:pt idx="26">
                  <c:v>18771.717000000001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739578"/>
        <c:axId val="54239638"/>
      </c:barChart>
      <c:catAx>
        <c:axId val="577395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239638"/>
        <c:crosses val="autoZero"/>
        <c:auto val="1"/>
        <c:lblAlgn val="ctr"/>
        <c:lblOffset val="100"/>
        <c:noMultiLvlLbl val="0"/>
      </c:catAx>
      <c:valAx>
        <c:axId val="5423963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395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33655</c:v>
                </c:pt>
                <c:pt idx="1">
                  <c:v>15960</c:v>
                </c:pt>
                <c:pt idx="2">
                  <c:v>58731</c:v>
                </c:pt>
                <c:pt idx="3">
                  <c:v>31835</c:v>
                </c:pt>
                <c:pt idx="4">
                  <c:v>2161204</c:v>
                </c:pt>
                <c:pt idx="5">
                  <c:v>92974</c:v>
                </c:pt>
                <c:pt idx="6">
                  <c:v>78862</c:v>
                </c:pt>
                <c:pt idx="7">
                  <c:v>1289960</c:v>
                </c:pt>
                <c:pt idx="8">
                  <c:v>19712</c:v>
                </c:pt>
                <c:pt idx="9">
                  <c:v>186198</c:v>
                </c:pt>
                <c:pt idx="10">
                  <c:v>18165</c:v>
                </c:pt>
                <c:pt idx="11">
                  <c:v>505343</c:v>
                </c:pt>
                <c:pt idx="12">
                  <c:v>8101</c:v>
                </c:pt>
                <c:pt idx="13">
                  <c:v>10259</c:v>
                </c:pt>
                <c:pt idx="14">
                  <c:v>106231</c:v>
                </c:pt>
                <c:pt idx="15">
                  <c:v>1969980</c:v>
                </c:pt>
                <c:pt idx="16">
                  <c:v>89922</c:v>
                </c:pt>
                <c:pt idx="17">
                  <c:v>15448</c:v>
                </c:pt>
                <c:pt idx="18">
                  <c:v>2176</c:v>
                </c:pt>
                <c:pt idx="19">
                  <c:v>16310</c:v>
                </c:pt>
                <c:pt idx="20">
                  <c:v>20817</c:v>
                </c:pt>
                <c:pt idx="21">
                  <c:v>676621</c:v>
                </c:pt>
                <c:pt idx="22">
                  <c:v>33314</c:v>
                </c:pt>
                <c:pt idx="23">
                  <c:v>15288</c:v>
                </c:pt>
                <c:pt idx="24">
                  <c:v>75512</c:v>
                </c:pt>
                <c:pt idx="25">
                  <c:v>417849</c:v>
                </c:pt>
                <c:pt idx="26">
                  <c:v>76087</c:v>
                </c:pt>
                <c:pt idx="27">
                  <c:v>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43955</c:v>
                </c:pt>
                <c:pt idx="1">
                  <c:v>15453</c:v>
                </c:pt>
                <c:pt idx="2">
                  <c:v>57640</c:v>
                </c:pt>
                <c:pt idx="3">
                  <c:v>33410</c:v>
                </c:pt>
                <c:pt idx="4">
                  <c:v>2092090</c:v>
                </c:pt>
                <c:pt idx="5">
                  <c:v>80103</c:v>
                </c:pt>
                <c:pt idx="6">
                  <c:v>92683</c:v>
                </c:pt>
                <c:pt idx="7">
                  <c:v>1163050</c:v>
                </c:pt>
                <c:pt idx="8">
                  <c:v>17034</c:v>
                </c:pt>
                <c:pt idx="9">
                  <c:v>162357</c:v>
                </c:pt>
                <c:pt idx="10">
                  <c:v>15615</c:v>
                </c:pt>
                <c:pt idx="11">
                  <c:v>497277</c:v>
                </c:pt>
                <c:pt idx="12">
                  <c:v>12060</c:v>
                </c:pt>
                <c:pt idx="13">
                  <c:v>18124</c:v>
                </c:pt>
                <c:pt idx="14">
                  <c:v>84942</c:v>
                </c:pt>
                <c:pt idx="15">
                  <c:v>1986944</c:v>
                </c:pt>
                <c:pt idx="16">
                  <c:v>45038</c:v>
                </c:pt>
                <c:pt idx="17">
                  <c:v>16498</c:v>
                </c:pt>
                <c:pt idx="18">
                  <c:v>2935</c:v>
                </c:pt>
                <c:pt idx="19">
                  <c:v>18675</c:v>
                </c:pt>
                <c:pt idx="20">
                  <c:v>20732</c:v>
                </c:pt>
                <c:pt idx="21">
                  <c:v>512363</c:v>
                </c:pt>
                <c:pt idx="22">
                  <c:v>34638</c:v>
                </c:pt>
                <c:pt idx="23">
                  <c:v>24530</c:v>
                </c:pt>
                <c:pt idx="24">
                  <c:v>100840</c:v>
                </c:pt>
                <c:pt idx="25">
                  <c:v>407153</c:v>
                </c:pt>
                <c:pt idx="26">
                  <c:v>84502</c:v>
                </c:pt>
                <c:pt idx="27">
                  <c:v>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639"/>
        <c:axId val="5156652"/>
      </c:barChart>
      <c:catAx>
        <c:axId val="706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56652"/>
        <c:crosses val="autoZero"/>
        <c:auto val="1"/>
        <c:lblAlgn val="ctr"/>
        <c:lblOffset val="100"/>
        <c:noMultiLvlLbl val="0"/>
      </c:catAx>
      <c:valAx>
        <c:axId val="51566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6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21355</c:v>
                </c:pt>
                <c:pt idx="1">
                  <c:v>1297</c:v>
                </c:pt>
                <c:pt idx="2">
                  <c:v>24268</c:v>
                </c:pt>
                <c:pt idx="3">
                  <c:v>9062</c:v>
                </c:pt>
                <c:pt idx="4">
                  <c:v>2058165</c:v>
                </c:pt>
                <c:pt idx="5">
                  <c:v>23622</c:v>
                </c:pt>
                <c:pt idx="6">
                  <c:v>336</c:v>
                </c:pt>
                <c:pt idx="7">
                  <c:v>1049917</c:v>
                </c:pt>
                <c:pt idx="8">
                  <c:v>16123</c:v>
                </c:pt>
                <c:pt idx="9">
                  <c:v>17736</c:v>
                </c:pt>
                <c:pt idx="10">
                  <c:v>0</c:v>
                </c:pt>
                <c:pt idx="11">
                  <c:v>490785</c:v>
                </c:pt>
                <c:pt idx="12">
                  <c:v>5317</c:v>
                </c:pt>
                <c:pt idx="13">
                  <c:v>10259</c:v>
                </c:pt>
                <c:pt idx="14">
                  <c:v>89903</c:v>
                </c:pt>
                <c:pt idx="15">
                  <c:v>1737270</c:v>
                </c:pt>
                <c:pt idx="16">
                  <c:v>59397</c:v>
                </c:pt>
                <c:pt idx="17">
                  <c:v>9904</c:v>
                </c:pt>
                <c:pt idx="18">
                  <c:v>0</c:v>
                </c:pt>
                <c:pt idx="19">
                  <c:v>6539</c:v>
                </c:pt>
                <c:pt idx="20">
                  <c:v>7783</c:v>
                </c:pt>
                <c:pt idx="21">
                  <c:v>579767</c:v>
                </c:pt>
                <c:pt idx="22">
                  <c:v>20760</c:v>
                </c:pt>
                <c:pt idx="23">
                  <c:v>9264</c:v>
                </c:pt>
                <c:pt idx="24">
                  <c:v>20386</c:v>
                </c:pt>
                <c:pt idx="25">
                  <c:v>348003</c:v>
                </c:pt>
                <c:pt idx="26">
                  <c:v>37604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24528</c:v>
                </c:pt>
                <c:pt idx="1">
                  <c:v>1076</c:v>
                </c:pt>
                <c:pt idx="2">
                  <c:v>24878</c:v>
                </c:pt>
                <c:pt idx="3">
                  <c:v>8972</c:v>
                </c:pt>
                <c:pt idx="4">
                  <c:v>2000315</c:v>
                </c:pt>
                <c:pt idx="5">
                  <c:v>19477</c:v>
                </c:pt>
                <c:pt idx="6">
                  <c:v>189</c:v>
                </c:pt>
                <c:pt idx="7">
                  <c:v>942085</c:v>
                </c:pt>
                <c:pt idx="8">
                  <c:v>14085</c:v>
                </c:pt>
                <c:pt idx="9">
                  <c:v>19014</c:v>
                </c:pt>
                <c:pt idx="10">
                  <c:v>0</c:v>
                </c:pt>
                <c:pt idx="11">
                  <c:v>473735</c:v>
                </c:pt>
                <c:pt idx="12">
                  <c:v>5974</c:v>
                </c:pt>
                <c:pt idx="13">
                  <c:v>18124</c:v>
                </c:pt>
                <c:pt idx="14">
                  <c:v>67158</c:v>
                </c:pt>
                <c:pt idx="15">
                  <c:v>1798473</c:v>
                </c:pt>
                <c:pt idx="16">
                  <c:v>21045</c:v>
                </c:pt>
                <c:pt idx="17">
                  <c:v>10907</c:v>
                </c:pt>
                <c:pt idx="18">
                  <c:v>0</c:v>
                </c:pt>
                <c:pt idx="19">
                  <c:v>12163</c:v>
                </c:pt>
                <c:pt idx="20">
                  <c:v>6777</c:v>
                </c:pt>
                <c:pt idx="21">
                  <c:v>426956</c:v>
                </c:pt>
                <c:pt idx="22">
                  <c:v>21129</c:v>
                </c:pt>
                <c:pt idx="23">
                  <c:v>10950</c:v>
                </c:pt>
                <c:pt idx="24">
                  <c:v>26100</c:v>
                </c:pt>
                <c:pt idx="25">
                  <c:v>332101</c:v>
                </c:pt>
                <c:pt idx="26">
                  <c:v>45558</c:v>
                </c:pt>
                <c:pt idx="27">
                  <c:v>1454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408086"/>
        <c:axId val="3919394"/>
      </c:barChart>
      <c:catAx>
        <c:axId val="740808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19394"/>
        <c:crosses val="autoZero"/>
        <c:auto val="1"/>
        <c:lblAlgn val="ctr"/>
        <c:lblOffset val="100"/>
        <c:noMultiLvlLbl val="0"/>
      </c:catAx>
      <c:valAx>
        <c:axId val="391939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40808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2474720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21539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10797</c:v>
                </c:pt>
                <c:pt idx="13">
                  <c:v>0</c:v>
                </c:pt>
                <c:pt idx="14">
                  <c:v>141765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764</c:v>
                </c:pt>
                <c:pt idx="22">
                  <c:v>1</c:v>
                </c:pt>
                <c:pt idx="23">
                  <c:v>0</c:v>
                </c:pt>
                <c:pt idx="24">
                  <c:v>15321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2148857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185853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1337</c:v>
                </c:pt>
                <c:pt idx="22">
                  <c:v>0</c:v>
                </c:pt>
                <c:pt idx="23">
                  <c:v>0</c:v>
                </c:pt>
                <c:pt idx="24">
                  <c:v>94408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6979"/>
        <c:axId val="43054050"/>
      </c:barChart>
      <c:catAx>
        <c:axId val="426697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054050"/>
        <c:crosses val="autoZero"/>
        <c:auto val="1"/>
        <c:lblAlgn val="ctr"/>
        <c:lblOffset val="100"/>
        <c:noMultiLvlLbl val="0"/>
      </c:catAx>
      <c:valAx>
        <c:axId val="430540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6697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20400</c:v>
                </c:pt>
                <c:pt idx="1">
                  <c:v>321340</c:v>
                </c:pt>
                <c:pt idx="2">
                  <c:v>0</c:v>
                </c:pt>
                <c:pt idx="3">
                  <c:v>51828</c:v>
                </c:pt>
                <c:pt idx="4">
                  <c:v>40055165</c:v>
                </c:pt>
                <c:pt idx="5">
                  <c:v>755865</c:v>
                </c:pt>
                <c:pt idx="6">
                  <c:v>47335</c:v>
                </c:pt>
                <c:pt idx="7">
                  <c:v>17621469</c:v>
                </c:pt>
                <c:pt idx="8">
                  <c:v>259121</c:v>
                </c:pt>
                <c:pt idx="9">
                  <c:v>296069</c:v>
                </c:pt>
                <c:pt idx="10">
                  <c:v>441498</c:v>
                </c:pt>
                <c:pt idx="11">
                  <c:v>1701</c:v>
                </c:pt>
                <c:pt idx="12">
                  <c:v>93090</c:v>
                </c:pt>
                <c:pt idx="13">
                  <c:v>366236</c:v>
                </c:pt>
                <c:pt idx="14">
                  <c:v>2182722</c:v>
                </c:pt>
                <c:pt idx="15">
                  <c:v>11562999</c:v>
                </c:pt>
                <c:pt idx="16">
                  <c:v>2375577</c:v>
                </c:pt>
                <c:pt idx="17">
                  <c:v>64665</c:v>
                </c:pt>
                <c:pt idx="18">
                  <c:v>0</c:v>
                </c:pt>
                <c:pt idx="19">
                  <c:v>50727</c:v>
                </c:pt>
                <c:pt idx="20">
                  <c:v>28191</c:v>
                </c:pt>
                <c:pt idx="21">
                  <c:v>482544</c:v>
                </c:pt>
                <c:pt idx="22">
                  <c:v>308512</c:v>
                </c:pt>
                <c:pt idx="23">
                  <c:v>1354</c:v>
                </c:pt>
                <c:pt idx="24">
                  <c:v>1348373</c:v>
                </c:pt>
                <c:pt idx="25">
                  <c:v>19344402</c:v>
                </c:pt>
                <c:pt idx="26">
                  <c:v>242074</c:v>
                </c:pt>
                <c:pt idx="27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9619</c:v>
                </c:pt>
                <c:pt idx="2">
                  <c:v>197</c:v>
                </c:pt>
                <c:pt idx="3">
                  <c:v>16768</c:v>
                </c:pt>
                <c:pt idx="4">
                  <c:v>41148776</c:v>
                </c:pt>
                <c:pt idx="5">
                  <c:v>800604</c:v>
                </c:pt>
                <c:pt idx="6">
                  <c:v>10127</c:v>
                </c:pt>
                <c:pt idx="7">
                  <c:v>16415321</c:v>
                </c:pt>
                <c:pt idx="8">
                  <c:v>49511</c:v>
                </c:pt>
                <c:pt idx="9">
                  <c:v>12582</c:v>
                </c:pt>
                <c:pt idx="10">
                  <c:v>80220</c:v>
                </c:pt>
                <c:pt idx="11">
                  <c:v>0</c:v>
                </c:pt>
                <c:pt idx="12">
                  <c:v>256339</c:v>
                </c:pt>
                <c:pt idx="13">
                  <c:v>362247</c:v>
                </c:pt>
                <c:pt idx="14">
                  <c:v>1776402</c:v>
                </c:pt>
                <c:pt idx="15">
                  <c:v>12159812</c:v>
                </c:pt>
                <c:pt idx="16">
                  <c:v>2294967</c:v>
                </c:pt>
                <c:pt idx="17">
                  <c:v>693</c:v>
                </c:pt>
                <c:pt idx="18">
                  <c:v>0</c:v>
                </c:pt>
                <c:pt idx="19">
                  <c:v>25559</c:v>
                </c:pt>
                <c:pt idx="20">
                  <c:v>17787</c:v>
                </c:pt>
                <c:pt idx="21">
                  <c:v>775073</c:v>
                </c:pt>
                <c:pt idx="22">
                  <c:v>223321</c:v>
                </c:pt>
                <c:pt idx="23">
                  <c:v>0</c:v>
                </c:pt>
                <c:pt idx="24">
                  <c:v>1291678</c:v>
                </c:pt>
                <c:pt idx="25">
                  <c:v>21588407</c:v>
                </c:pt>
                <c:pt idx="26">
                  <c:v>295974</c:v>
                </c:pt>
                <c:pt idx="27">
                  <c:v>20783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937974"/>
        <c:axId val="56940295"/>
      </c:barChart>
      <c:catAx>
        <c:axId val="559379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940295"/>
        <c:crosses val="autoZero"/>
        <c:auto val="1"/>
        <c:lblAlgn val="ctr"/>
        <c:lblOffset val="100"/>
        <c:noMultiLvlLbl val="0"/>
      </c:catAx>
      <c:valAx>
        <c:axId val="569402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379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321340</c:v>
                </c:pt>
                <c:pt idx="2">
                  <c:v>0</c:v>
                </c:pt>
                <c:pt idx="3">
                  <c:v>0</c:v>
                </c:pt>
                <c:pt idx="4">
                  <c:v>30649054</c:v>
                </c:pt>
                <c:pt idx="5">
                  <c:v>147834</c:v>
                </c:pt>
                <c:pt idx="6">
                  <c:v>13</c:v>
                </c:pt>
                <c:pt idx="7">
                  <c:v>11438589</c:v>
                </c:pt>
                <c:pt idx="8">
                  <c:v>243992</c:v>
                </c:pt>
                <c:pt idx="9">
                  <c:v>13207</c:v>
                </c:pt>
                <c:pt idx="10">
                  <c:v>441479</c:v>
                </c:pt>
                <c:pt idx="11">
                  <c:v>0</c:v>
                </c:pt>
                <c:pt idx="12">
                  <c:v>90954</c:v>
                </c:pt>
                <c:pt idx="13">
                  <c:v>790</c:v>
                </c:pt>
                <c:pt idx="14">
                  <c:v>253633</c:v>
                </c:pt>
                <c:pt idx="15">
                  <c:v>7974976</c:v>
                </c:pt>
                <c:pt idx="16">
                  <c:v>2369555</c:v>
                </c:pt>
                <c:pt idx="17">
                  <c:v>64595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431016</c:v>
                </c:pt>
                <c:pt idx="22">
                  <c:v>305152</c:v>
                </c:pt>
                <c:pt idx="23">
                  <c:v>8</c:v>
                </c:pt>
                <c:pt idx="24">
                  <c:v>487</c:v>
                </c:pt>
                <c:pt idx="25">
                  <c:v>18962907</c:v>
                </c:pt>
                <c:pt idx="26">
                  <c:v>168199</c:v>
                </c:pt>
                <c:pt idx="27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9619</c:v>
                </c:pt>
                <c:pt idx="2">
                  <c:v>197</c:v>
                </c:pt>
                <c:pt idx="3">
                  <c:v>0</c:v>
                </c:pt>
                <c:pt idx="4">
                  <c:v>31476157</c:v>
                </c:pt>
                <c:pt idx="5">
                  <c:v>155590</c:v>
                </c:pt>
                <c:pt idx="6">
                  <c:v>46</c:v>
                </c:pt>
                <c:pt idx="7">
                  <c:v>10729237</c:v>
                </c:pt>
                <c:pt idx="8">
                  <c:v>23389</c:v>
                </c:pt>
                <c:pt idx="9">
                  <c:v>1445</c:v>
                </c:pt>
                <c:pt idx="10">
                  <c:v>80220</c:v>
                </c:pt>
                <c:pt idx="11">
                  <c:v>0</c:v>
                </c:pt>
                <c:pt idx="12">
                  <c:v>107955</c:v>
                </c:pt>
                <c:pt idx="13">
                  <c:v>534</c:v>
                </c:pt>
                <c:pt idx="14">
                  <c:v>251101</c:v>
                </c:pt>
                <c:pt idx="15">
                  <c:v>8085602</c:v>
                </c:pt>
                <c:pt idx="16">
                  <c:v>2282040</c:v>
                </c:pt>
                <c:pt idx="17">
                  <c:v>607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743478</c:v>
                </c:pt>
                <c:pt idx="22">
                  <c:v>214769</c:v>
                </c:pt>
                <c:pt idx="23">
                  <c:v>0</c:v>
                </c:pt>
                <c:pt idx="24">
                  <c:v>0</c:v>
                </c:pt>
                <c:pt idx="25">
                  <c:v>21237080</c:v>
                </c:pt>
                <c:pt idx="26">
                  <c:v>216291</c:v>
                </c:pt>
                <c:pt idx="27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2927225"/>
        <c:axId val="38482232"/>
      </c:barChart>
      <c:catAx>
        <c:axId val="529272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482232"/>
        <c:crosses val="autoZero"/>
        <c:auto val="1"/>
        <c:lblAlgn val="ctr"/>
        <c:lblOffset val="100"/>
        <c:noMultiLvlLbl val="0"/>
      </c:catAx>
      <c:valAx>
        <c:axId val="3848223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9272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74292</c:v>
                </c:pt>
                <c:pt idx="2">
                  <c:v>777112</c:v>
                </c:pt>
                <c:pt idx="3">
                  <c:v>0</c:v>
                </c:pt>
                <c:pt idx="4">
                  <c:v>8622704</c:v>
                </c:pt>
                <c:pt idx="5">
                  <c:v>633982</c:v>
                </c:pt>
                <c:pt idx="6">
                  <c:v>10568424</c:v>
                </c:pt>
                <c:pt idx="7">
                  <c:v>8178983</c:v>
                </c:pt>
                <c:pt idx="8">
                  <c:v>709806</c:v>
                </c:pt>
                <c:pt idx="9">
                  <c:v>0</c:v>
                </c:pt>
                <c:pt idx="10">
                  <c:v>382</c:v>
                </c:pt>
                <c:pt idx="11">
                  <c:v>402284</c:v>
                </c:pt>
                <c:pt idx="12">
                  <c:v>9856</c:v>
                </c:pt>
                <c:pt idx="13">
                  <c:v>0</c:v>
                </c:pt>
                <c:pt idx="14">
                  <c:v>374437</c:v>
                </c:pt>
                <c:pt idx="15">
                  <c:v>4007172</c:v>
                </c:pt>
                <c:pt idx="16">
                  <c:v>295054</c:v>
                </c:pt>
                <c:pt idx="17">
                  <c:v>0</c:v>
                </c:pt>
                <c:pt idx="18">
                  <c:v>307131</c:v>
                </c:pt>
                <c:pt idx="19">
                  <c:v>44286</c:v>
                </c:pt>
                <c:pt idx="20">
                  <c:v>348369</c:v>
                </c:pt>
                <c:pt idx="21">
                  <c:v>3131471</c:v>
                </c:pt>
                <c:pt idx="22">
                  <c:v>1349291</c:v>
                </c:pt>
                <c:pt idx="23">
                  <c:v>91710</c:v>
                </c:pt>
                <c:pt idx="24">
                  <c:v>244667</c:v>
                </c:pt>
                <c:pt idx="25">
                  <c:v>9303184</c:v>
                </c:pt>
                <c:pt idx="26">
                  <c:v>855658</c:v>
                </c:pt>
                <c:pt idx="27">
                  <c:v>240053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54990</c:v>
                </c:pt>
                <c:pt idx="2">
                  <c:v>687766</c:v>
                </c:pt>
                <c:pt idx="3">
                  <c:v>0</c:v>
                </c:pt>
                <c:pt idx="4">
                  <c:v>8504757</c:v>
                </c:pt>
                <c:pt idx="5">
                  <c:v>608188</c:v>
                </c:pt>
                <c:pt idx="6">
                  <c:v>10606604</c:v>
                </c:pt>
                <c:pt idx="7">
                  <c:v>7996772</c:v>
                </c:pt>
                <c:pt idx="8">
                  <c:v>854457</c:v>
                </c:pt>
                <c:pt idx="9">
                  <c:v>366</c:v>
                </c:pt>
                <c:pt idx="10">
                  <c:v>231</c:v>
                </c:pt>
                <c:pt idx="11">
                  <c:v>389475</c:v>
                </c:pt>
                <c:pt idx="12">
                  <c:v>11843</c:v>
                </c:pt>
                <c:pt idx="13">
                  <c:v>0</c:v>
                </c:pt>
                <c:pt idx="14">
                  <c:v>418918</c:v>
                </c:pt>
                <c:pt idx="15">
                  <c:v>3839250</c:v>
                </c:pt>
                <c:pt idx="16">
                  <c:v>289266</c:v>
                </c:pt>
                <c:pt idx="17">
                  <c:v>0</c:v>
                </c:pt>
                <c:pt idx="18">
                  <c:v>304509</c:v>
                </c:pt>
                <c:pt idx="19">
                  <c:v>375884</c:v>
                </c:pt>
                <c:pt idx="20">
                  <c:v>343479</c:v>
                </c:pt>
                <c:pt idx="21">
                  <c:v>3119386</c:v>
                </c:pt>
                <c:pt idx="22">
                  <c:v>1412219</c:v>
                </c:pt>
                <c:pt idx="23">
                  <c:v>110096</c:v>
                </c:pt>
                <c:pt idx="24">
                  <c:v>232236</c:v>
                </c:pt>
                <c:pt idx="25">
                  <c:v>9340921</c:v>
                </c:pt>
                <c:pt idx="26">
                  <c:v>898342</c:v>
                </c:pt>
                <c:pt idx="27">
                  <c:v>69647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680344"/>
        <c:axId val="15596754"/>
      </c:barChart>
      <c:catAx>
        <c:axId val="176803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96754"/>
        <c:crosses val="autoZero"/>
        <c:auto val="1"/>
        <c:lblAlgn val="ctr"/>
        <c:lblOffset val="100"/>
        <c:noMultiLvlLbl val="0"/>
      </c:catAx>
      <c:valAx>
        <c:axId val="155967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803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1865</c:v>
                </c:pt>
                <c:pt idx="2">
                  <c:v>36877</c:v>
                </c:pt>
                <c:pt idx="3">
                  <c:v>0</c:v>
                </c:pt>
                <c:pt idx="4">
                  <c:v>360063</c:v>
                </c:pt>
                <c:pt idx="5">
                  <c:v>24196</c:v>
                </c:pt>
                <c:pt idx="6">
                  <c:v>498680</c:v>
                </c:pt>
                <c:pt idx="7">
                  <c:v>300800</c:v>
                </c:pt>
                <c:pt idx="8">
                  <c:v>25752</c:v>
                </c:pt>
                <c:pt idx="9">
                  <c:v>0</c:v>
                </c:pt>
                <c:pt idx="10">
                  <c:v>0</c:v>
                </c:pt>
                <c:pt idx="11">
                  <c:v>21406</c:v>
                </c:pt>
                <c:pt idx="12">
                  <c:v>46</c:v>
                </c:pt>
                <c:pt idx="13">
                  <c:v>0</c:v>
                </c:pt>
                <c:pt idx="14">
                  <c:v>18682</c:v>
                </c:pt>
                <c:pt idx="15">
                  <c:v>236577</c:v>
                </c:pt>
                <c:pt idx="16">
                  <c:v>13858</c:v>
                </c:pt>
                <c:pt idx="17">
                  <c:v>0</c:v>
                </c:pt>
                <c:pt idx="18">
                  <c:v>19030</c:v>
                </c:pt>
                <c:pt idx="19">
                  <c:v>2106</c:v>
                </c:pt>
                <c:pt idx="20">
                  <c:v>2112</c:v>
                </c:pt>
                <c:pt idx="21">
                  <c:v>201899</c:v>
                </c:pt>
                <c:pt idx="22">
                  <c:v>27324</c:v>
                </c:pt>
                <c:pt idx="23">
                  <c:v>5062</c:v>
                </c:pt>
                <c:pt idx="24">
                  <c:v>0</c:v>
                </c:pt>
                <c:pt idx="25">
                  <c:v>345852</c:v>
                </c:pt>
                <c:pt idx="26">
                  <c:v>10981</c:v>
                </c:pt>
                <c:pt idx="27">
                  <c:v>7297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1394</c:v>
                </c:pt>
                <c:pt idx="2">
                  <c:v>36402</c:v>
                </c:pt>
                <c:pt idx="3">
                  <c:v>0</c:v>
                </c:pt>
                <c:pt idx="4">
                  <c:v>357160</c:v>
                </c:pt>
                <c:pt idx="5">
                  <c:v>22336</c:v>
                </c:pt>
                <c:pt idx="6">
                  <c:v>493213</c:v>
                </c:pt>
                <c:pt idx="7">
                  <c:v>291876</c:v>
                </c:pt>
                <c:pt idx="8">
                  <c:v>31869</c:v>
                </c:pt>
                <c:pt idx="9">
                  <c:v>0</c:v>
                </c:pt>
                <c:pt idx="10">
                  <c:v>0</c:v>
                </c:pt>
                <c:pt idx="11">
                  <c:v>21560</c:v>
                </c:pt>
                <c:pt idx="12">
                  <c:v>26</c:v>
                </c:pt>
                <c:pt idx="13">
                  <c:v>0</c:v>
                </c:pt>
                <c:pt idx="14">
                  <c:v>22917</c:v>
                </c:pt>
                <c:pt idx="15">
                  <c:v>234385</c:v>
                </c:pt>
                <c:pt idx="16">
                  <c:v>14361</c:v>
                </c:pt>
                <c:pt idx="17">
                  <c:v>0</c:v>
                </c:pt>
                <c:pt idx="18">
                  <c:v>19175</c:v>
                </c:pt>
                <c:pt idx="19">
                  <c:v>16097</c:v>
                </c:pt>
                <c:pt idx="20">
                  <c:v>2072</c:v>
                </c:pt>
                <c:pt idx="21">
                  <c:v>200604</c:v>
                </c:pt>
                <c:pt idx="22">
                  <c:v>31323</c:v>
                </c:pt>
                <c:pt idx="23">
                  <c:v>5841</c:v>
                </c:pt>
                <c:pt idx="24">
                  <c:v>0</c:v>
                </c:pt>
                <c:pt idx="25">
                  <c:v>356087</c:v>
                </c:pt>
                <c:pt idx="26">
                  <c:v>11408</c:v>
                </c:pt>
                <c:pt idx="27">
                  <c:v>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246264"/>
        <c:axId val="59215247"/>
      </c:barChart>
      <c:catAx>
        <c:axId val="72462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15247"/>
        <c:crosses val="autoZero"/>
        <c:auto val="1"/>
        <c:lblAlgn val="ctr"/>
        <c:lblOffset val="100"/>
        <c:noMultiLvlLbl val="0"/>
      </c:catAx>
      <c:valAx>
        <c:axId val="592152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462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167458.75</c:v>
                </c:pt>
                <c:pt idx="2">
                  <c:v>8747</c:v>
                </c:pt>
                <c:pt idx="3">
                  <c:v>8</c:v>
                </c:pt>
                <c:pt idx="4">
                  <c:v>3155577</c:v>
                </c:pt>
                <c:pt idx="5">
                  <c:v>140828.25</c:v>
                </c:pt>
                <c:pt idx="6">
                  <c:v>60870</c:v>
                </c:pt>
                <c:pt idx="7">
                  <c:v>2547496</c:v>
                </c:pt>
                <c:pt idx="8">
                  <c:v>285097.25</c:v>
                </c:pt>
                <c:pt idx="9">
                  <c:v>28506</c:v>
                </c:pt>
                <c:pt idx="10">
                  <c:v>97528.5</c:v>
                </c:pt>
                <c:pt idx="11">
                  <c:v>6640.25</c:v>
                </c:pt>
                <c:pt idx="12">
                  <c:v>7137.75</c:v>
                </c:pt>
                <c:pt idx="13">
                  <c:v>45885</c:v>
                </c:pt>
                <c:pt idx="14">
                  <c:v>77712.75</c:v>
                </c:pt>
                <c:pt idx="15">
                  <c:v>1063607</c:v>
                </c:pt>
                <c:pt idx="16">
                  <c:v>301994.25</c:v>
                </c:pt>
                <c:pt idx="17">
                  <c:v>33059</c:v>
                </c:pt>
                <c:pt idx="18">
                  <c:v>2469.5</c:v>
                </c:pt>
                <c:pt idx="19">
                  <c:v>0</c:v>
                </c:pt>
                <c:pt idx="20">
                  <c:v>4</c:v>
                </c:pt>
                <c:pt idx="21">
                  <c:v>339575</c:v>
                </c:pt>
                <c:pt idx="22">
                  <c:v>114396</c:v>
                </c:pt>
                <c:pt idx="23">
                  <c:v>110845.5</c:v>
                </c:pt>
                <c:pt idx="24">
                  <c:v>11196</c:v>
                </c:pt>
                <c:pt idx="25">
                  <c:v>3749532</c:v>
                </c:pt>
                <c:pt idx="26">
                  <c:v>210630</c:v>
                </c:pt>
                <c:pt idx="27">
                  <c:v>28888.5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125889.5</c:v>
                </c:pt>
                <c:pt idx="2">
                  <c:v>14250</c:v>
                </c:pt>
                <c:pt idx="3">
                  <c:v>0</c:v>
                </c:pt>
                <c:pt idx="4">
                  <c:v>3129122</c:v>
                </c:pt>
                <c:pt idx="5">
                  <c:v>141728.5</c:v>
                </c:pt>
                <c:pt idx="6">
                  <c:v>58007</c:v>
                </c:pt>
                <c:pt idx="7">
                  <c:v>2535531.75</c:v>
                </c:pt>
                <c:pt idx="8">
                  <c:v>282173</c:v>
                </c:pt>
                <c:pt idx="9">
                  <c:v>29477</c:v>
                </c:pt>
                <c:pt idx="10">
                  <c:v>70417.75</c:v>
                </c:pt>
                <c:pt idx="11">
                  <c:v>3672</c:v>
                </c:pt>
                <c:pt idx="12">
                  <c:v>20080.75</c:v>
                </c:pt>
                <c:pt idx="13">
                  <c:v>46447</c:v>
                </c:pt>
                <c:pt idx="14">
                  <c:v>110225.25</c:v>
                </c:pt>
                <c:pt idx="15">
                  <c:v>1018841</c:v>
                </c:pt>
                <c:pt idx="16">
                  <c:v>239512.25</c:v>
                </c:pt>
                <c:pt idx="17">
                  <c:v>26721.5</c:v>
                </c:pt>
                <c:pt idx="18">
                  <c:v>3039.75</c:v>
                </c:pt>
                <c:pt idx="19">
                  <c:v>154</c:v>
                </c:pt>
                <c:pt idx="20">
                  <c:v>2</c:v>
                </c:pt>
                <c:pt idx="21">
                  <c:v>362661</c:v>
                </c:pt>
                <c:pt idx="22">
                  <c:v>106525.25</c:v>
                </c:pt>
                <c:pt idx="23">
                  <c:v>99979.75</c:v>
                </c:pt>
                <c:pt idx="24">
                  <c:v>10314</c:v>
                </c:pt>
                <c:pt idx="25">
                  <c:v>3811020</c:v>
                </c:pt>
                <c:pt idx="26">
                  <c:v>207254</c:v>
                </c:pt>
                <c:pt idx="27">
                  <c:v>23744.75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71367"/>
        <c:axId val="1750285"/>
      </c:barChart>
      <c:catAx>
        <c:axId val="165713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50285"/>
        <c:crosses val="autoZero"/>
        <c:auto val="1"/>
        <c:lblAlgn val="ctr"/>
        <c:lblOffset val="100"/>
        <c:noMultiLvlLbl val="0"/>
      </c:catAx>
      <c:valAx>
        <c:axId val="17502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5713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29981</c:v>
                </c:pt>
                <c:pt idx="2">
                  <c:v>0</c:v>
                </c:pt>
                <c:pt idx="3">
                  <c:v>0</c:v>
                </c:pt>
                <c:pt idx="4">
                  <c:v>2726744</c:v>
                </c:pt>
                <c:pt idx="5">
                  <c:v>13658.5</c:v>
                </c:pt>
                <c:pt idx="6">
                  <c:v>6</c:v>
                </c:pt>
                <c:pt idx="7">
                  <c:v>1081199.5</c:v>
                </c:pt>
                <c:pt idx="8">
                  <c:v>17977</c:v>
                </c:pt>
                <c:pt idx="9">
                  <c:v>1104</c:v>
                </c:pt>
                <c:pt idx="10">
                  <c:v>31192</c:v>
                </c:pt>
                <c:pt idx="11">
                  <c:v>0</c:v>
                </c:pt>
                <c:pt idx="12">
                  <c:v>5705</c:v>
                </c:pt>
                <c:pt idx="13">
                  <c:v>330</c:v>
                </c:pt>
                <c:pt idx="14">
                  <c:v>23279</c:v>
                </c:pt>
                <c:pt idx="15">
                  <c:v>645177</c:v>
                </c:pt>
                <c:pt idx="16">
                  <c:v>236907.25</c:v>
                </c:pt>
                <c:pt idx="17">
                  <c:v>6098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30247</c:v>
                </c:pt>
                <c:pt idx="22">
                  <c:v>25937</c:v>
                </c:pt>
                <c:pt idx="23">
                  <c:v>1</c:v>
                </c:pt>
                <c:pt idx="24">
                  <c:v>216</c:v>
                </c:pt>
                <c:pt idx="25">
                  <c:v>1585399</c:v>
                </c:pt>
                <c:pt idx="26">
                  <c:v>12903</c:v>
                </c:pt>
                <c:pt idx="27">
                  <c:v>83.5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1012</c:v>
                </c:pt>
                <c:pt idx="2">
                  <c:v>90</c:v>
                </c:pt>
                <c:pt idx="3">
                  <c:v>0</c:v>
                </c:pt>
                <c:pt idx="4">
                  <c:v>2703994</c:v>
                </c:pt>
                <c:pt idx="5">
                  <c:v>12881.25</c:v>
                </c:pt>
                <c:pt idx="6">
                  <c:v>10</c:v>
                </c:pt>
                <c:pt idx="7">
                  <c:v>1048587</c:v>
                </c:pt>
                <c:pt idx="8">
                  <c:v>2108</c:v>
                </c:pt>
                <c:pt idx="9">
                  <c:v>202</c:v>
                </c:pt>
                <c:pt idx="10">
                  <c:v>6459.5</c:v>
                </c:pt>
                <c:pt idx="11">
                  <c:v>0</c:v>
                </c:pt>
                <c:pt idx="12">
                  <c:v>8387.25</c:v>
                </c:pt>
                <c:pt idx="13">
                  <c:v>171</c:v>
                </c:pt>
                <c:pt idx="14">
                  <c:v>23814</c:v>
                </c:pt>
                <c:pt idx="15">
                  <c:v>621296</c:v>
                </c:pt>
                <c:pt idx="16">
                  <c:v>208967.75</c:v>
                </c:pt>
                <c:pt idx="17">
                  <c:v>271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55830</c:v>
                </c:pt>
                <c:pt idx="22">
                  <c:v>17390.75</c:v>
                </c:pt>
                <c:pt idx="23">
                  <c:v>0</c:v>
                </c:pt>
                <c:pt idx="24">
                  <c:v>0</c:v>
                </c:pt>
                <c:pt idx="25">
                  <c:v>1763703</c:v>
                </c:pt>
                <c:pt idx="26">
                  <c:v>16562</c:v>
                </c:pt>
                <c:pt idx="2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492415"/>
        <c:axId val="56176533"/>
      </c:barChart>
      <c:catAx>
        <c:axId val="494924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76533"/>
        <c:crosses val="autoZero"/>
        <c:auto val="1"/>
        <c:lblAlgn val="ctr"/>
        <c:lblOffset val="100"/>
        <c:noMultiLvlLbl val="0"/>
      </c:catAx>
      <c:valAx>
        <c:axId val="5617653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924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114634.25</c:v>
                </c:pt>
                <c:pt idx="2">
                  <c:v>2896</c:v>
                </c:pt>
                <c:pt idx="3">
                  <c:v>0</c:v>
                </c:pt>
                <c:pt idx="4">
                  <c:v>0</c:v>
                </c:pt>
                <c:pt idx="5">
                  <c:v>106679</c:v>
                </c:pt>
                <c:pt idx="6">
                  <c:v>60806</c:v>
                </c:pt>
                <c:pt idx="7">
                  <c:v>153115.5</c:v>
                </c:pt>
                <c:pt idx="8">
                  <c:v>9403</c:v>
                </c:pt>
                <c:pt idx="9">
                  <c:v>4039.5</c:v>
                </c:pt>
                <c:pt idx="10">
                  <c:v>8100.25</c:v>
                </c:pt>
                <c:pt idx="11">
                  <c:v>6549</c:v>
                </c:pt>
                <c:pt idx="12">
                  <c:v>0</c:v>
                </c:pt>
                <c:pt idx="13">
                  <c:v>3429</c:v>
                </c:pt>
                <c:pt idx="14">
                  <c:v>49927.5</c:v>
                </c:pt>
                <c:pt idx="15">
                  <c:v>350838</c:v>
                </c:pt>
                <c:pt idx="16">
                  <c:v>7243</c:v>
                </c:pt>
                <c:pt idx="17">
                  <c:v>3075.25</c:v>
                </c:pt>
                <c:pt idx="18">
                  <c:v>2469.5</c:v>
                </c:pt>
                <c:pt idx="19">
                  <c:v>0</c:v>
                </c:pt>
                <c:pt idx="20">
                  <c:v>0</c:v>
                </c:pt>
                <c:pt idx="21">
                  <c:v>268061</c:v>
                </c:pt>
                <c:pt idx="22">
                  <c:v>20317</c:v>
                </c:pt>
                <c:pt idx="23">
                  <c:v>110301.75</c:v>
                </c:pt>
                <c:pt idx="24">
                  <c:v>0</c:v>
                </c:pt>
                <c:pt idx="25">
                  <c:v>140129</c:v>
                </c:pt>
                <c:pt idx="26">
                  <c:v>12297</c:v>
                </c:pt>
                <c:pt idx="27">
                  <c:v>24063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103963.5</c:v>
                </c:pt>
                <c:pt idx="2">
                  <c:v>3579</c:v>
                </c:pt>
                <c:pt idx="3">
                  <c:v>0</c:v>
                </c:pt>
                <c:pt idx="4">
                  <c:v>0</c:v>
                </c:pt>
                <c:pt idx="5">
                  <c:v>109288.75</c:v>
                </c:pt>
                <c:pt idx="6">
                  <c:v>57957</c:v>
                </c:pt>
                <c:pt idx="7">
                  <c:v>150702.25</c:v>
                </c:pt>
                <c:pt idx="8">
                  <c:v>11804.25</c:v>
                </c:pt>
                <c:pt idx="9">
                  <c:v>4304</c:v>
                </c:pt>
                <c:pt idx="10">
                  <c:v>6459</c:v>
                </c:pt>
                <c:pt idx="11">
                  <c:v>3572</c:v>
                </c:pt>
                <c:pt idx="12">
                  <c:v>3382.5</c:v>
                </c:pt>
                <c:pt idx="13">
                  <c:v>7454</c:v>
                </c:pt>
                <c:pt idx="14">
                  <c:v>59120</c:v>
                </c:pt>
                <c:pt idx="15">
                  <c:v>341558</c:v>
                </c:pt>
                <c:pt idx="16">
                  <c:v>5615.5</c:v>
                </c:pt>
                <c:pt idx="17">
                  <c:v>4984.5</c:v>
                </c:pt>
                <c:pt idx="18">
                  <c:v>3039.75</c:v>
                </c:pt>
                <c:pt idx="19">
                  <c:v>0</c:v>
                </c:pt>
                <c:pt idx="20">
                  <c:v>0</c:v>
                </c:pt>
                <c:pt idx="21">
                  <c:v>260841</c:v>
                </c:pt>
                <c:pt idx="22">
                  <c:v>16611.25</c:v>
                </c:pt>
                <c:pt idx="23">
                  <c:v>98393.5</c:v>
                </c:pt>
                <c:pt idx="24">
                  <c:v>0</c:v>
                </c:pt>
                <c:pt idx="25">
                  <c:v>140358</c:v>
                </c:pt>
                <c:pt idx="26">
                  <c:v>8885</c:v>
                </c:pt>
                <c:pt idx="27">
                  <c:v>19437.5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020739"/>
        <c:axId val="2792355"/>
      </c:barChart>
      <c:catAx>
        <c:axId val="230207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92355"/>
        <c:crosses val="autoZero"/>
        <c:auto val="1"/>
        <c:lblAlgn val="ctr"/>
        <c:lblOffset val="100"/>
        <c:noMultiLvlLbl val="0"/>
      </c:catAx>
      <c:valAx>
        <c:axId val="27923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2073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22843.5</c:v>
                </c:pt>
                <c:pt idx="2">
                  <c:v>5851</c:v>
                </c:pt>
                <c:pt idx="3">
                  <c:v>8</c:v>
                </c:pt>
                <c:pt idx="4">
                  <c:v>428833</c:v>
                </c:pt>
                <c:pt idx="5">
                  <c:v>20490.75</c:v>
                </c:pt>
                <c:pt idx="6">
                  <c:v>58</c:v>
                </c:pt>
                <c:pt idx="7">
                  <c:v>1313181</c:v>
                </c:pt>
                <c:pt idx="8">
                  <c:v>257717.25</c:v>
                </c:pt>
                <c:pt idx="9">
                  <c:v>23362.5</c:v>
                </c:pt>
                <c:pt idx="10">
                  <c:v>58236.25</c:v>
                </c:pt>
                <c:pt idx="11">
                  <c:v>91.25</c:v>
                </c:pt>
                <c:pt idx="12">
                  <c:v>1432.75</c:v>
                </c:pt>
                <c:pt idx="13">
                  <c:v>42126</c:v>
                </c:pt>
                <c:pt idx="14">
                  <c:v>4506.25</c:v>
                </c:pt>
                <c:pt idx="15">
                  <c:v>67592</c:v>
                </c:pt>
                <c:pt idx="16">
                  <c:v>57844</c:v>
                </c:pt>
                <c:pt idx="17">
                  <c:v>23885.75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41267</c:v>
                </c:pt>
                <c:pt idx="22">
                  <c:v>68142</c:v>
                </c:pt>
                <c:pt idx="23">
                  <c:v>542.75</c:v>
                </c:pt>
                <c:pt idx="24">
                  <c:v>10980</c:v>
                </c:pt>
                <c:pt idx="25">
                  <c:v>2024004</c:v>
                </c:pt>
                <c:pt idx="26">
                  <c:v>185430</c:v>
                </c:pt>
                <c:pt idx="27">
                  <c:v>4742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20914</c:v>
                </c:pt>
                <c:pt idx="2">
                  <c:v>10581</c:v>
                </c:pt>
                <c:pt idx="3">
                  <c:v>0</c:v>
                </c:pt>
                <c:pt idx="4">
                  <c:v>425128</c:v>
                </c:pt>
                <c:pt idx="5">
                  <c:v>19558.5</c:v>
                </c:pt>
                <c:pt idx="6">
                  <c:v>40</c:v>
                </c:pt>
                <c:pt idx="7">
                  <c:v>1336242.5</c:v>
                </c:pt>
                <c:pt idx="8">
                  <c:v>268260.75</c:v>
                </c:pt>
                <c:pt idx="9">
                  <c:v>24971</c:v>
                </c:pt>
                <c:pt idx="10">
                  <c:v>57499.25</c:v>
                </c:pt>
                <c:pt idx="11">
                  <c:v>100</c:v>
                </c:pt>
                <c:pt idx="12">
                  <c:v>8311</c:v>
                </c:pt>
                <c:pt idx="13">
                  <c:v>38822</c:v>
                </c:pt>
                <c:pt idx="14">
                  <c:v>27291.25</c:v>
                </c:pt>
                <c:pt idx="15">
                  <c:v>55987</c:v>
                </c:pt>
                <c:pt idx="16">
                  <c:v>24929</c:v>
                </c:pt>
                <c:pt idx="17">
                  <c:v>21466</c:v>
                </c:pt>
                <c:pt idx="18">
                  <c:v>0</c:v>
                </c:pt>
                <c:pt idx="19">
                  <c:v>154</c:v>
                </c:pt>
                <c:pt idx="20">
                  <c:v>2</c:v>
                </c:pt>
                <c:pt idx="21">
                  <c:v>45990</c:v>
                </c:pt>
                <c:pt idx="22">
                  <c:v>72523.25</c:v>
                </c:pt>
                <c:pt idx="23">
                  <c:v>1586.25</c:v>
                </c:pt>
                <c:pt idx="24">
                  <c:v>10314</c:v>
                </c:pt>
                <c:pt idx="25">
                  <c:v>1906959</c:v>
                </c:pt>
                <c:pt idx="26">
                  <c:v>181807</c:v>
                </c:pt>
                <c:pt idx="27">
                  <c:v>4285.25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15323"/>
        <c:axId val="49400852"/>
      </c:barChart>
      <c:catAx>
        <c:axId val="25153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00852"/>
        <c:crosses val="autoZero"/>
        <c:auto val="1"/>
        <c:lblAlgn val="ctr"/>
        <c:lblOffset val="100"/>
        <c:noMultiLvlLbl val="0"/>
      </c:catAx>
      <c:valAx>
        <c:axId val="494008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153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700</c:v>
                </c:pt>
                <c:pt idx="1">
                  <c:v>563</c:v>
                </c:pt>
                <c:pt idx="2">
                  <c:v>1218</c:v>
                </c:pt>
                <c:pt idx="3">
                  <c:v>466</c:v>
                </c:pt>
                <c:pt idx="4">
                  <c:v>19870</c:v>
                </c:pt>
                <c:pt idx="5">
                  <c:v>1125</c:v>
                </c:pt>
                <c:pt idx="6">
                  <c:v>30273</c:v>
                </c:pt>
                <c:pt idx="7">
                  <c:v>5556</c:v>
                </c:pt>
                <c:pt idx="8">
                  <c:v>1704</c:v>
                </c:pt>
                <c:pt idx="9">
                  <c:v>1590</c:v>
                </c:pt>
                <c:pt idx="10">
                  <c:v>956</c:v>
                </c:pt>
                <c:pt idx="11">
                  <c:v>6415</c:v>
                </c:pt>
                <c:pt idx="12">
                  <c:v>490</c:v>
                </c:pt>
                <c:pt idx="13">
                  <c:v>773</c:v>
                </c:pt>
                <c:pt idx="14">
                  <c:v>1511</c:v>
                </c:pt>
                <c:pt idx="15">
                  <c:v>10589</c:v>
                </c:pt>
                <c:pt idx="16">
                  <c:v>911</c:v>
                </c:pt>
                <c:pt idx="17">
                  <c:v>365</c:v>
                </c:pt>
                <c:pt idx="18">
                  <c:v>536</c:v>
                </c:pt>
                <c:pt idx="19">
                  <c:v>437</c:v>
                </c:pt>
                <c:pt idx="20">
                  <c:v>581</c:v>
                </c:pt>
                <c:pt idx="21">
                  <c:v>12359</c:v>
                </c:pt>
                <c:pt idx="22">
                  <c:v>956</c:v>
                </c:pt>
                <c:pt idx="23">
                  <c:v>643</c:v>
                </c:pt>
                <c:pt idx="24">
                  <c:v>1480</c:v>
                </c:pt>
                <c:pt idx="25">
                  <c:v>4947</c:v>
                </c:pt>
                <c:pt idx="26">
                  <c:v>1195</c:v>
                </c:pt>
                <c:pt idx="27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719</c:v>
                </c:pt>
                <c:pt idx="1">
                  <c:v>580</c:v>
                </c:pt>
                <c:pt idx="2">
                  <c:v>1235</c:v>
                </c:pt>
                <c:pt idx="3">
                  <c:v>524</c:v>
                </c:pt>
                <c:pt idx="4">
                  <c:v>20469</c:v>
                </c:pt>
                <c:pt idx="5">
                  <c:v>1025</c:v>
                </c:pt>
                <c:pt idx="6">
                  <c:v>31481</c:v>
                </c:pt>
                <c:pt idx="7">
                  <c:v>5571</c:v>
                </c:pt>
                <c:pt idx="8">
                  <c:v>1792</c:v>
                </c:pt>
                <c:pt idx="9">
                  <c:v>1364</c:v>
                </c:pt>
                <c:pt idx="10">
                  <c:v>905</c:v>
                </c:pt>
                <c:pt idx="11">
                  <c:v>7031</c:v>
                </c:pt>
                <c:pt idx="12">
                  <c:v>613</c:v>
                </c:pt>
                <c:pt idx="13">
                  <c:v>752</c:v>
                </c:pt>
                <c:pt idx="14">
                  <c:v>1472</c:v>
                </c:pt>
                <c:pt idx="15">
                  <c:v>9984</c:v>
                </c:pt>
                <c:pt idx="16">
                  <c:v>829</c:v>
                </c:pt>
                <c:pt idx="17">
                  <c:v>313</c:v>
                </c:pt>
                <c:pt idx="18">
                  <c:v>523</c:v>
                </c:pt>
                <c:pt idx="19">
                  <c:v>639</c:v>
                </c:pt>
                <c:pt idx="20">
                  <c:v>590</c:v>
                </c:pt>
                <c:pt idx="21">
                  <c:v>12083</c:v>
                </c:pt>
                <c:pt idx="22">
                  <c:v>1049</c:v>
                </c:pt>
                <c:pt idx="23">
                  <c:v>617</c:v>
                </c:pt>
                <c:pt idx="24">
                  <c:v>1436</c:v>
                </c:pt>
                <c:pt idx="25">
                  <c:v>4851</c:v>
                </c:pt>
                <c:pt idx="26">
                  <c:v>1176</c:v>
                </c:pt>
                <c:pt idx="27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661998"/>
        <c:axId val="66249697"/>
      </c:barChart>
      <c:catAx>
        <c:axId val="606619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249697"/>
        <c:crosses val="autoZero"/>
        <c:auto val="1"/>
        <c:lblAlgn val="ctr"/>
        <c:lblOffset val="100"/>
        <c:noMultiLvlLbl val="0"/>
      </c:catAx>
      <c:valAx>
        <c:axId val="662496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6619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20275220</c:v>
                </c:pt>
                <c:pt idx="1">
                  <c:v>13392432</c:v>
                </c:pt>
                <c:pt idx="2">
                  <c:v>23519828</c:v>
                </c:pt>
                <c:pt idx="3">
                  <c:v>3478306</c:v>
                </c:pt>
                <c:pt idx="4">
                  <c:v>349886800</c:v>
                </c:pt>
                <c:pt idx="5">
                  <c:v>27387635</c:v>
                </c:pt>
                <c:pt idx="6">
                  <c:v>178776112</c:v>
                </c:pt>
                <c:pt idx="7">
                  <c:v>253879443</c:v>
                </c:pt>
                <c:pt idx="8">
                  <c:v>41680159</c:v>
                </c:pt>
                <c:pt idx="9">
                  <c:v>34587635</c:v>
                </c:pt>
                <c:pt idx="10">
                  <c:v>14240111</c:v>
                </c:pt>
                <c:pt idx="11">
                  <c:v>55481235</c:v>
                </c:pt>
                <c:pt idx="12">
                  <c:v>8896123</c:v>
                </c:pt>
                <c:pt idx="13">
                  <c:v>13254026</c:v>
                </c:pt>
                <c:pt idx="14">
                  <c:v>25837485</c:v>
                </c:pt>
                <c:pt idx="15">
                  <c:v>225331308</c:v>
                </c:pt>
                <c:pt idx="16">
                  <c:v>42405588</c:v>
                </c:pt>
                <c:pt idx="17">
                  <c:v>2367455</c:v>
                </c:pt>
                <c:pt idx="18">
                  <c:v>15115564</c:v>
                </c:pt>
                <c:pt idx="19">
                  <c:v>8619160</c:v>
                </c:pt>
                <c:pt idx="20">
                  <c:v>4372603</c:v>
                </c:pt>
                <c:pt idx="21">
                  <c:v>155957119</c:v>
                </c:pt>
                <c:pt idx="22">
                  <c:v>19677282</c:v>
                </c:pt>
                <c:pt idx="23">
                  <c:v>3961349</c:v>
                </c:pt>
                <c:pt idx="24">
                  <c:v>29960973</c:v>
                </c:pt>
                <c:pt idx="25">
                  <c:v>200119446</c:v>
                </c:pt>
                <c:pt idx="26">
                  <c:v>33349132</c:v>
                </c:pt>
                <c:pt idx="27">
                  <c:v>2530889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21530320</c:v>
                </c:pt>
                <c:pt idx="1">
                  <c:v>13041219</c:v>
                </c:pt>
                <c:pt idx="2">
                  <c:v>24430239</c:v>
                </c:pt>
                <c:pt idx="3">
                  <c:v>3593688</c:v>
                </c:pt>
                <c:pt idx="4">
                  <c:v>363119497</c:v>
                </c:pt>
                <c:pt idx="5">
                  <c:v>23579660</c:v>
                </c:pt>
                <c:pt idx="6">
                  <c:v>187485081</c:v>
                </c:pt>
                <c:pt idx="7">
                  <c:v>246502607</c:v>
                </c:pt>
                <c:pt idx="8">
                  <c:v>37021220</c:v>
                </c:pt>
                <c:pt idx="9">
                  <c:v>31573297</c:v>
                </c:pt>
                <c:pt idx="10">
                  <c:v>13187146</c:v>
                </c:pt>
                <c:pt idx="11">
                  <c:v>50372179</c:v>
                </c:pt>
                <c:pt idx="12">
                  <c:v>10582074</c:v>
                </c:pt>
                <c:pt idx="13">
                  <c:v>12807451</c:v>
                </c:pt>
                <c:pt idx="14">
                  <c:v>26888359</c:v>
                </c:pt>
                <c:pt idx="15">
                  <c:v>222895148</c:v>
                </c:pt>
                <c:pt idx="16">
                  <c:v>41772148</c:v>
                </c:pt>
                <c:pt idx="17">
                  <c:v>1912661</c:v>
                </c:pt>
                <c:pt idx="18">
                  <c:v>14868762</c:v>
                </c:pt>
                <c:pt idx="19">
                  <c:v>10613085</c:v>
                </c:pt>
                <c:pt idx="20">
                  <c:v>4567679</c:v>
                </c:pt>
                <c:pt idx="21">
                  <c:v>146878936</c:v>
                </c:pt>
                <c:pt idx="22">
                  <c:v>20671983</c:v>
                </c:pt>
                <c:pt idx="23">
                  <c:v>3693920</c:v>
                </c:pt>
                <c:pt idx="24">
                  <c:v>30166942</c:v>
                </c:pt>
                <c:pt idx="25">
                  <c:v>201250815</c:v>
                </c:pt>
                <c:pt idx="26">
                  <c:v>31899990</c:v>
                </c:pt>
                <c:pt idx="27">
                  <c:v>2202788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821231"/>
        <c:axId val="34329434"/>
      </c:barChart>
      <c:catAx>
        <c:axId val="648212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329434"/>
        <c:crosses val="autoZero"/>
        <c:auto val="1"/>
        <c:lblAlgn val="ctr"/>
        <c:lblOffset val="100"/>
        <c:noMultiLvlLbl val="0"/>
      </c:catAx>
      <c:valAx>
        <c:axId val="343294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8212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106</c:v>
                </c:pt>
                <c:pt idx="1">
                  <c:v>64</c:v>
                </c:pt>
                <c:pt idx="2">
                  <c:v>17</c:v>
                </c:pt>
                <c:pt idx="3">
                  <c:v>2</c:v>
                </c:pt>
                <c:pt idx="4">
                  <c:v>2</c:v>
                </c:pt>
                <c:pt idx="5">
                  <c:v>223</c:v>
                </c:pt>
                <c:pt idx="6">
                  <c:v>519</c:v>
                </c:pt>
                <c:pt idx="7">
                  <c:v>577</c:v>
                </c:pt>
                <c:pt idx="8">
                  <c:v>73</c:v>
                </c:pt>
                <c:pt idx="9">
                  <c:v>106</c:v>
                </c:pt>
                <c:pt idx="10">
                  <c:v>2</c:v>
                </c:pt>
                <c:pt idx="11">
                  <c:v>2</c:v>
                </c:pt>
                <c:pt idx="12">
                  <c:v>13</c:v>
                </c:pt>
                <c:pt idx="13">
                  <c:v>29</c:v>
                </c:pt>
                <c:pt idx="14">
                  <c:v>9</c:v>
                </c:pt>
                <c:pt idx="15">
                  <c:v>507</c:v>
                </c:pt>
                <c:pt idx="16">
                  <c:v>187</c:v>
                </c:pt>
                <c:pt idx="17">
                  <c:v>0</c:v>
                </c:pt>
                <c:pt idx="18">
                  <c:v>4</c:v>
                </c:pt>
                <c:pt idx="19">
                  <c:v>37</c:v>
                </c:pt>
                <c:pt idx="20">
                  <c:v>5</c:v>
                </c:pt>
                <c:pt idx="21">
                  <c:v>430</c:v>
                </c:pt>
                <c:pt idx="22">
                  <c:v>24</c:v>
                </c:pt>
                <c:pt idx="23">
                  <c:v>56</c:v>
                </c:pt>
                <c:pt idx="24">
                  <c:v>45</c:v>
                </c:pt>
                <c:pt idx="25">
                  <c:v>173</c:v>
                </c:pt>
                <c:pt idx="26">
                  <c:v>74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113</c:v>
                </c:pt>
                <c:pt idx="1">
                  <c:v>64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  <c:pt idx="5">
                  <c:v>196</c:v>
                </c:pt>
                <c:pt idx="6">
                  <c:v>524</c:v>
                </c:pt>
                <c:pt idx="7">
                  <c:v>549</c:v>
                </c:pt>
                <c:pt idx="8">
                  <c:v>66</c:v>
                </c:pt>
                <c:pt idx="9">
                  <c:v>101</c:v>
                </c:pt>
                <c:pt idx="10">
                  <c:v>3</c:v>
                </c:pt>
                <c:pt idx="11">
                  <c:v>8</c:v>
                </c:pt>
                <c:pt idx="12">
                  <c:v>14</c:v>
                </c:pt>
                <c:pt idx="13">
                  <c:v>16</c:v>
                </c:pt>
                <c:pt idx="14">
                  <c:v>7</c:v>
                </c:pt>
                <c:pt idx="15">
                  <c:v>464</c:v>
                </c:pt>
                <c:pt idx="16">
                  <c:v>191</c:v>
                </c:pt>
                <c:pt idx="17">
                  <c:v>0</c:v>
                </c:pt>
                <c:pt idx="18">
                  <c:v>7</c:v>
                </c:pt>
                <c:pt idx="19">
                  <c:v>27</c:v>
                </c:pt>
                <c:pt idx="20">
                  <c:v>2</c:v>
                </c:pt>
                <c:pt idx="21">
                  <c:v>405</c:v>
                </c:pt>
                <c:pt idx="22">
                  <c:v>23</c:v>
                </c:pt>
                <c:pt idx="23">
                  <c:v>51</c:v>
                </c:pt>
                <c:pt idx="24">
                  <c:v>36</c:v>
                </c:pt>
                <c:pt idx="25">
                  <c:v>189</c:v>
                </c:pt>
                <c:pt idx="26">
                  <c:v>72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745805"/>
        <c:axId val="12177898"/>
      </c:barChart>
      <c:catAx>
        <c:axId val="277458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77898"/>
        <c:crosses val="autoZero"/>
        <c:auto val="1"/>
        <c:lblAlgn val="ctr"/>
        <c:lblOffset val="100"/>
        <c:noMultiLvlLbl val="0"/>
      </c:catAx>
      <c:valAx>
        <c:axId val="121778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458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282246</c:v>
                </c:pt>
                <c:pt idx="1">
                  <c:v>298788</c:v>
                </c:pt>
                <c:pt idx="2">
                  <c:v>700499</c:v>
                </c:pt>
                <c:pt idx="3">
                  <c:v>294</c:v>
                </c:pt>
                <c:pt idx="4">
                  <c:v>4510781</c:v>
                </c:pt>
                <c:pt idx="5">
                  <c:v>438518</c:v>
                </c:pt>
                <c:pt idx="6">
                  <c:v>6828116</c:v>
                </c:pt>
                <c:pt idx="7">
                  <c:v>4173881</c:v>
                </c:pt>
                <c:pt idx="8">
                  <c:v>279607</c:v>
                </c:pt>
                <c:pt idx="9">
                  <c:v>175175</c:v>
                </c:pt>
                <c:pt idx="10">
                  <c:v>877</c:v>
                </c:pt>
                <c:pt idx="11">
                  <c:v>1232878</c:v>
                </c:pt>
                <c:pt idx="12">
                  <c:v>11084</c:v>
                </c:pt>
                <c:pt idx="13">
                  <c:v>45383</c:v>
                </c:pt>
                <c:pt idx="14">
                  <c:v>32791</c:v>
                </c:pt>
                <c:pt idx="15">
                  <c:v>2402904</c:v>
                </c:pt>
                <c:pt idx="16">
                  <c:v>582456</c:v>
                </c:pt>
                <c:pt idx="17">
                  <c:v>0</c:v>
                </c:pt>
                <c:pt idx="18">
                  <c:v>475896</c:v>
                </c:pt>
                <c:pt idx="19">
                  <c:v>210599</c:v>
                </c:pt>
                <c:pt idx="20">
                  <c:v>1380</c:v>
                </c:pt>
                <c:pt idx="21">
                  <c:v>4948900</c:v>
                </c:pt>
                <c:pt idx="22">
                  <c:v>185890</c:v>
                </c:pt>
                <c:pt idx="23">
                  <c:v>13024</c:v>
                </c:pt>
                <c:pt idx="24">
                  <c:v>84612</c:v>
                </c:pt>
                <c:pt idx="25">
                  <c:v>1011303</c:v>
                </c:pt>
                <c:pt idx="26">
                  <c:v>187371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305101</c:v>
                </c:pt>
                <c:pt idx="1">
                  <c:v>296171</c:v>
                </c:pt>
                <c:pt idx="2">
                  <c:v>712983</c:v>
                </c:pt>
                <c:pt idx="3">
                  <c:v>221</c:v>
                </c:pt>
                <c:pt idx="4">
                  <c:v>4676685</c:v>
                </c:pt>
                <c:pt idx="5">
                  <c:v>375538</c:v>
                </c:pt>
                <c:pt idx="6">
                  <c:v>7131079</c:v>
                </c:pt>
                <c:pt idx="7">
                  <c:v>3972055</c:v>
                </c:pt>
                <c:pt idx="8">
                  <c:v>234842</c:v>
                </c:pt>
                <c:pt idx="9">
                  <c:v>158339</c:v>
                </c:pt>
                <c:pt idx="10">
                  <c:v>1735</c:v>
                </c:pt>
                <c:pt idx="11">
                  <c:v>1411373</c:v>
                </c:pt>
                <c:pt idx="12">
                  <c:v>10908</c:v>
                </c:pt>
                <c:pt idx="13">
                  <c:v>34184</c:v>
                </c:pt>
                <c:pt idx="14">
                  <c:v>36103</c:v>
                </c:pt>
                <c:pt idx="15">
                  <c:v>2291448</c:v>
                </c:pt>
                <c:pt idx="16">
                  <c:v>576335</c:v>
                </c:pt>
                <c:pt idx="17">
                  <c:v>0</c:v>
                </c:pt>
                <c:pt idx="18">
                  <c:v>425105</c:v>
                </c:pt>
                <c:pt idx="19">
                  <c:v>181338</c:v>
                </c:pt>
                <c:pt idx="20">
                  <c:v>1089</c:v>
                </c:pt>
                <c:pt idx="21">
                  <c:v>4906273</c:v>
                </c:pt>
                <c:pt idx="22">
                  <c:v>179977</c:v>
                </c:pt>
                <c:pt idx="23">
                  <c:v>13814</c:v>
                </c:pt>
                <c:pt idx="24">
                  <c:v>79067</c:v>
                </c:pt>
                <c:pt idx="25">
                  <c:v>1142077</c:v>
                </c:pt>
                <c:pt idx="26">
                  <c:v>186596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000837"/>
        <c:axId val="35658411"/>
      </c:barChart>
      <c:catAx>
        <c:axId val="630008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658411"/>
        <c:crosses val="autoZero"/>
        <c:auto val="1"/>
        <c:lblAlgn val="ctr"/>
        <c:lblOffset val="100"/>
        <c:noMultiLvlLbl val="0"/>
      </c:catAx>
      <c:valAx>
        <c:axId val="3565841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0008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107102</c:v>
                </c:pt>
                <c:pt idx="2">
                  <c:v>691585</c:v>
                </c:pt>
                <c:pt idx="3">
                  <c:v>0</c:v>
                </c:pt>
                <c:pt idx="4">
                  <c:v>4510781</c:v>
                </c:pt>
                <c:pt idx="5">
                  <c:v>29254</c:v>
                </c:pt>
                <c:pt idx="6">
                  <c:v>5188330</c:v>
                </c:pt>
                <c:pt idx="7">
                  <c:v>1328958</c:v>
                </c:pt>
                <c:pt idx="8">
                  <c:v>106765</c:v>
                </c:pt>
                <c:pt idx="9">
                  <c:v>0</c:v>
                </c:pt>
                <c:pt idx="10">
                  <c:v>0</c:v>
                </c:pt>
                <c:pt idx="11">
                  <c:v>1232053</c:v>
                </c:pt>
                <c:pt idx="12">
                  <c:v>0</c:v>
                </c:pt>
                <c:pt idx="13">
                  <c:v>5</c:v>
                </c:pt>
                <c:pt idx="14">
                  <c:v>31669</c:v>
                </c:pt>
                <c:pt idx="15">
                  <c:v>1082046</c:v>
                </c:pt>
                <c:pt idx="16">
                  <c:v>271065</c:v>
                </c:pt>
                <c:pt idx="17">
                  <c:v>0</c:v>
                </c:pt>
                <c:pt idx="18">
                  <c:v>470997</c:v>
                </c:pt>
                <c:pt idx="19">
                  <c:v>143422</c:v>
                </c:pt>
                <c:pt idx="20">
                  <c:v>0</c:v>
                </c:pt>
                <c:pt idx="21">
                  <c:v>3931648</c:v>
                </c:pt>
                <c:pt idx="22">
                  <c:v>148362</c:v>
                </c:pt>
                <c:pt idx="23">
                  <c:v>0</c:v>
                </c:pt>
                <c:pt idx="24">
                  <c:v>19</c:v>
                </c:pt>
                <c:pt idx="25">
                  <c:v>617605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123829</c:v>
                </c:pt>
                <c:pt idx="2">
                  <c:v>701342</c:v>
                </c:pt>
                <c:pt idx="3">
                  <c:v>0</c:v>
                </c:pt>
                <c:pt idx="4">
                  <c:v>4676685</c:v>
                </c:pt>
                <c:pt idx="5">
                  <c:v>30364</c:v>
                </c:pt>
                <c:pt idx="6">
                  <c:v>5347628</c:v>
                </c:pt>
                <c:pt idx="7">
                  <c:v>1338366</c:v>
                </c:pt>
                <c:pt idx="8">
                  <c:v>116769</c:v>
                </c:pt>
                <c:pt idx="9">
                  <c:v>0</c:v>
                </c:pt>
                <c:pt idx="10">
                  <c:v>0</c:v>
                </c:pt>
                <c:pt idx="11">
                  <c:v>1404162</c:v>
                </c:pt>
                <c:pt idx="12">
                  <c:v>0</c:v>
                </c:pt>
                <c:pt idx="13">
                  <c:v>0</c:v>
                </c:pt>
                <c:pt idx="14">
                  <c:v>34088</c:v>
                </c:pt>
                <c:pt idx="15">
                  <c:v>1078638</c:v>
                </c:pt>
                <c:pt idx="16">
                  <c:v>256354</c:v>
                </c:pt>
                <c:pt idx="17">
                  <c:v>0</c:v>
                </c:pt>
                <c:pt idx="18">
                  <c:v>421712</c:v>
                </c:pt>
                <c:pt idx="19">
                  <c:v>156353</c:v>
                </c:pt>
                <c:pt idx="20">
                  <c:v>5</c:v>
                </c:pt>
                <c:pt idx="21">
                  <c:v>3975429</c:v>
                </c:pt>
                <c:pt idx="22">
                  <c:v>155628</c:v>
                </c:pt>
                <c:pt idx="23">
                  <c:v>0</c:v>
                </c:pt>
                <c:pt idx="24">
                  <c:v>0</c:v>
                </c:pt>
                <c:pt idx="25">
                  <c:v>607020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891328"/>
        <c:axId val="32276963"/>
      </c:barChart>
      <c:catAx>
        <c:axId val="408913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276963"/>
        <c:crosses val="autoZero"/>
        <c:auto val="1"/>
        <c:lblAlgn val="ctr"/>
        <c:lblOffset val="100"/>
        <c:noMultiLvlLbl val="0"/>
      </c:catAx>
      <c:valAx>
        <c:axId val="322769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8913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282246</c:v>
                </c:pt>
                <c:pt idx="1">
                  <c:v>191686</c:v>
                </c:pt>
                <c:pt idx="2">
                  <c:v>8914</c:v>
                </c:pt>
                <c:pt idx="3">
                  <c:v>294</c:v>
                </c:pt>
                <c:pt idx="4">
                  <c:v>0</c:v>
                </c:pt>
                <c:pt idx="5">
                  <c:v>409264</c:v>
                </c:pt>
                <c:pt idx="6">
                  <c:v>1639786</c:v>
                </c:pt>
                <c:pt idx="7">
                  <c:v>2844923</c:v>
                </c:pt>
                <c:pt idx="8">
                  <c:v>172842</c:v>
                </c:pt>
                <c:pt idx="9">
                  <c:v>175175</c:v>
                </c:pt>
                <c:pt idx="10">
                  <c:v>877</c:v>
                </c:pt>
                <c:pt idx="11">
                  <c:v>825</c:v>
                </c:pt>
                <c:pt idx="12">
                  <c:v>11084</c:v>
                </c:pt>
                <c:pt idx="13">
                  <c:v>45378</c:v>
                </c:pt>
                <c:pt idx="14">
                  <c:v>1122</c:v>
                </c:pt>
                <c:pt idx="15">
                  <c:v>1320858</c:v>
                </c:pt>
                <c:pt idx="16">
                  <c:v>311391</c:v>
                </c:pt>
                <c:pt idx="17">
                  <c:v>0</c:v>
                </c:pt>
                <c:pt idx="18">
                  <c:v>4899</c:v>
                </c:pt>
                <c:pt idx="19">
                  <c:v>67177</c:v>
                </c:pt>
                <c:pt idx="20">
                  <c:v>1380</c:v>
                </c:pt>
                <c:pt idx="21">
                  <c:v>1017252</c:v>
                </c:pt>
                <c:pt idx="22">
                  <c:v>37528</c:v>
                </c:pt>
                <c:pt idx="23">
                  <c:v>13024</c:v>
                </c:pt>
                <c:pt idx="24">
                  <c:v>84593</c:v>
                </c:pt>
                <c:pt idx="25">
                  <c:v>393698</c:v>
                </c:pt>
                <c:pt idx="26">
                  <c:v>187371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305101</c:v>
                </c:pt>
                <c:pt idx="1">
                  <c:v>172342</c:v>
                </c:pt>
                <c:pt idx="2">
                  <c:v>11641</c:v>
                </c:pt>
                <c:pt idx="3">
                  <c:v>221</c:v>
                </c:pt>
                <c:pt idx="4">
                  <c:v>0</c:v>
                </c:pt>
                <c:pt idx="5">
                  <c:v>345174</c:v>
                </c:pt>
                <c:pt idx="6">
                  <c:v>1783451</c:v>
                </c:pt>
                <c:pt idx="7">
                  <c:v>2633689</c:v>
                </c:pt>
                <c:pt idx="8">
                  <c:v>118073</c:v>
                </c:pt>
                <c:pt idx="9">
                  <c:v>158339</c:v>
                </c:pt>
                <c:pt idx="10">
                  <c:v>1735</c:v>
                </c:pt>
                <c:pt idx="11">
                  <c:v>7211</c:v>
                </c:pt>
                <c:pt idx="12">
                  <c:v>10908</c:v>
                </c:pt>
                <c:pt idx="13">
                  <c:v>34184</c:v>
                </c:pt>
                <c:pt idx="14">
                  <c:v>2015</c:v>
                </c:pt>
                <c:pt idx="15">
                  <c:v>1212810</c:v>
                </c:pt>
                <c:pt idx="16">
                  <c:v>319981</c:v>
                </c:pt>
                <c:pt idx="17">
                  <c:v>0</c:v>
                </c:pt>
                <c:pt idx="18">
                  <c:v>3393</c:v>
                </c:pt>
                <c:pt idx="19">
                  <c:v>24985</c:v>
                </c:pt>
                <c:pt idx="20">
                  <c:v>1084</c:v>
                </c:pt>
                <c:pt idx="21">
                  <c:v>930844</c:v>
                </c:pt>
                <c:pt idx="22">
                  <c:v>24349</c:v>
                </c:pt>
                <c:pt idx="23">
                  <c:v>13814</c:v>
                </c:pt>
                <c:pt idx="24">
                  <c:v>79067</c:v>
                </c:pt>
                <c:pt idx="25">
                  <c:v>535057</c:v>
                </c:pt>
                <c:pt idx="26">
                  <c:v>186596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44410"/>
        <c:axId val="30391313"/>
      </c:barChart>
      <c:catAx>
        <c:axId val="160444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1313"/>
        <c:crosses val="autoZero"/>
        <c:auto val="1"/>
        <c:lblAlgn val="ctr"/>
        <c:lblOffset val="100"/>
        <c:noMultiLvlLbl val="0"/>
      </c:catAx>
      <c:valAx>
        <c:axId val="303913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444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49266</c:v>
                </c:pt>
                <c:pt idx="2">
                  <c:v>187382</c:v>
                </c:pt>
                <c:pt idx="3">
                  <c:v>0</c:v>
                </c:pt>
                <c:pt idx="4">
                  <c:v>1007611</c:v>
                </c:pt>
                <c:pt idx="5">
                  <c:v>17161</c:v>
                </c:pt>
                <c:pt idx="6">
                  <c:v>895995</c:v>
                </c:pt>
                <c:pt idx="7">
                  <c:v>416580</c:v>
                </c:pt>
                <c:pt idx="8">
                  <c:v>45598</c:v>
                </c:pt>
                <c:pt idx="9">
                  <c:v>0</c:v>
                </c:pt>
                <c:pt idx="10">
                  <c:v>0</c:v>
                </c:pt>
                <c:pt idx="11">
                  <c:v>295183</c:v>
                </c:pt>
                <c:pt idx="12">
                  <c:v>0</c:v>
                </c:pt>
                <c:pt idx="13">
                  <c:v>0</c:v>
                </c:pt>
                <c:pt idx="14">
                  <c:v>19436</c:v>
                </c:pt>
                <c:pt idx="15">
                  <c:v>460859</c:v>
                </c:pt>
                <c:pt idx="16">
                  <c:v>62962</c:v>
                </c:pt>
                <c:pt idx="17">
                  <c:v>0</c:v>
                </c:pt>
                <c:pt idx="18">
                  <c:v>120604</c:v>
                </c:pt>
                <c:pt idx="19">
                  <c:v>39317</c:v>
                </c:pt>
                <c:pt idx="20">
                  <c:v>0</c:v>
                </c:pt>
                <c:pt idx="21">
                  <c:v>1299848</c:v>
                </c:pt>
                <c:pt idx="22">
                  <c:v>67263</c:v>
                </c:pt>
                <c:pt idx="23">
                  <c:v>0</c:v>
                </c:pt>
                <c:pt idx="24">
                  <c:v>0</c:v>
                </c:pt>
                <c:pt idx="25">
                  <c:v>171978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45652</c:v>
                </c:pt>
                <c:pt idx="2">
                  <c:v>184880</c:v>
                </c:pt>
                <c:pt idx="3">
                  <c:v>0</c:v>
                </c:pt>
                <c:pt idx="4">
                  <c:v>1039495</c:v>
                </c:pt>
                <c:pt idx="5">
                  <c:v>17426</c:v>
                </c:pt>
                <c:pt idx="6">
                  <c:v>921911</c:v>
                </c:pt>
                <c:pt idx="7">
                  <c:v>413588</c:v>
                </c:pt>
                <c:pt idx="8">
                  <c:v>48648</c:v>
                </c:pt>
                <c:pt idx="9">
                  <c:v>0</c:v>
                </c:pt>
                <c:pt idx="10">
                  <c:v>0</c:v>
                </c:pt>
                <c:pt idx="11">
                  <c:v>349989</c:v>
                </c:pt>
                <c:pt idx="12">
                  <c:v>0</c:v>
                </c:pt>
                <c:pt idx="13">
                  <c:v>0</c:v>
                </c:pt>
                <c:pt idx="14">
                  <c:v>20245</c:v>
                </c:pt>
                <c:pt idx="15">
                  <c:v>456485</c:v>
                </c:pt>
                <c:pt idx="16">
                  <c:v>57112</c:v>
                </c:pt>
                <c:pt idx="17">
                  <c:v>0</c:v>
                </c:pt>
                <c:pt idx="18">
                  <c:v>101940</c:v>
                </c:pt>
                <c:pt idx="19">
                  <c:v>39517</c:v>
                </c:pt>
                <c:pt idx="20">
                  <c:v>0</c:v>
                </c:pt>
                <c:pt idx="21">
                  <c:v>1291498</c:v>
                </c:pt>
                <c:pt idx="22">
                  <c:v>69301</c:v>
                </c:pt>
                <c:pt idx="23">
                  <c:v>0</c:v>
                </c:pt>
                <c:pt idx="24">
                  <c:v>0</c:v>
                </c:pt>
                <c:pt idx="25">
                  <c:v>165070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961187"/>
        <c:axId val="2029840"/>
      </c:barChart>
      <c:catAx>
        <c:axId val="349611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29840"/>
        <c:crosses val="autoZero"/>
        <c:auto val="1"/>
        <c:lblAlgn val="ctr"/>
        <c:lblOffset val="100"/>
        <c:noMultiLvlLbl val="0"/>
      </c:catAx>
      <c:valAx>
        <c:axId val="202984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9611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19446</c:v>
                </c:pt>
                <c:pt idx="2">
                  <c:v>3818</c:v>
                </c:pt>
                <c:pt idx="3">
                  <c:v>0</c:v>
                </c:pt>
                <c:pt idx="4">
                  <c:v>4961</c:v>
                </c:pt>
                <c:pt idx="5">
                  <c:v>20856</c:v>
                </c:pt>
                <c:pt idx="6">
                  <c:v>83580</c:v>
                </c:pt>
                <c:pt idx="7">
                  <c:v>488085</c:v>
                </c:pt>
                <c:pt idx="8">
                  <c:v>12870</c:v>
                </c:pt>
                <c:pt idx="9">
                  <c:v>172</c:v>
                </c:pt>
                <c:pt idx="10">
                  <c:v>8814</c:v>
                </c:pt>
                <c:pt idx="11">
                  <c:v>3281</c:v>
                </c:pt>
                <c:pt idx="12">
                  <c:v>703</c:v>
                </c:pt>
                <c:pt idx="13">
                  <c:v>1632</c:v>
                </c:pt>
                <c:pt idx="14">
                  <c:v>35126</c:v>
                </c:pt>
                <c:pt idx="15">
                  <c:v>138159</c:v>
                </c:pt>
                <c:pt idx="16">
                  <c:v>94913</c:v>
                </c:pt>
                <c:pt idx="17">
                  <c:v>780</c:v>
                </c:pt>
                <c:pt idx="18">
                  <c:v>1802</c:v>
                </c:pt>
                <c:pt idx="19">
                  <c:v>9511</c:v>
                </c:pt>
                <c:pt idx="20">
                  <c:v>120663</c:v>
                </c:pt>
                <c:pt idx="21">
                  <c:v>55739</c:v>
                </c:pt>
                <c:pt idx="22">
                  <c:v>244212</c:v>
                </c:pt>
                <c:pt idx="23">
                  <c:v>22116</c:v>
                </c:pt>
                <c:pt idx="24">
                  <c:v>153986</c:v>
                </c:pt>
                <c:pt idx="25">
                  <c:v>367287</c:v>
                </c:pt>
                <c:pt idx="26">
                  <c:v>425424</c:v>
                </c:pt>
                <c:pt idx="27">
                  <c:v>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6858</c:v>
                </c:pt>
                <c:pt idx="2">
                  <c:v>2615</c:v>
                </c:pt>
                <c:pt idx="3">
                  <c:v>0</c:v>
                </c:pt>
                <c:pt idx="4">
                  <c:v>4992</c:v>
                </c:pt>
                <c:pt idx="5">
                  <c:v>55112</c:v>
                </c:pt>
                <c:pt idx="6">
                  <c:v>88618</c:v>
                </c:pt>
                <c:pt idx="7">
                  <c:v>467674</c:v>
                </c:pt>
                <c:pt idx="8">
                  <c:v>13765</c:v>
                </c:pt>
                <c:pt idx="9">
                  <c:v>301</c:v>
                </c:pt>
                <c:pt idx="10">
                  <c:v>106</c:v>
                </c:pt>
                <c:pt idx="11">
                  <c:v>1326</c:v>
                </c:pt>
                <c:pt idx="12">
                  <c:v>3253</c:v>
                </c:pt>
                <c:pt idx="13">
                  <c:v>356</c:v>
                </c:pt>
                <c:pt idx="14">
                  <c:v>24490</c:v>
                </c:pt>
                <c:pt idx="15">
                  <c:v>150247</c:v>
                </c:pt>
                <c:pt idx="16">
                  <c:v>89597</c:v>
                </c:pt>
                <c:pt idx="17">
                  <c:v>306</c:v>
                </c:pt>
                <c:pt idx="18">
                  <c:v>1726</c:v>
                </c:pt>
                <c:pt idx="19">
                  <c:v>58</c:v>
                </c:pt>
                <c:pt idx="20">
                  <c:v>135524</c:v>
                </c:pt>
                <c:pt idx="21">
                  <c:v>58999</c:v>
                </c:pt>
                <c:pt idx="22">
                  <c:v>252284</c:v>
                </c:pt>
                <c:pt idx="23">
                  <c:v>9391</c:v>
                </c:pt>
                <c:pt idx="24">
                  <c:v>156249</c:v>
                </c:pt>
                <c:pt idx="25">
                  <c:v>324593</c:v>
                </c:pt>
                <c:pt idx="26">
                  <c:v>436288</c:v>
                </c:pt>
                <c:pt idx="27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853024"/>
        <c:axId val="17698490"/>
      </c:barChart>
      <c:catAx>
        <c:axId val="388530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98490"/>
        <c:crosses val="autoZero"/>
        <c:auto val="1"/>
        <c:lblAlgn val="ctr"/>
        <c:lblOffset val="100"/>
        <c:noMultiLvlLbl val="0"/>
      </c:catAx>
      <c:valAx>
        <c:axId val="1769849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85302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5971210</c:v>
                </c:pt>
                <c:pt idx="1">
                  <c:v>444045</c:v>
                </c:pt>
                <c:pt idx="2">
                  <c:v>614963</c:v>
                </c:pt>
                <c:pt idx="3">
                  <c:v>1512542</c:v>
                </c:pt>
                <c:pt idx="4">
                  <c:v>12155741</c:v>
                </c:pt>
                <c:pt idx="5">
                  <c:v>1096927</c:v>
                </c:pt>
                <c:pt idx="6">
                  <c:v>190102</c:v>
                </c:pt>
                <c:pt idx="7">
                  <c:v>11655625</c:v>
                </c:pt>
                <c:pt idx="8">
                  <c:v>15018936</c:v>
                </c:pt>
                <c:pt idx="9">
                  <c:v>15029252</c:v>
                </c:pt>
                <c:pt idx="10">
                  <c:v>9386332</c:v>
                </c:pt>
                <c:pt idx="11">
                  <c:v>500876</c:v>
                </c:pt>
                <c:pt idx="12">
                  <c:v>3348745</c:v>
                </c:pt>
                <c:pt idx="13">
                  <c:v>5232081</c:v>
                </c:pt>
                <c:pt idx="14">
                  <c:v>10444021</c:v>
                </c:pt>
                <c:pt idx="15">
                  <c:v>1558291</c:v>
                </c:pt>
                <c:pt idx="16">
                  <c:v>683241</c:v>
                </c:pt>
                <c:pt idx="17">
                  <c:v>1008013</c:v>
                </c:pt>
                <c:pt idx="18">
                  <c:v>0</c:v>
                </c:pt>
                <c:pt idx="19">
                  <c:v>571348</c:v>
                </c:pt>
                <c:pt idx="20">
                  <c:v>1490510</c:v>
                </c:pt>
                <c:pt idx="21">
                  <c:v>839795</c:v>
                </c:pt>
                <c:pt idx="22">
                  <c:v>2088434</c:v>
                </c:pt>
                <c:pt idx="23">
                  <c:v>1357689</c:v>
                </c:pt>
                <c:pt idx="24">
                  <c:v>14382375</c:v>
                </c:pt>
                <c:pt idx="25">
                  <c:v>12144174</c:v>
                </c:pt>
                <c:pt idx="26">
                  <c:v>1299421</c:v>
                </c:pt>
                <c:pt idx="27">
                  <c:v>520318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4-4A8C-ABE2-393A447296D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5822382</c:v>
                </c:pt>
                <c:pt idx="1">
                  <c:v>421676</c:v>
                </c:pt>
                <c:pt idx="2">
                  <c:v>649297</c:v>
                </c:pt>
                <c:pt idx="3">
                  <c:v>1270854</c:v>
                </c:pt>
                <c:pt idx="4">
                  <c:v>11545173</c:v>
                </c:pt>
                <c:pt idx="5">
                  <c:v>664756</c:v>
                </c:pt>
                <c:pt idx="6">
                  <c:v>218265</c:v>
                </c:pt>
                <c:pt idx="7">
                  <c:v>12063672</c:v>
                </c:pt>
                <c:pt idx="8">
                  <c:v>13918067</c:v>
                </c:pt>
                <c:pt idx="9">
                  <c:v>15701403</c:v>
                </c:pt>
                <c:pt idx="10">
                  <c:v>8671609</c:v>
                </c:pt>
                <c:pt idx="11">
                  <c:v>246299</c:v>
                </c:pt>
                <c:pt idx="12">
                  <c:v>3078061</c:v>
                </c:pt>
                <c:pt idx="13">
                  <c:v>7533041</c:v>
                </c:pt>
                <c:pt idx="14">
                  <c:v>10120400</c:v>
                </c:pt>
                <c:pt idx="15">
                  <c:v>1198497</c:v>
                </c:pt>
                <c:pt idx="16">
                  <c:v>613531</c:v>
                </c:pt>
                <c:pt idx="17">
                  <c:v>952381</c:v>
                </c:pt>
                <c:pt idx="18">
                  <c:v>180</c:v>
                </c:pt>
                <c:pt idx="19">
                  <c:v>867101</c:v>
                </c:pt>
                <c:pt idx="20">
                  <c:v>1485160</c:v>
                </c:pt>
                <c:pt idx="21">
                  <c:v>738217</c:v>
                </c:pt>
                <c:pt idx="22">
                  <c:v>1943270</c:v>
                </c:pt>
                <c:pt idx="23">
                  <c:v>1329839</c:v>
                </c:pt>
                <c:pt idx="24">
                  <c:v>13608779</c:v>
                </c:pt>
                <c:pt idx="25">
                  <c:v>11154011</c:v>
                </c:pt>
                <c:pt idx="26">
                  <c:v>1220656</c:v>
                </c:pt>
                <c:pt idx="27">
                  <c:v>534651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D4-4A8C-ABE2-393A44729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166222"/>
        <c:axId val="35949226"/>
      </c:barChart>
      <c:catAx>
        <c:axId val="611662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949226"/>
        <c:crosses val="autoZero"/>
        <c:auto val="1"/>
        <c:lblAlgn val="ctr"/>
        <c:lblOffset val="100"/>
        <c:noMultiLvlLbl val="0"/>
      </c:catAx>
      <c:valAx>
        <c:axId val="3594922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662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3976270</c:v>
                </c:pt>
                <c:pt idx="1">
                  <c:v>12696</c:v>
                </c:pt>
                <c:pt idx="2">
                  <c:v>40930</c:v>
                </c:pt>
                <c:pt idx="3">
                  <c:v>143492</c:v>
                </c:pt>
                <c:pt idx="4">
                  <c:v>8182317</c:v>
                </c:pt>
                <c:pt idx="5">
                  <c:v>4697</c:v>
                </c:pt>
                <c:pt idx="6">
                  <c:v>122201</c:v>
                </c:pt>
                <c:pt idx="7">
                  <c:v>4452731</c:v>
                </c:pt>
                <c:pt idx="8">
                  <c:v>11147869</c:v>
                </c:pt>
                <c:pt idx="9">
                  <c:v>11358867</c:v>
                </c:pt>
                <c:pt idx="10">
                  <c:v>4312181</c:v>
                </c:pt>
                <c:pt idx="11">
                  <c:v>499949</c:v>
                </c:pt>
                <c:pt idx="12">
                  <c:v>1581509</c:v>
                </c:pt>
                <c:pt idx="13">
                  <c:v>713207</c:v>
                </c:pt>
                <c:pt idx="14">
                  <c:v>8215322</c:v>
                </c:pt>
                <c:pt idx="15">
                  <c:v>1014266</c:v>
                </c:pt>
                <c:pt idx="16">
                  <c:v>48982</c:v>
                </c:pt>
                <c:pt idx="17">
                  <c:v>0</c:v>
                </c:pt>
                <c:pt idx="18">
                  <c:v>0</c:v>
                </c:pt>
                <c:pt idx="19">
                  <c:v>368771</c:v>
                </c:pt>
                <c:pt idx="20">
                  <c:v>0</c:v>
                </c:pt>
                <c:pt idx="21">
                  <c:v>526637</c:v>
                </c:pt>
                <c:pt idx="22">
                  <c:v>119003</c:v>
                </c:pt>
                <c:pt idx="23">
                  <c:v>387371</c:v>
                </c:pt>
                <c:pt idx="24">
                  <c:v>9291835</c:v>
                </c:pt>
                <c:pt idx="25">
                  <c:v>1826605</c:v>
                </c:pt>
                <c:pt idx="26">
                  <c:v>24977</c:v>
                </c:pt>
                <c:pt idx="27">
                  <c:v>156265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0-4DD4-9CC0-93F758C88597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3891850</c:v>
                </c:pt>
                <c:pt idx="1">
                  <c:v>2000</c:v>
                </c:pt>
                <c:pt idx="2">
                  <c:v>27661</c:v>
                </c:pt>
                <c:pt idx="3">
                  <c:v>200747</c:v>
                </c:pt>
                <c:pt idx="4">
                  <c:v>7662515</c:v>
                </c:pt>
                <c:pt idx="5">
                  <c:v>37039</c:v>
                </c:pt>
                <c:pt idx="6">
                  <c:v>157089</c:v>
                </c:pt>
                <c:pt idx="7">
                  <c:v>4881154</c:v>
                </c:pt>
                <c:pt idx="8">
                  <c:v>9894471</c:v>
                </c:pt>
                <c:pt idx="9">
                  <c:v>12588364</c:v>
                </c:pt>
                <c:pt idx="10">
                  <c:v>4172574</c:v>
                </c:pt>
                <c:pt idx="11">
                  <c:v>245176</c:v>
                </c:pt>
                <c:pt idx="12">
                  <c:v>1443412</c:v>
                </c:pt>
                <c:pt idx="13">
                  <c:v>700265</c:v>
                </c:pt>
                <c:pt idx="14">
                  <c:v>8250570</c:v>
                </c:pt>
                <c:pt idx="15">
                  <c:v>706748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555414</c:v>
                </c:pt>
                <c:pt idx="20">
                  <c:v>0</c:v>
                </c:pt>
                <c:pt idx="21">
                  <c:v>439078</c:v>
                </c:pt>
                <c:pt idx="22">
                  <c:v>114240</c:v>
                </c:pt>
                <c:pt idx="23">
                  <c:v>299393</c:v>
                </c:pt>
                <c:pt idx="24">
                  <c:v>8991499</c:v>
                </c:pt>
                <c:pt idx="25">
                  <c:v>1812553</c:v>
                </c:pt>
                <c:pt idx="26">
                  <c:v>19531</c:v>
                </c:pt>
                <c:pt idx="27">
                  <c:v>235773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00-4DD4-9CC0-93F758C88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047838"/>
        <c:axId val="44730163"/>
      </c:barChart>
      <c:catAx>
        <c:axId val="70478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730163"/>
        <c:crosses val="autoZero"/>
        <c:auto val="1"/>
        <c:lblAlgn val="ctr"/>
        <c:lblOffset val="100"/>
        <c:noMultiLvlLbl val="0"/>
      </c:catAx>
      <c:valAx>
        <c:axId val="4473016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478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1718901</c:v>
                </c:pt>
                <c:pt idx="1">
                  <c:v>280554</c:v>
                </c:pt>
                <c:pt idx="2">
                  <c:v>156638</c:v>
                </c:pt>
                <c:pt idx="3">
                  <c:v>937681</c:v>
                </c:pt>
                <c:pt idx="4">
                  <c:v>141282</c:v>
                </c:pt>
                <c:pt idx="5">
                  <c:v>1036269</c:v>
                </c:pt>
                <c:pt idx="6">
                  <c:v>54985</c:v>
                </c:pt>
                <c:pt idx="7">
                  <c:v>1555820</c:v>
                </c:pt>
                <c:pt idx="8">
                  <c:v>1357134</c:v>
                </c:pt>
                <c:pt idx="9">
                  <c:v>3340743</c:v>
                </c:pt>
                <c:pt idx="10">
                  <c:v>4973214</c:v>
                </c:pt>
                <c:pt idx="11">
                  <c:v>0</c:v>
                </c:pt>
                <c:pt idx="12">
                  <c:v>1667392</c:v>
                </c:pt>
                <c:pt idx="13">
                  <c:v>3938944</c:v>
                </c:pt>
                <c:pt idx="14">
                  <c:v>2098824</c:v>
                </c:pt>
                <c:pt idx="15">
                  <c:v>214813</c:v>
                </c:pt>
                <c:pt idx="16">
                  <c:v>433811</c:v>
                </c:pt>
                <c:pt idx="17">
                  <c:v>674899</c:v>
                </c:pt>
                <c:pt idx="18">
                  <c:v>0</c:v>
                </c:pt>
                <c:pt idx="19">
                  <c:v>143023</c:v>
                </c:pt>
                <c:pt idx="20">
                  <c:v>441836</c:v>
                </c:pt>
                <c:pt idx="21">
                  <c:v>94981</c:v>
                </c:pt>
                <c:pt idx="22">
                  <c:v>1396051</c:v>
                </c:pt>
                <c:pt idx="23">
                  <c:v>899795</c:v>
                </c:pt>
                <c:pt idx="24">
                  <c:v>4290995</c:v>
                </c:pt>
                <c:pt idx="25">
                  <c:v>1252177</c:v>
                </c:pt>
                <c:pt idx="26">
                  <c:v>44624</c:v>
                </c:pt>
                <c:pt idx="27">
                  <c:v>163546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C2-482E-95E1-09711F9763F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1708289</c:v>
                </c:pt>
                <c:pt idx="1">
                  <c:v>292295</c:v>
                </c:pt>
                <c:pt idx="2">
                  <c:v>164268</c:v>
                </c:pt>
                <c:pt idx="3">
                  <c:v>1004793</c:v>
                </c:pt>
                <c:pt idx="4">
                  <c:v>114621</c:v>
                </c:pt>
                <c:pt idx="5">
                  <c:v>576470</c:v>
                </c:pt>
                <c:pt idx="6">
                  <c:v>52444</c:v>
                </c:pt>
                <c:pt idx="7">
                  <c:v>1560581</c:v>
                </c:pt>
                <c:pt idx="8">
                  <c:v>1428368</c:v>
                </c:pt>
                <c:pt idx="9">
                  <c:v>2771798</c:v>
                </c:pt>
                <c:pt idx="10">
                  <c:v>4426212</c:v>
                </c:pt>
                <c:pt idx="11">
                  <c:v>0</c:v>
                </c:pt>
                <c:pt idx="12">
                  <c:v>1555863</c:v>
                </c:pt>
                <c:pt idx="13">
                  <c:v>6392346</c:v>
                </c:pt>
                <c:pt idx="14">
                  <c:v>1798641</c:v>
                </c:pt>
                <c:pt idx="15">
                  <c:v>205346</c:v>
                </c:pt>
                <c:pt idx="16">
                  <c:v>455714</c:v>
                </c:pt>
                <c:pt idx="17">
                  <c:v>657634</c:v>
                </c:pt>
                <c:pt idx="18">
                  <c:v>180</c:v>
                </c:pt>
                <c:pt idx="19">
                  <c:v>118698</c:v>
                </c:pt>
                <c:pt idx="20">
                  <c:v>589740</c:v>
                </c:pt>
                <c:pt idx="21">
                  <c:v>96220</c:v>
                </c:pt>
                <c:pt idx="22">
                  <c:v>1246182</c:v>
                </c:pt>
                <c:pt idx="23">
                  <c:v>920840</c:v>
                </c:pt>
                <c:pt idx="24">
                  <c:v>3847786</c:v>
                </c:pt>
                <c:pt idx="25">
                  <c:v>1103875</c:v>
                </c:pt>
                <c:pt idx="26">
                  <c:v>48832</c:v>
                </c:pt>
                <c:pt idx="27">
                  <c:v>117158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C2-482E-95E1-09711F976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941283"/>
        <c:axId val="52318665"/>
      </c:barChart>
      <c:catAx>
        <c:axId val="2094128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318665"/>
        <c:crosses val="autoZero"/>
        <c:auto val="1"/>
        <c:lblAlgn val="ctr"/>
        <c:lblOffset val="100"/>
        <c:noMultiLvlLbl val="0"/>
      </c:catAx>
      <c:valAx>
        <c:axId val="523186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94128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276039</c:v>
                </c:pt>
                <c:pt idx="1">
                  <c:v>150795</c:v>
                </c:pt>
                <c:pt idx="2">
                  <c:v>417395</c:v>
                </c:pt>
                <c:pt idx="3">
                  <c:v>431369</c:v>
                </c:pt>
                <c:pt idx="4">
                  <c:v>3832142</c:v>
                </c:pt>
                <c:pt idx="5">
                  <c:v>55961</c:v>
                </c:pt>
                <c:pt idx="6">
                  <c:v>12916</c:v>
                </c:pt>
                <c:pt idx="7">
                  <c:v>5647074</c:v>
                </c:pt>
                <c:pt idx="8">
                  <c:v>2513933</c:v>
                </c:pt>
                <c:pt idx="9">
                  <c:v>329642</c:v>
                </c:pt>
                <c:pt idx="10">
                  <c:v>100937</c:v>
                </c:pt>
                <c:pt idx="11">
                  <c:v>927</c:v>
                </c:pt>
                <c:pt idx="12">
                  <c:v>99844</c:v>
                </c:pt>
                <c:pt idx="13">
                  <c:v>579930</c:v>
                </c:pt>
                <c:pt idx="14">
                  <c:v>129875</c:v>
                </c:pt>
                <c:pt idx="15">
                  <c:v>329212</c:v>
                </c:pt>
                <c:pt idx="16">
                  <c:v>200448</c:v>
                </c:pt>
                <c:pt idx="17">
                  <c:v>333114</c:v>
                </c:pt>
                <c:pt idx="18">
                  <c:v>0</c:v>
                </c:pt>
                <c:pt idx="19">
                  <c:v>59554</c:v>
                </c:pt>
                <c:pt idx="20">
                  <c:v>1048674</c:v>
                </c:pt>
                <c:pt idx="21">
                  <c:v>218177</c:v>
                </c:pt>
                <c:pt idx="22">
                  <c:v>573380</c:v>
                </c:pt>
                <c:pt idx="23">
                  <c:v>70523</c:v>
                </c:pt>
                <c:pt idx="24">
                  <c:v>799545</c:v>
                </c:pt>
                <c:pt idx="25">
                  <c:v>9065392</c:v>
                </c:pt>
                <c:pt idx="26">
                  <c:v>1229820</c:v>
                </c:pt>
                <c:pt idx="27">
                  <c:v>200507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9A-46A9-A2FD-E04199867F4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222243</c:v>
                </c:pt>
                <c:pt idx="1">
                  <c:v>127381</c:v>
                </c:pt>
                <c:pt idx="2">
                  <c:v>457368</c:v>
                </c:pt>
                <c:pt idx="3">
                  <c:v>65314</c:v>
                </c:pt>
                <c:pt idx="4">
                  <c:v>3768037</c:v>
                </c:pt>
                <c:pt idx="5">
                  <c:v>51247</c:v>
                </c:pt>
                <c:pt idx="6">
                  <c:v>8732</c:v>
                </c:pt>
                <c:pt idx="7">
                  <c:v>5621937</c:v>
                </c:pt>
                <c:pt idx="8">
                  <c:v>2595228</c:v>
                </c:pt>
                <c:pt idx="9">
                  <c:v>341241</c:v>
                </c:pt>
                <c:pt idx="10">
                  <c:v>72823</c:v>
                </c:pt>
                <c:pt idx="11">
                  <c:v>1123</c:v>
                </c:pt>
                <c:pt idx="12">
                  <c:v>78786</c:v>
                </c:pt>
                <c:pt idx="13">
                  <c:v>440430</c:v>
                </c:pt>
                <c:pt idx="14">
                  <c:v>71189</c:v>
                </c:pt>
                <c:pt idx="15">
                  <c:v>286403</c:v>
                </c:pt>
                <c:pt idx="16">
                  <c:v>143708</c:v>
                </c:pt>
                <c:pt idx="17">
                  <c:v>294747</c:v>
                </c:pt>
                <c:pt idx="18">
                  <c:v>0</c:v>
                </c:pt>
                <c:pt idx="19">
                  <c:v>192989</c:v>
                </c:pt>
                <c:pt idx="20">
                  <c:v>895420</c:v>
                </c:pt>
                <c:pt idx="21">
                  <c:v>202919</c:v>
                </c:pt>
                <c:pt idx="22">
                  <c:v>582848</c:v>
                </c:pt>
                <c:pt idx="23">
                  <c:v>109606</c:v>
                </c:pt>
                <c:pt idx="24">
                  <c:v>769494</c:v>
                </c:pt>
                <c:pt idx="25">
                  <c:v>8237583</c:v>
                </c:pt>
                <c:pt idx="26">
                  <c:v>1152293</c:v>
                </c:pt>
                <c:pt idx="27">
                  <c:v>181720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9A-46A9-A2FD-E04199867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615362"/>
        <c:axId val="13409852"/>
      </c:barChart>
      <c:catAx>
        <c:axId val="636153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409852"/>
        <c:crosses val="autoZero"/>
        <c:auto val="1"/>
        <c:lblAlgn val="ctr"/>
        <c:lblOffset val="100"/>
        <c:noMultiLvlLbl val="0"/>
      </c:catAx>
      <c:valAx>
        <c:axId val="134098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6153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1300800</c:v>
                </c:pt>
                <c:pt idx="1">
                  <c:v>598829</c:v>
                </c:pt>
                <c:pt idx="2">
                  <c:v>2567382</c:v>
                </c:pt>
                <c:pt idx="3">
                  <c:v>1139255</c:v>
                </c:pt>
                <c:pt idx="4">
                  <c:v>5730861</c:v>
                </c:pt>
                <c:pt idx="5">
                  <c:v>562478</c:v>
                </c:pt>
                <c:pt idx="6">
                  <c:v>1303</c:v>
                </c:pt>
                <c:pt idx="7">
                  <c:v>7670166</c:v>
                </c:pt>
                <c:pt idx="8">
                  <c:v>4842815</c:v>
                </c:pt>
                <c:pt idx="9">
                  <c:v>4778361</c:v>
                </c:pt>
                <c:pt idx="10">
                  <c:v>2113890</c:v>
                </c:pt>
                <c:pt idx="11">
                  <c:v>19275</c:v>
                </c:pt>
                <c:pt idx="12">
                  <c:v>1180748</c:v>
                </c:pt>
                <c:pt idx="13">
                  <c:v>2147046</c:v>
                </c:pt>
                <c:pt idx="14">
                  <c:v>3586632</c:v>
                </c:pt>
                <c:pt idx="15">
                  <c:v>443490</c:v>
                </c:pt>
                <c:pt idx="16">
                  <c:v>499509</c:v>
                </c:pt>
                <c:pt idx="17">
                  <c:v>409573</c:v>
                </c:pt>
                <c:pt idx="18">
                  <c:v>39</c:v>
                </c:pt>
                <c:pt idx="19">
                  <c:v>431186</c:v>
                </c:pt>
                <c:pt idx="20">
                  <c:v>657852</c:v>
                </c:pt>
                <c:pt idx="21">
                  <c:v>92750</c:v>
                </c:pt>
                <c:pt idx="22">
                  <c:v>1784105</c:v>
                </c:pt>
                <c:pt idx="23">
                  <c:v>380212</c:v>
                </c:pt>
                <c:pt idx="24">
                  <c:v>2177907</c:v>
                </c:pt>
                <c:pt idx="25">
                  <c:v>9480366</c:v>
                </c:pt>
                <c:pt idx="26">
                  <c:v>1239880</c:v>
                </c:pt>
                <c:pt idx="27">
                  <c:v>226081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A1-42C9-9CFD-B3E73144F14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1608710</c:v>
                </c:pt>
                <c:pt idx="1">
                  <c:v>427347</c:v>
                </c:pt>
                <c:pt idx="2">
                  <c:v>2443849</c:v>
                </c:pt>
                <c:pt idx="3">
                  <c:v>1542976</c:v>
                </c:pt>
                <c:pt idx="4">
                  <c:v>5768535</c:v>
                </c:pt>
                <c:pt idx="5">
                  <c:v>515123</c:v>
                </c:pt>
                <c:pt idx="6">
                  <c:v>3347</c:v>
                </c:pt>
                <c:pt idx="7">
                  <c:v>7884979</c:v>
                </c:pt>
                <c:pt idx="8">
                  <c:v>5102635</c:v>
                </c:pt>
                <c:pt idx="9">
                  <c:v>4423844</c:v>
                </c:pt>
                <c:pt idx="10">
                  <c:v>1835453</c:v>
                </c:pt>
                <c:pt idx="11">
                  <c:v>14338</c:v>
                </c:pt>
                <c:pt idx="12">
                  <c:v>1105507</c:v>
                </c:pt>
                <c:pt idx="13">
                  <c:v>2251838</c:v>
                </c:pt>
                <c:pt idx="14">
                  <c:v>3751246</c:v>
                </c:pt>
                <c:pt idx="15">
                  <c:v>249802</c:v>
                </c:pt>
                <c:pt idx="16">
                  <c:v>359035</c:v>
                </c:pt>
                <c:pt idx="17">
                  <c:v>406455</c:v>
                </c:pt>
                <c:pt idx="18">
                  <c:v>96</c:v>
                </c:pt>
                <c:pt idx="19">
                  <c:v>443381</c:v>
                </c:pt>
                <c:pt idx="20">
                  <c:v>693649</c:v>
                </c:pt>
                <c:pt idx="21">
                  <c:v>126303</c:v>
                </c:pt>
                <c:pt idx="22">
                  <c:v>1860287</c:v>
                </c:pt>
                <c:pt idx="23">
                  <c:v>451129</c:v>
                </c:pt>
                <c:pt idx="24">
                  <c:v>2298930</c:v>
                </c:pt>
                <c:pt idx="25">
                  <c:v>10038381</c:v>
                </c:pt>
                <c:pt idx="26">
                  <c:v>1296550</c:v>
                </c:pt>
                <c:pt idx="27">
                  <c:v>233086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A1-42C9-9CFD-B3E73144F1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395115"/>
        <c:axId val="57271178"/>
      </c:barChart>
      <c:catAx>
        <c:axId val="393951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271178"/>
        <c:crosses val="autoZero"/>
        <c:auto val="1"/>
        <c:lblAlgn val="ctr"/>
        <c:lblOffset val="100"/>
        <c:noMultiLvlLbl val="0"/>
      </c:catAx>
      <c:valAx>
        <c:axId val="572711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3951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842306</c:v>
                </c:pt>
                <c:pt idx="1">
                  <c:v>457</c:v>
                </c:pt>
                <c:pt idx="2">
                  <c:v>57354</c:v>
                </c:pt>
                <c:pt idx="3">
                  <c:v>163925</c:v>
                </c:pt>
                <c:pt idx="4">
                  <c:v>2149013</c:v>
                </c:pt>
                <c:pt idx="5">
                  <c:v>428</c:v>
                </c:pt>
                <c:pt idx="6">
                  <c:v>0</c:v>
                </c:pt>
                <c:pt idx="7">
                  <c:v>419870</c:v>
                </c:pt>
                <c:pt idx="8">
                  <c:v>1787929</c:v>
                </c:pt>
                <c:pt idx="9">
                  <c:v>2734940</c:v>
                </c:pt>
                <c:pt idx="10">
                  <c:v>928758</c:v>
                </c:pt>
                <c:pt idx="11">
                  <c:v>19275</c:v>
                </c:pt>
                <c:pt idx="12">
                  <c:v>405068</c:v>
                </c:pt>
                <c:pt idx="13">
                  <c:v>55374</c:v>
                </c:pt>
                <c:pt idx="14">
                  <c:v>2377261</c:v>
                </c:pt>
                <c:pt idx="15">
                  <c:v>280180</c:v>
                </c:pt>
                <c:pt idx="16">
                  <c:v>16721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39723</c:v>
                </c:pt>
                <c:pt idx="22">
                  <c:v>0</c:v>
                </c:pt>
                <c:pt idx="23">
                  <c:v>3142</c:v>
                </c:pt>
                <c:pt idx="24">
                  <c:v>1643460</c:v>
                </c:pt>
                <c:pt idx="25">
                  <c:v>140083</c:v>
                </c:pt>
                <c:pt idx="26">
                  <c:v>3</c:v>
                </c:pt>
                <c:pt idx="27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98-4D55-B76C-FC41F7F9D36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1105825</c:v>
                </c:pt>
                <c:pt idx="1">
                  <c:v>7</c:v>
                </c:pt>
                <c:pt idx="2">
                  <c:v>34239</c:v>
                </c:pt>
                <c:pt idx="3">
                  <c:v>126178</c:v>
                </c:pt>
                <c:pt idx="4">
                  <c:v>2080308</c:v>
                </c:pt>
                <c:pt idx="5">
                  <c:v>4009</c:v>
                </c:pt>
                <c:pt idx="6">
                  <c:v>0</c:v>
                </c:pt>
                <c:pt idx="7">
                  <c:v>335563</c:v>
                </c:pt>
                <c:pt idx="8">
                  <c:v>1611716</c:v>
                </c:pt>
                <c:pt idx="9">
                  <c:v>2863259</c:v>
                </c:pt>
                <c:pt idx="10">
                  <c:v>699682</c:v>
                </c:pt>
                <c:pt idx="11">
                  <c:v>14299</c:v>
                </c:pt>
                <c:pt idx="12">
                  <c:v>105856</c:v>
                </c:pt>
                <c:pt idx="13">
                  <c:v>43647</c:v>
                </c:pt>
                <c:pt idx="14">
                  <c:v>2375795</c:v>
                </c:pt>
                <c:pt idx="15">
                  <c:v>115945</c:v>
                </c:pt>
                <c:pt idx="16">
                  <c:v>25463</c:v>
                </c:pt>
                <c:pt idx="17">
                  <c:v>0</c:v>
                </c:pt>
                <c:pt idx="18">
                  <c:v>0</c:v>
                </c:pt>
                <c:pt idx="19">
                  <c:v>11146</c:v>
                </c:pt>
                <c:pt idx="20">
                  <c:v>0</c:v>
                </c:pt>
                <c:pt idx="21">
                  <c:v>75571</c:v>
                </c:pt>
                <c:pt idx="22">
                  <c:v>10895</c:v>
                </c:pt>
                <c:pt idx="23">
                  <c:v>5522</c:v>
                </c:pt>
                <c:pt idx="24">
                  <c:v>1803654</c:v>
                </c:pt>
                <c:pt idx="25">
                  <c:v>148904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98-4D55-B76C-FC41F7F9D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542004"/>
        <c:axId val="39816745"/>
      </c:barChart>
      <c:catAx>
        <c:axId val="575420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816745"/>
        <c:crosses val="autoZero"/>
        <c:auto val="1"/>
        <c:lblAlgn val="ctr"/>
        <c:lblOffset val="100"/>
        <c:noMultiLvlLbl val="0"/>
      </c:catAx>
      <c:valAx>
        <c:axId val="398167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54200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381218</c:v>
                </c:pt>
                <c:pt idx="1">
                  <c:v>511755</c:v>
                </c:pt>
                <c:pt idx="2">
                  <c:v>2247977</c:v>
                </c:pt>
                <c:pt idx="3">
                  <c:v>553704</c:v>
                </c:pt>
                <c:pt idx="4">
                  <c:v>69</c:v>
                </c:pt>
                <c:pt idx="5">
                  <c:v>376163</c:v>
                </c:pt>
                <c:pt idx="6">
                  <c:v>68</c:v>
                </c:pt>
                <c:pt idx="7">
                  <c:v>942453</c:v>
                </c:pt>
                <c:pt idx="8">
                  <c:v>1137078</c:v>
                </c:pt>
                <c:pt idx="9">
                  <c:v>1882712</c:v>
                </c:pt>
                <c:pt idx="10">
                  <c:v>628484</c:v>
                </c:pt>
                <c:pt idx="11">
                  <c:v>0</c:v>
                </c:pt>
                <c:pt idx="12">
                  <c:v>373719</c:v>
                </c:pt>
                <c:pt idx="13">
                  <c:v>1506564</c:v>
                </c:pt>
                <c:pt idx="14">
                  <c:v>1144401</c:v>
                </c:pt>
                <c:pt idx="15">
                  <c:v>2565</c:v>
                </c:pt>
                <c:pt idx="16">
                  <c:v>171287</c:v>
                </c:pt>
                <c:pt idx="17">
                  <c:v>0</c:v>
                </c:pt>
                <c:pt idx="18">
                  <c:v>39</c:v>
                </c:pt>
                <c:pt idx="19">
                  <c:v>413460</c:v>
                </c:pt>
                <c:pt idx="20">
                  <c:v>58695</c:v>
                </c:pt>
                <c:pt idx="21">
                  <c:v>0</c:v>
                </c:pt>
                <c:pt idx="22">
                  <c:v>724617</c:v>
                </c:pt>
                <c:pt idx="23">
                  <c:v>169668</c:v>
                </c:pt>
                <c:pt idx="24">
                  <c:v>182511</c:v>
                </c:pt>
                <c:pt idx="25">
                  <c:v>347512</c:v>
                </c:pt>
                <c:pt idx="26">
                  <c:v>108</c:v>
                </c:pt>
                <c:pt idx="27">
                  <c:v>40207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A1-4684-B5A6-27AD2F36582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431732</c:v>
                </c:pt>
                <c:pt idx="1">
                  <c:v>344054</c:v>
                </c:pt>
                <c:pt idx="2">
                  <c:v>2105875</c:v>
                </c:pt>
                <c:pt idx="3">
                  <c:v>624962</c:v>
                </c:pt>
                <c:pt idx="4">
                  <c:v>5140</c:v>
                </c:pt>
                <c:pt idx="5">
                  <c:v>315549</c:v>
                </c:pt>
                <c:pt idx="6">
                  <c:v>102</c:v>
                </c:pt>
                <c:pt idx="7">
                  <c:v>965949</c:v>
                </c:pt>
                <c:pt idx="8">
                  <c:v>1440433</c:v>
                </c:pt>
                <c:pt idx="9">
                  <c:v>1335587</c:v>
                </c:pt>
                <c:pt idx="10">
                  <c:v>589913</c:v>
                </c:pt>
                <c:pt idx="11">
                  <c:v>0</c:v>
                </c:pt>
                <c:pt idx="12">
                  <c:v>588169</c:v>
                </c:pt>
                <c:pt idx="13">
                  <c:v>1638762</c:v>
                </c:pt>
                <c:pt idx="14">
                  <c:v>1217989</c:v>
                </c:pt>
                <c:pt idx="15">
                  <c:v>5100</c:v>
                </c:pt>
                <c:pt idx="16">
                  <c:v>223758</c:v>
                </c:pt>
                <c:pt idx="17">
                  <c:v>5036</c:v>
                </c:pt>
                <c:pt idx="18">
                  <c:v>96</c:v>
                </c:pt>
                <c:pt idx="19">
                  <c:v>378107</c:v>
                </c:pt>
                <c:pt idx="20">
                  <c:v>89084</c:v>
                </c:pt>
                <c:pt idx="21">
                  <c:v>1981</c:v>
                </c:pt>
                <c:pt idx="22">
                  <c:v>771398</c:v>
                </c:pt>
                <c:pt idx="23">
                  <c:v>295274</c:v>
                </c:pt>
                <c:pt idx="24">
                  <c:v>86750</c:v>
                </c:pt>
                <c:pt idx="25">
                  <c:v>469426</c:v>
                </c:pt>
                <c:pt idx="26">
                  <c:v>0</c:v>
                </c:pt>
                <c:pt idx="27">
                  <c:v>52497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A1-4684-B5A6-27AD2F365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46489"/>
        <c:axId val="54107618"/>
      </c:barChart>
      <c:catAx>
        <c:axId val="200464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107618"/>
        <c:crosses val="autoZero"/>
        <c:auto val="1"/>
        <c:lblAlgn val="ctr"/>
        <c:lblOffset val="100"/>
        <c:noMultiLvlLbl val="0"/>
      </c:catAx>
      <c:valAx>
        <c:axId val="541076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464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77276</c:v>
                </c:pt>
                <c:pt idx="1">
                  <c:v>86617</c:v>
                </c:pt>
                <c:pt idx="2">
                  <c:v>262051</c:v>
                </c:pt>
                <c:pt idx="3">
                  <c:v>421626</c:v>
                </c:pt>
                <c:pt idx="4">
                  <c:v>3581779</c:v>
                </c:pt>
                <c:pt idx="5">
                  <c:v>185887</c:v>
                </c:pt>
                <c:pt idx="6">
                  <c:v>1235</c:v>
                </c:pt>
                <c:pt idx="7">
                  <c:v>6307843</c:v>
                </c:pt>
                <c:pt idx="8">
                  <c:v>1917808</c:v>
                </c:pt>
                <c:pt idx="9">
                  <c:v>160709</c:v>
                </c:pt>
                <c:pt idx="10">
                  <c:v>556648</c:v>
                </c:pt>
                <c:pt idx="11">
                  <c:v>0</c:v>
                </c:pt>
                <c:pt idx="12">
                  <c:v>401961</c:v>
                </c:pt>
                <c:pt idx="13">
                  <c:v>585108</c:v>
                </c:pt>
                <c:pt idx="14">
                  <c:v>64970</c:v>
                </c:pt>
                <c:pt idx="15">
                  <c:v>160745</c:v>
                </c:pt>
                <c:pt idx="16">
                  <c:v>311501</c:v>
                </c:pt>
                <c:pt idx="17">
                  <c:v>409573</c:v>
                </c:pt>
                <c:pt idx="18">
                  <c:v>0</c:v>
                </c:pt>
                <c:pt idx="19">
                  <c:v>12413</c:v>
                </c:pt>
                <c:pt idx="20">
                  <c:v>599157</c:v>
                </c:pt>
                <c:pt idx="21">
                  <c:v>53027</c:v>
                </c:pt>
                <c:pt idx="22">
                  <c:v>1059488</c:v>
                </c:pt>
                <c:pt idx="23">
                  <c:v>207402</c:v>
                </c:pt>
                <c:pt idx="24">
                  <c:v>351936</c:v>
                </c:pt>
                <c:pt idx="25">
                  <c:v>8992771</c:v>
                </c:pt>
                <c:pt idx="26">
                  <c:v>1239769</c:v>
                </c:pt>
                <c:pt idx="27">
                  <c:v>185773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6-4003-B34D-1B4A108EE1B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71153</c:v>
                </c:pt>
                <c:pt idx="1">
                  <c:v>83286</c:v>
                </c:pt>
                <c:pt idx="2">
                  <c:v>303735</c:v>
                </c:pt>
                <c:pt idx="3">
                  <c:v>791836</c:v>
                </c:pt>
                <c:pt idx="4">
                  <c:v>3683087</c:v>
                </c:pt>
                <c:pt idx="5">
                  <c:v>195565</c:v>
                </c:pt>
                <c:pt idx="6">
                  <c:v>3245</c:v>
                </c:pt>
                <c:pt idx="7">
                  <c:v>6583467</c:v>
                </c:pt>
                <c:pt idx="8">
                  <c:v>2050486</c:v>
                </c:pt>
                <c:pt idx="9">
                  <c:v>224998</c:v>
                </c:pt>
                <c:pt idx="10">
                  <c:v>545858</c:v>
                </c:pt>
                <c:pt idx="11">
                  <c:v>39</c:v>
                </c:pt>
                <c:pt idx="12">
                  <c:v>411482</c:v>
                </c:pt>
                <c:pt idx="13">
                  <c:v>569429</c:v>
                </c:pt>
                <c:pt idx="14">
                  <c:v>157462</c:v>
                </c:pt>
                <c:pt idx="15">
                  <c:v>128757</c:v>
                </c:pt>
                <c:pt idx="16">
                  <c:v>109814</c:v>
                </c:pt>
                <c:pt idx="17">
                  <c:v>401419</c:v>
                </c:pt>
                <c:pt idx="18">
                  <c:v>0</c:v>
                </c:pt>
                <c:pt idx="19">
                  <c:v>54128</c:v>
                </c:pt>
                <c:pt idx="20">
                  <c:v>604565</c:v>
                </c:pt>
                <c:pt idx="21">
                  <c:v>48751</c:v>
                </c:pt>
                <c:pt idx="22">
                  <c:v>1077994</c:v>
                </c:pt>
                <c:pt idx="23">
                  <c:v>150333</c:v>
                </c:pt>
                <c:pt idx="24">
                  <c:v>408526</c:v>
                </c:pt>
                <c:pt idx="25">
                  <c:v>9420051</c:v>
                </c:pt>
                <c:pt idx="26">
                  <c:v>1296527</c:v>
                </c:pt>
                <c:pt idx="27">
                  <c:v>180589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26-4003-B34D-1B4A108EE1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807093"/>
        <c:axId val="33046926"/>
      </c:barChart>
      <c:catAx>
        <c:axId val="78070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46926"/>
        <c:crosses val="autoZero"/>
        <c:auto val="1"/>
        <c:lblAlgn val="ctr"/>
        <c:lblOffset val="100"/>
        <c:noMultiLvlLbl val="0"/>
      </c:catAx>
      <c:valAx>
        <c:axId val="3304692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8070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44547434.773000002</c:v>
              </c:pt>
              <c:pt idx="2">
                <c:v>47171159.215999991</c:v>
              </c:pt>
              <c:pt idx="3">
                <c:v>48730917.033</c:v>
              </c:pt>
              <c:pt idx="4">
                <c:v>49023592.014000013</c:v>
              </c:pt>
              <c:pt idx="5">
                <c:v>47115523.340000004</c:v>
              </c:pt>
              <c:pt idx="6">
                <c:v>47816967.207000002</c:v>
              </c:pt>
              <c:pt idx="7">
                <c:v>47572600.545000002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801-91CA-391E45DBB9C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43905756.18900001</c:v>
              </c:pt>
              <c:pt idx="2">
                <c:v>47852334.751000002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48552801.795999996</c:v>
              </c:pt>
              <c:pt idx="7">
                <c:v>44645870.443999998</c:v>
              </c:pt>
              <c:pt idx="8">
                <c:v>46724084.248000003</c:v>
              </c:pt>
              <c:pt idx="9">
                <c:v>48877703.431999989</c:v>
              </c:pt>
              <c:pt idx="10">
                <c:v>46828120.156999998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801-91CA-391E45DBB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613086"/>
        <c:axId val="35941753"/>
      </c:lineChart>
      <c:catAx>
        <c:axId val="2661308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941753"/>
        <c:crosses val="autoZero"/>
        <c:auto val="1"/>
        <c:lblAlgn val="ctr"/>
        <c:lblOffset val="100"/>
        <c:noMultiLvlLbl val="0"/>
      </c:catAx>
      <c:valAx>
        <c:axId val="3594175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61308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  <c:pt idx="4">
                <c:v>15949452</c:v>
              </c:pt>
              <c:pt idx="5">
                <c:v>14852650</c:v>
              </c:pt>
              <c:pt idx="6">
                <c:v>15670504</c:v>
              </c:pt>
              <c:pt idx="7">
                <c:v>16009331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74F-4310-A47E-F20784CE4F0E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74F-4310-A47E-F20784CE4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117604"/>
        <c:axId val="31721197"/>
      </c:lineChart>
      <c:catAx>
        <c:axId val="431176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721197"/>
        <c:crosses val="autoZero"/>
        <c:auto val="1"/>
        <c:lblAlgn val="ctr"/>
        <c:lblOffset val="100"/>
        <c:noMultiLvlLbl val="0"/>
      </c:catAx>
      <c:valAx>
        <c:axId val="3172119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117604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6909670</c:v>
              </c:pt>
              <c:pt idx="5">
                <c:v>6328403</c:v>
              </c:pt>
              <c:pt idx="6">
                <c:v>6754203</c:v>
              </c:pt>
              <c:pt idx="7">
                <c:v>7769483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4D-4380-8879-F0F1D44AE8C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4D-4380-8879-F0F1D44AE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54794"/>
        <c:axId val="5221680"/>
      </c:lineChart>
      <c:catAx>
        <c:axId val="96547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21680"/>
        <c:crosses val="autoZero"/>
        <c:auto val="1"/>
        <c:lblAlgn val="ctr"/>
        <c:lblOffset val="100"/>
        <c:noMultiLvlLbl val="0"/>
      </c:catAx>
      <c:valAx>
        <c:axId val="5221680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547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  <c:pt idx="4">
                <c:v>24799680</c:v>
              </c:pt>
              <c:pt idx="5">
                <c:v>24493901</c:v>
              </c:pt>
              <c:pt idx="6">
                <c:v>23892861</c:v>
              </c:pt>
              <c:pt idx="7">
                <c:v>22380017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94-44C1-9C98-83B4082D84C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94-44C1-9C98-83B4082D84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645175"/>
        <c:axId val="65956912"/>
      </c:lineChart>
      <c:catAx>
        <c:axId val="2264517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56912"/>
        <c:crosses val="autoZero"/>
        <c:auto val="1"/>
        <c:lblAlgn val="ctr"/>
        <c:lblOffset val="100"/>
        <c:noMultiLvlLbl val="0"/>
      </c:catAx>
      <c:valAx>
        <c:axId val="6595691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4517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  <c:pt idx="4">
                <c:v>16626336</c:v>
              </c:pt>
              <c:pt idx="5">
                <c:v>16295596</c:v>
              </c:pt>
              <c:pt idx="6">
                <c:v>16211377</c:v>
              </c:pt>
              <c:pt idx="7">
                <c:v>15671479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4F-4535-9418-E16A9CF0ABB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4F-4535-9418-E16A9CF0A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09504"/>
        <c:axId val="33412753"/>
      </c:lineChart>
      <c:catAx>
        <c:axId val="3180950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412753"/>
        <c:crosses val="autoZero"/>
        <c:auto val="1"/>
        <c:lblAlgn val="ctr"/>
        <c:lblOffset val="100"/>
        <c:noMultiLvlLbl val="0"/>
      </c:catAx>
      <c:valAx>
        <c:axId val="3341275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809504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  <c:pt idx="4">
                <c:v>1675152</c:v>
              </c:pt>
              <c:pt idx="5">
                <c:v>1618118.5</c:v>
              </c:pt>
              <c:pt idx="6">
                <c:v>1595710.25</c:v>
              </c:pt>
              <c:pt idx="7">
                <c:v>1575344.25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824-4145-BE08-C3EB3AD397E1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824-4145-BE08-C3EB3AD397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596525"/>
        <c:axId val="54448819"/>
      </c:lineChart>
      <c:catAx>
        <c:axId val="285965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448819"/>
        <c:crosses val="autoZero"/>
        <c:auto val="1"/>
        <c:lblAlgn val="ctr"/>
        <c:lblOffset val="100"/>
        <c:noMultiLvlLbl val="0"/>
      </c:catAx>
      <c:valAx>
        <c:axId val="5444881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59652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  <c:pt idx="2">
                <c:v>-1.4523944822796399E-2</c:v>
              </c:pt>
              <c:pt idx="3">
                <c:v>-4.6818169728201084E-3</c:v>
              </c:pt>
              <c:pt idx="4">
                <c:v>1.9458846592843579E-3</c:v>
              </c:pt>
              <c:pt idx="5">
                <c:v>8.1854449278386809E-3</c:v>
              </c:pt>
              <c:pt idx="6">
                <c:v>4.6888647169083253E-3</c:v>
              </c:pt>
              <c:pt idx="7">
                <c:v>1.205803505552816E-2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4F2-45BF-BC5E-E9BC6D8BD19B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-5.8139058512655883E-2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-2.9215815598588331E-2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-9.0635888136665343E-3</c:v>
              </c:pt>
              <c:pt idx="10">
                <c:v>-3.9597542966068877E-3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4F2-45BF-BC5E-E9BC6D8BD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983801"/>
        <c:axId val="54595677"/>
      </c:lineChart>
      <c:catAx>
        <c:axId val="2598380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595677"/>
        <c:crosses val="autoZero"/>
        <c:auto val="1"/>
        <c:lblAlgn val="ctr"/>
        <c:lblOffset val="100"/>
        <c:noMultiLvlLbl val="0"/>
      </c:catAx>
      <c:valAx>
        <c:axId val="5459567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98380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  <c:pt idx="4">
                <c:v>3.5463189544596041E-2</c:v>
              </c:pt>
              <c:pt idx="5">
                <c:v>4.6805470380126828E-2</c:v>
              </c:pt>
              <c:pt idx="6">
                <c:v>3.2680217842372183E-2</c:v>
              </c:pt>
              <c:pt idx="7">
                <c:v>3.7814684948322519E-2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388-4A13-9CDE-03BCC011399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388-4A13-9CDE-03BCC0113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106113"/>
        <c:axId val="38598423"/>
      </c:lineChart>
      <c:catAx>
        <c:axId val="3710611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598423"/>
        <c:crosses val="autoZero"/>
        <c:auto val="1"/>
        <c:lblAlgn val="ctr"/>
        <c:lblOffset val="100"/>
        <c:noMultiLvlLbl val="0"/>
      </c:catAx>
      <c:valAx>
        <c:axId val="385984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10611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-4.2883598141092223E-2</c:v>
              </c:pt>
              <c:pt idx="5">
                <c:v>-3.914073283711661E-2</c:v>
              </c:pt>
              <c:pt idx="6">
                <c:v>-2.636102731918288E-2</c:v>
              </c:pt>
              <c:pt idx="7">
                <c:v>5.2666002716712512E-3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85E-423E-B382-A0D28E80836F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85E-423E-B382-A0D28E808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973840"/>
        <c:axId val="27038662"/>
      </c:lineChart>
      <c:catAx>
        <c:axId val="639738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38662"/>
        <c:crosses val="autoZero"/>
        <c:auto val="1"/>
        <c:lblAlgn val="ctr"/>
        <c:lblOffset val="100"/>
        <c:noMultiLvlLbl val="0"/>
      </c:catAx>
      <c:valAx>
        <c:axId val="270386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9738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  <c:pt idx="4">
                <c:v>-7.4420469027580713E-3</c:v>
              </c:pt>
              <c:pt idx="5">
                <c:v>-4.2011266865302774E-3</c:v>
              </c:pt>
              <c:pt idx="6">
                <c:v>-6.7834595299514078E-3</c:v>
              </c:pt>
              <c:pt idx="7">
                <c:v>-4.8827541577880504E-3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E86-47FD-9DC5-A64BF4B49E71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E86-47FD-9DC5-A64BF4B49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021807"/>
        <c:axId val="27848683"/>
      </c:lineChart>
      <c:catAx>
        <c:axId val="230218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48683"/>
        <c:crosses val="autoZero"/>
        <c:auto val="1"/>
        <c:lblAlgn val="ctr"/>
        <c:lblOffset val="100"/>
        <c:noMultiLvlLbl val="0"/>
      </c:catAx>
      <c:valAx>
        <c:axId val="2784868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02180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  <c:pt idx="4">
                <c:v>-1.0533625076410759E-2</c:v>
              </c:pt>
              <c:pt idx="5">
                <c:v>-1.0467268368964611E-2</c:v>
              </c:pt>
              <c:pt idx="6">
                <c:v>-1.3286553511684399E-2</c:v>
              </c:pt>
              <c:pt idx="7">
                <c:v>-1.265983217019939E-2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51C-43F9-BC1C-3A8B34C1BD7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51C-43F9-BC1C-3A8B34C1B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697903"/>
        <c:axId val="25573751"/>
      </c:lineChart>
      <c:catAx>
        <c:axId val="656979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573751"/>
        <c:crosses val="autoZero"/>
        <c:auto val="1"/>
        <c:lblAlgn val="ctr"/>
        <c:lblOffset val="100"/>
        <c:noMultiLvlLbl val="0"/>
      </c:catAx>
      <c:valAx>
        <c:axId val="2557375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6979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  <c:pt idx="4">
                <c:v>2.9399775732015021E-2</c:v>
              </c:pt>
              <c:pt idx="5">
                <c:v>2.4345895833081999E-2</c:v>
              </c:pt>
              <c:pt idx="6">
                <c:v>1.333146611553704E-2</c:v>
              </c:pt>
              <c:pt idx="7">
                <c:v>9.5293312033790656E-3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75-4142-92F7-32DAFE5FED2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75-4142-92F7-32DAFE5FE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7243"/>
        <c:axId val="43558860"/>
      </c:lineChart>
      <c:catAx>
        <c:axId val="14372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558860"/>
        <c:crosses val="autoZero"/>
        <c:auto val="1"/>
        <c:lblAlgn val="ctr"/>
        <c:lblOffset val="100"/>
        <c:noMultiLvlLbl val="0"/>
      </c:catAx>
      <c:valAx>
        <c:axId val="4355886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372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78-4FFF-85B1-C31AF62BF3B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78-4FFF-85B1-C31AF62BF3B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78-4FFF-85B1-C31AF62BF3B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578-4FFF-85B1-C31AF62BF3B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78-4FFF-85B1-C31AF62BF3B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78-4FFF-85B1-C31AF62BF3B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578-4FFF-85B1-C31AF62BF3B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578-4FFF-85B1-C31AF62BF3B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578-4FFF-85B1-C31AF62BF3B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578-4FFF-85B1-C31AF62BF3B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578-4FFF-85B1-C31AF62BF3B4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550.68411108900023</c:v>
              </c:pt>
              <c:pt idx="1">
                <c:v>553.47204743700024</c:v>
              </c:pt>
              <c:pt idx="2">
                <c:v>555.68704913200031</c:v>
              </c:pt>
              <c:pt idx="3">
                <c:v>556.17027836500017</c:v>
              </c:pt>
              <c:pt idx="4">
                <c:v>554.25053249900009</c:v>
              </c:pt>
              <c:pt idx="5">
                <c:v>554.89221108300012</c:v>
              </c:pt>
              <c:pt idx="6">
                <c:v>554.21103554800015</c:v>
              </c:pt>
              <c:pt idx="7">
                <c:v>555.31573606300014</c:v>
              </c:pt>
              <c:pt idx="8">
                <c:v>556.61830792800026</c:v>
              </c:pt>
              <c:pt idx="9">
                <c:v>558.42579979300024</c:v>
              </c:pt>
              <c:pt idx="10">
                <c:v>557.68996520400015</c:v>
              </c:pt>
              <c:pt idx="11">
                <c:v>560.61669530500012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578-4FFF-85B1-C31AF62BF3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288619"/>
        <c:axId val="8828730"/>
      </c:lineChart>
      <c:catAx>
        <c:axId val="1928861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828730"/>
        <c:crosses val="autoZero"/>
        <c:auto val="1"/>
        <c:lblAlgn val="ctr"/>
        <c:lblOffset val="100"/>
        <c:noMultiLvlLbl val="0"/>
      </c:catAx>
      <c:valAx>
        <c:axId val="88287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28861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B6-4B7F-BCA2-5061FF3D0E6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B6-4B7F-BCA2-5061FF3D0E6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B6-4B7F-BCA2-5061FF3D0E6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B6-4B7F-BCA2-5061FF3D0E6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B6-4B7F-BCA2-5061FF3D0E6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B6-4B7F-BCA2-5061FF3D0E6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B6-4B7F-BCA2-5061FF3D0E6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B6-4B7F-BCA2-5061FF3D0E6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B6-4B7F-BCA2-5061FF3D0E6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B6-4B7F-BCA2-5061FF3D0E6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B6-4B7F-BCA2-5061FF3D0E6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176.610105</c:v>
              </c:pt>
              <c:pt idx="1">
                <c:v>179.371478</c:v>
              </c:pt>
              <c:pt idx="2">
                <c:v>179.84803600000001</c:v>
              </c:pt>
              <c:pt idx="3">
                <c:v>180.92017899999999</c:v>
              </c:pt>
              <c:pt idx="4">
                <c:v>180.496804</c:v>
              </c:pt>
              <c:pt idx="5">
                <c:v>181.839305</c:v>
              </c:pt>
              <c:pt idx="6">
                <c:v>181.92267699999999</c:v>
              </c:pt>
              <c:pt idx="7">
                <c:v>182.38634500000001</c:v>
              </c:pt>
              <c:pt idx="8">
                <c:v>183.53796199999999</c:v>
              </c:pt>
              <c:pt idx="9">
                <c:v>185.00188</c:v>
              </c:pt>
              <c:pt idx="10">
                <c:v>184.304969</c:v>
              </c:pt>
              <c:pt idx="11">
                <c:v>185.40071399999999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0B6-4B7F-BCA2-5061FF3D0E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641880"/>
        <c:axId val="65703228"/>
      </c:lineChart>
      <c:catAx>
        <c:axId val="226418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03228"/>
        <c:crosses val="autoZero"/>
        <c:auto val="1"/>
        <c:lblAlgn val="ctr"/>
        <c:lblOffset val="100"/>
        <c:noMultiLvlLbl val="0"/>
      </c:catAx>
      <c:valAx>
        <c:axId val="6570322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418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DE4-40F5-A9D4-4217CB84E8F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DE4-40F5-A9D4-4217CB84E8F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E4-40F5-A9D4-4217CB84E8F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E4-40F5-A9D4-4217CB84E8F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E4-40F5-A9D4-4217CB84E8F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E4-40F5-A9D4-4217CB84E8F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E4-40F5-A9D4-4217CB84E8F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E4-40F5-A9D4-4217CB84E8F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DE4-40F5-A9D4-4217CB84E8F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DE4-40F5-A9D4-4217CB84E8F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DE4-40F5-A9D4-4217CB84E8F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81.284854999999993</c:v>
              </c:pt>
              <c:pt idx="1">
                <c:v>81.498364999999993</c:v>
              </c:pt>
              <c:pt idx="2">
                <c:v>82.006523000000001</c:v>
              </c:pt>
              <c:pt idx="3">
                <c:v>81.735153999999994</c:v>
              </c:pt>
              <c:pt idx="4">
                <c:v>81.815203999999994</c:v>
              </c:pt>
              <c:pt idx="5">
                <c:v>81.558797999999996</c:v>
              </c:pt>
              <c:pt idx="6">
                <c:v>80.03004</c:v>
              </c:pt>
              <c:pt idx="7">
                <c:v>79.904477999999997</c:v>
              </c:pt>
              <c:pt idx="8">
                <c:v>80.303246000000001</c:v>
              </c:pt>
              <c:pt idx="9">
                <c:v>80.175524999999993</c:v>
              </c:pt>
              <c:pt idx="10">
                <c:v>80.515672999999992</c:v>
              </c:pt>
              <c:pt idx="11">
                <c:v>82.011830000000003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DE4-40F5-A9D4-4217CB84E8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3355852"/>
        <c:axId val="18263806"/>
      </c:lineChart>
      <c:catAx>
        <c:axId val="333558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263806"/>
        <c:crosses val="autoZero"/>
        <c:auto val="1"/>
        <c:lblAlgn val="ctr"/>
        <c:lblOffset val="100"/>
        <c:noMultiLvlLbl val="0"/>
      </c:catAx>
      <c:valAx>
        <c:axId val="1826380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3558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CE-4159-B133-828DB902124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CE-4159-B133-828DB902124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CE-4159-B133-828DB902124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CE-4159-B133-828DB902124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CE-4159-B133-828DB902124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CE-4159-B133-828DB902124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ECE-4159-B133-828DB9021242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CE-4159-B133-828DB9021242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CE-4159-B133-828DB9021242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CE-4159-B133-828DB9021242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CE-4159-B133-828DB9021242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277.42059999999998</c:v>
              </c:pt>
              <c:pt idx="1">
                <c:v>277.11620900000003</c:v>
              </c:pt>
              <c:pt idx="2">
                <c:v>278.30227400000001</c:v>
              </c:pt>
              <c:pt idx="3">
                <c:v>277.95189599999998</c:v>
              </c:pt>
              <c:pt idx="4">
                <c:v>276.26572099999998</c:v>
              </c:pt>
              <c:pt idx="5">
                <c:v>276.01910500000002</c:v>
              </c:pt>
              <c:pt idx="6">
                <c:v>276.64211999999998</c:v>
              </c:pt>
              <c:pt idx="7">
                <c:v>277.44400999999999</c:v>
              </c:pt>
              <c:pt idx="8">
                <c:v>277.08322600000002</c:v>
              </c:pt>
              <c:pt idx="9">
                <c:v>277.359781</c:v>
              </c:pt>
              <c:pt idx="10">
                <c:v>276.830153</c:v>
              </c:pt>
              <c:pt idx="11">
                <c:v>277.03619200000003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ECE-4159-B133-828DB90212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574148"/>
        <c:axId val="52725814"/>
      </c:lineChart>
      <c:catAx>
        <c:axId val="285741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725814"/>
        <c:crosses val="autoZero"/>
        <c:auto val="1"/>
        <c:lblAlgn val="ctr"/>
        <c:lblOffset val="100"/>
        <c:noMultiLvlLbl val="0"/>
      </c:catAx>
      <c:valAx>
        <c:axId val="527258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5741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47-4AE1-A38D-2B33E078287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47-4AE1-A38D-2B33E078287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47-4AE1-A38D-2B33E078287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47-4AE1-A38D-2B33E078287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47-4AE1-A38D-2B33E078287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47-4AE1-A38D-2B33E078287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47-4AE1-A38D-2B33E078287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47-4AE1-A38D-2B33E078287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A47-4AE1-A38D-2B33E078287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47-4AE1-A38D-2B33E078287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A47-4AE1-A38D-2B33E078287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190.15519</c:v>
              </c:pt>
              <c:pt idx="1">
                <c:v>189.89612500000001</c:v>
              </c:pt>
              <c:pt idx="2">
                <c:v>190.87188499999999</c:v>
              </c:pt>
              <c:pt idx="3">
                <c:v>190.36686499999999</c:v>
              </c:pt>
              <c:pt idx="4">
                <c:v>189.18063100000001</c:v>
              </c:pt>
              <c:pt idx="5">
                <c:v>189.08904699999999</c:v>
              </c:pt>
              <c:pt idx="6">
                <c:v>189.57393099999999</c:v>
              </c:pt>
              <c:pt idx="7">
                <c:v>189.90014300000001</c:v>
              </c:pt>
              <c:pt idx="8">
                <c:v>189.52920499999999</c:v>
              </c:pt>
              <c:pt idx="9">
                <c:v>189.36216300000001</c:v>
              </c:pt>
              <c:pt idx="10">
                <c:v>188.86961600000001</c:v>
              </c:pt>
              <c:pt idx="11">
                <c:v>188.74020400000001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A47-4AE1-A38D-2B33E07828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256719"/>
        <c:axId val="2114180"/>
      </c:lineChart>
      <c:catAx>
        <c:axId val="525671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14180"/>
        <c:crosses val="autoZero"/>
        <c:auto val="1"/>
        <c:lblAlgn val="ctr"/>
        <c:lblOffset val="100"/>
        <c:noMultiLvlLbl val="0"/>
      </c:catAx>
      <c:valAx>
        <c:axId val="211418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671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C2-42B4-A9F1-37AD1327251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C2-42B4-A9F1-37AD1327251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C2-42B4-A9F1-37AD1327251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C2-42B4-A9F1-37AD1327251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8C2-42B4-A9F1-37AD1327251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8C2-42B4-A9F1-37AD1327251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8C2-42B4-A9F1-37AD1327251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8C2-42B4-A9F1-37AD1327251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8C2-42B4-A9F1-37AD1327251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8C2-42B4-A9F1-37AD1327251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8C2-42B4-A9F1-37AD1327251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18.433508499999999</c:v>
              </c:pt>
              <c:pt idx="1">
                <c:v>18.499367249999999</c:v>
              </c:pt>
              <c:pt idx="2">
                <c:v>18.652205500000001</c:v>
              </c:pt>
              <c:pt idx="3">
                <c:v>18.63454625</c:v>
              </c:pt>
              <c:pt idx="4">
                <c:v>18.587896749999999</c:v>
              </c:pt>
              <c:pt idx="5">
                <c:v>18.631993749999999</c:v>
              </c:pt>
              <c:pt idx="6">
                <c:v>18.763273000000002</c:v>
              </c:pt>
              <c:pt idx="7">
                <c:v>18.859565499999999</c:v>
              </c:pt>
              <c:pt idx="8">
                <c:v>18.857501249999999</c:v>
              </c:pt>
              <c:pt idx="9">
                <c:v>18.858543999999998</c:v>
              </c:pt>
              <c:pt idx="10">
                <c:v>18.779530749999999</c:v>
              </c:pt>
              <c:pt idx="11">
                <c:v>18.75344175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8C2-42B4-A9F1-37AD132725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592276"/>
        <c:axId val="50617803"/>
      </c:lineChart>
      <c:catAx>
        <c:axId val="485922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617803"/>
        <c:crosses val="autoZero"/>
        <c:auto val="1"/>
        <c:lblAlgn val="ctr"/>
        <c:lblOffset val="100"/>
        <c:noMultiLvlLbl val="0"/>
      </c:catAx>
      <c:valAx>
        <c:axId val="5061780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5922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BB-4EF9-A92C-B878F934601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BB-4EF9-A92C-B878F934601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BB-4EF9-A92C-B878F934601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BB-4EF9-A92C-B878F934601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BB-4EF9-A92C-B878F934601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BB-4EF9-A92C-B878F934601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BB-4EF9-A92C-B878F934601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BB-4EF9-A92C-B878F934601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BB-4EF9-A92C-B878F934601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BB-4EF9-A92C-B878F934601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BB-4EF9-A92C-B878F934601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-9.8268255076892526E-3</c:v>
              </c:pt>
              <c:pt idx="1">
                <c:v>-6.4682436667067959E-3</c:v>
              </c:pt>
              <c:pt idx="2">
                <c:v>-1.7297205328696641E-3</c:v>
              </c:pt>
              <c:pt idx="3">
                <c:v>-2.7773293470515952E-3</c:v>
              </c:pt>
              <c:pt idx="4">
                <c:v>-1.45177504912201E-3</c:v>
              </c:pt>
              <c:pt idx="5">
                <c:v>-1.8276241198744349E-3</c:v>
              </c:pt>
              <c:pt idx="6">
                <c:v>-3.8596119516774159E-3</c:v>
              </c:pt>
              <c:pt idx="7">
                <c:v>7.1407275291432187E-4</c:v>
              </c:pt>
              <c:pt idx="8">
                <c:v>9.324365827480089E-3</c:v>
              </c:pt>
              <c:pt idx="9">
                <c:v>1.637949552125877E-2</c:v>
              </c:pt>
              <c:pt idx="10">
                <c:v>1.252993501038996E-2</c:v>
              </c:pt>
              <c:pt idx="11">
                <c:v>2.0765777362899619E-2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9BB-4EF9-A92C-B878F93460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051614"/>
        <c:axId val="28014784"/>
      </c:lineChart>
      <c:catAx>
        <c:axId val="160516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014784"/>
        <c:crosses val="autoZero"/>
        <c:auto val="1"/>
        <c:lblAlgn val="ctr"/>
        <c:lblOffset val="100"/>
        <c:noMultiLvlLbl val="0"/>
      </c:catAx>
      <c:valAx>
        <c:axId val="280147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516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9D-402D-A24A-16584DD211C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9D-402D-A24A-16584DD211C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9D-402D-A24A-16584DD211C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9D-402D-A24A-16584DD211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9D-402D-A24A-16584DD211C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9D-402D-A24A-16584DD211C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9D-402D-A24A-16584DD211C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9D-402D-A24A-16584DD211C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9D-402D-A24A-16584DD211C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9D-402D-A24A-16584DD211C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9D-402D-A24A-16584DD211C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-1.546535161175462E-2</c:v>
              </c:pt>
              <c:pt idx="1">
                <c:v>2.9307568041835909E-3</c:v>
              </c:pt>
              <c:pt idx="2">
                <c:v>5.8481044500184824E-3</c:v>
              </c:pt>
              <c:pt idx="3">
                <c:v>1.007160201351311E-2</c:v>
              </c:pt>
              <c:pt idx="4">
                <c:v>1.6784645818062511E-2</c:v>
              </c:pt>
              <c:pt idx="5">
                <c:v>2.6554655335892741E-2</c:v>
              </c:pt>
              <c:pt idx="6">
                <c:v>2.603924297578834E-2</c:v>
              </c:pt>
              <c:pt idx="7">
                <c:v>2.9024186524958671E-2</c:v>
              </c:pt>
              <c:pt idx="8">
                <c:v>4.2476350607035647E-2</c:v>
              </c:pt>
              <c:pt idx="9">
                <c:v>6.0365939227870237E-2</c:v>
              </c:pt>
              <c:pt idx="10">
                <c:v>4.7762474023524779E-2</c:v>
              </c:pt>
              <c:pt idx="11">
                <c:v>5.6497098775545103E-2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39D-402D-A24A-16584DD211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723632"/>
        <c:axId val="631068"/>
      </c:lineChart>
      <c:catAx>
        <c:axId val="87236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1068"/>
        <c:crosses val="autoZero"/>
        <c:auto val="1"/>
        <c:lblAlgn val="ctr"/>
        <c:lblOffset val="100"/>
        <c:noMultiLvlLbl val="0"/>
      </c:catAx>
      <c:valAx>
        <c:axId val="6310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2363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A4-493E-ADE2-7E80E4070A6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A4-493E-ADE2-7E80E4070A6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A4-493E-ADE2-7E80E4070A6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A4-493E-ADE2-7E80E4070A6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A4-493E-ADE2-7E80E4070A6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A4-493E-ADE2-7E80E4070A6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A4-493E-ADE2-7E80E4070A6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A4-493E-ADE2-7E80E4070A6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CA4-493E-ADE2-7E80E4070A6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A4-493E-ADE2-7E80E4070A6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CA4-493E-ADE2-7E80E4070A6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-4.2264867298865277E-2</c:v>
              </c:pt>
              <c:pt idx="1">
                <c:v>-3.9218451365199532E-2</c:v>
              </c:pt>
              <c:pt idx="2">
                <c:v>-3.3935841219392651E-2</c:v>
              </c:pt>
              <c:pt idx="3">
                <c:v>-3.5727994852317903E-2</c:v>
              </c:pt>
              <c:pt idx="4">
                <c:v>-1.9038024672316169E-2</c:v>
              </c:pt>
              <c:pt idx="5">
                <c:v>-2.9747181175352279E-2</c:v>
              </c:pt>
              <c:pt idx="6">
                <c:v>-5.6051120933720777E-2</c:v>
              </c:pt>
              <c:pt idx="7">
                <c:v>-5.3558817395272608E-2</c:v>
              </c:pt>
              <c:pt idx="8">
                <c:v>-3.4131522202277782E-2</c:v>
              </c:pt>
              <c:pt idx="9">
                <c:v>-3.0538250224111371E-2</c:v>
              </c:pt>
              <c:pt idx="10">
                <c:v>-1.644390892401695E-2</c:v>
              </c:pt>
              <c:pt idx="11">
                <c:v>1.3050306824733409E-2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CA4-493E-ADE2-7E80E4070A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135851"/>
        <c:axId val="39513516"/>
      </c:lineChart>
      <c:catAx>
        <c:axId val="641358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13516"/>
        <c:crosses val="autoZero"/>
        <c:auto val="1"/>
        <c:lblAlgn val="ctr"/>
        <c:lblOffset val="100"/>
        <c:noMultiLvlLbl val="0"/>
      </c:catAx>
      <c:valAx>
        <c:axId val="3951351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1358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24-48F0-B292-95FE6D6A45D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24-48F0-B292-95FE6D6A45D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24-48F0-B292-95FE6D6A45D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24-48F0-B292-95FE6D6A45D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24-48F0-B292-95FE6D6A45D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24-48F0-B292-95FE6D6A45D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24-48F0-B292-95FE6D6A45D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24-48F0-B292-95FE6D6A45D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24-48F0-B292-95FE6D6A45D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24-48F0-B292-95FE6D6A45D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24-48F0-B292-95FE6D6A45D9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4.9446014709753324E-3</c:v>
              </c:pt>
              <c:pt idx="1">
                <c:v>-1.4024376095638619E-3</c:v>
              </c:pt>
              <c:pt idx="2">
                <c:v>4.1998085678118316E-3</c:v>
              </c:pt>
              <c:pt idx="3">
                <c:v>-6.8192611900426187E-4</c:v>
              </c:pt>
              <c:pt idx="4">
                <c:v>-8.3553751872881277E-3</c:v>
              </c:pt>
              <c:pt idx="5">
                <c:v>-1.0830750334864371E-2</c:v>
              </c:pt>
              <c:pt idx="6">
                <c:v>-6.8022359975976323E-3</c:v>
              </c:pt>
              <c:pt idx="7">
                <c:v>-9.5334406481564305E-4</c:v>
              </c:pt>
              <c:pt idx="8">
                <c:v>9.0167157555394114E-4</c:v>
              </c:pt>
              <c:pt idx="9">
                <c:v>1.6257797531582031E-3</c:v>
              </c:pt>
              <c:pt idx="10">
                <c:v>-2.9660653675010382E-3</c:v>
              </c:pt>
              <c:pt idx="11">
                <c:v>-1.490658985036121E-3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724-48F0-B292-95FE6D6A45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800684"/>
        <c:axId val="38366587"/>
      </c:lineChart>
      <c:catAx>
        <c:axId val="1880068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366587"/>
        <c:crosses val="autoZero"/>
        <c:auto val="1"/>
        <c:lblAlgn val="ctr"/>
        <c:lblOffset val="100"/>
        <c:noMultiLvlLbl val="0"/>
      </c:catAx>
      <c:valAx>
        <c:axId val="383665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80068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05-48BE-957B-92FB8DB7DBE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05-48BE-957B-92FB8DB7DBE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05-48BE-957B-92FB8DB7DBE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05-48BE-957B-92FB8DB7DBE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F05-48BE-957B-92FB8DB7DBE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F05-48BE-957B-92FB8DB7DBE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F05-48BE-957B-92FB8DB7DBE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F05-48BE-957B-92FB8DB7DBE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F05-48BE-957B-92FB8DB7DBE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F05-48BE-957B-92FB8DB7DBE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F05-48BE-957B-92FB8DB7DBE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-8.0048769666959882E-3</c:v>
              </c:pt>
              <c:pt idx="1">
                <c:v>-1.468776138515334E-2</c:v>
              </c:pt>
              <c:pt idx="2">
                <c:v>-8.1928221222227551E-3</c:v>
              </c:pt>
              <c:pt idx="3">
                <c:v>-1.359143841095291E-2</c:v>
              </c:pt>
              <c:pt idx="4">
                <c:v>-2.165619215328167E-2</c:v>
              </c:pt>
              <c:pt idx="5">
                <c:v>-2.1682803359523731E-2</c:v>
              </c:pt>
              <c:pt idx="6">
                <c:v>-1.465240792527789E-2</c:v>
              </c:pt>
              <c:pt idx="7">
                <c:v>-9.8613150442742083E-3</c:v>
              </c:pt>
              <c:pt idx="8">
                <c:v>-7.7002480084392899E-3</c:v>
              </c:pt>
              <c:pt idx="9">
                <c:v>-6.1520876338374839E-3</c:v>
              </c:pt>
              <c:pt idx="10">
                <c:v>-1.068264817017823E-2</c:v>
              </c:pt>
              <c:pt idx="11">
                <c:v>-9.6656039359206587E-3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F05-48BE-957B-92FB8DB7DBE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02202"/>
        <c:axId val="56260693"/>
      </c:lineChart>
      <c:catAx>
        <c:axId val="16022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60693"/>
        <c:crosses val="autoZero"/>
        <c:auto val="1"/>
        <c:lblAlgn val="ctr"/>
        <c:lblOffset val="100"/>
        <c:noMultiLvlLbl val="0"/>
      </c:catAx>
      <c:valAx>
        <c:axId val="5626069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22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4F-4A1D-9B23-40C2BD79F45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4F-4A1D-9B23-40C2BD79F45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4F-4A1D-9B23-40C2BD79F45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4F-4A1D-9B23-40C2BD79F45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34F-4A1D-9B23-40C2BD79F45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4F-4A1D-9B23-40C2BD79F45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34F-4A1D-9B23-40C2BD79F45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4F-4A1D-9B23-40C2BD79F45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34F-4A1D-9B23-40C2BD79F45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4F-4A1D-9B23-40C2BD79F45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34F-4A1D-9B23-40C2BD79F45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3.3337877267338167E-2</c:v>
              </c:pt>
              <c:pt idx="1">
                <c:v>2.7936305332196341E-2</c:v>
              </c:pt>
              <c:pt idx="2">
                <c:v>3.4056089107909152E-2</c:v>
              </c:pt>
              <c:pt idx="3">
                <c:v>2.7701164027443569E-2</c:v>
              </c:pt>
              <c:pt idx="4">
                <c:v>2.132696731225928E-2</c:v>
              </c:pt>
              <c:pt idx="5">
                <c:v>2.24667273248878E-2</c:v>
              </c:pt>
              <c:pt idx="6">
                <c:v>3.2800417429584137E-2</c:v>
              </c:pt>
              <c:pt idx="7">
                <c:v>3.8405665905293873E-2</c:v>
              </c:pt>
              <c:pt idx="8">
                <c:v>3.8419280637741103E-2</c:v>
              </c:pt>
              <c:pt idx="9">
                <c:v>3.6893581075462083E-2</c:v>
              </c:pt>
              <c:pt idx="10">
                <c:v>2.4819813361624091E-2</c:v>
              </c:pt>
              <c:pt idx="11">
                <c:v>2.0131108483040581E-2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34F-4A1D-9B23-40C2BD79F45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525112"/>
        <c:axId val="22159975"/>
      </c:lineChart>
      <c:catAx>
        <c:axId val="6652511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59975"/>
        <c:crosses val="autoZero"/>
        <c:auto val="1"/>
        <c:lblAlgn val="ctr"/>
        <c:lblOffset val="100"/>
        <c:noMultiLvlLbl val="0"/>
      </c:catAx>
      <c:valAx>
        <c:axId val="2215997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52511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71CE147-5EAD-4EDC-AC5D-DCE02C7940AF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4FA7BD0C-6D9D-4944-A919-CB1719571E92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DEA9407E-9D6B-44A5-9376-3F6BB07A166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26F93F8-7B3A-4976-B62A-242B7C51C284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AA54E95-6181-4D29-A945-A14D298D204B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C3CAA734-A3BD-4C39-9485-21310877D152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E5F09D69-7BDA-4601-80E6-FA830D3E2AE9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9598A4-B1C8-4413-9135-19615F7A2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98E373B-E03A-4382-89DC-A5BC036F50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384DE3-4870-4F8F-A15D-4B54D069D4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68C68EB-E1C7-441C-B634-4D4160F4C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EC8629-431C-442C-B004-11A906B0B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03F8213-0C70-4B2E-819D-9CAA05612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DC9FAC-B9A0-475D-8059-41AFBF455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2DAB76-1D23-4FD3-ACBB-D7FE7D892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6B3273-0F7A-46C3-94B8-A262D8416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561EA2F-A9EA-4AEC-A6E0-D4232260C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C82D11-AED0-4559-8FBC-120D156F3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B74397-879F-478A-B14E-5F0DF46286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66D291-F84C-4074-AA58-AAAEFE12D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BCDAA0-25A3-4FF2-80E9-285DD6D4D1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EF0356-3C37-41FF-94CE-947FD19598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08547BE-B7C3-451C-B74B-5C3EA17F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6FA06AFC-3C23-4736-B9DB-DDE239C372D4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41F01AE4-5494-4AFE-91D6-CE952A063754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B2A25A3A-0EAF-4AFD-B939-5CADCDA0210C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3FD1A0-F86C-47CC-84EF-BAC8874BE8B6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C68545F-2073-4E3C-8F55-58189C609684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497C7BAB-0AB9-473B-98CD-BD57E3C4CAEC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B4016441-EC51-47CF-8205-F325965C5C89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08D38D-CED2-4748-87B5-1C671AC24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C9AEBCF-FF53-4628-BF76-620CEF023C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D07AC3A-7B0D-4F98-A07D-2BE70BE9A5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56D2F9A-69C4-4FE3-B12D-8DFCC00DF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38AE892-D1F2-4BC7-AF42-1047C19E7F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B3405C2-55D6-47F1-B1E6-ED7A7B43D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72A615DC-C123-4782-B7CA-0F1D56C455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24F678-64FE-4305-8172-D8E0D679E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12B8D3C-5B3A-4E48-BA7D-8D3C19580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5C935FE-B400-4E9B-B3D9-7D867718DF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6B3FDC1-AC2F-41D9-A580-BD7CAF433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013C3F8-875F-4F64-81A3-68574D702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E2E5888-8BCE-427E-8F28-14EBD6C3A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38DC644-B7A0-4D0A-80B9-0E85CF77B6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CFD48-05F7-48AB-8DE5-984F4DBE2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23558DF-A110-47EF-AEC2-A4E18EE690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E47E03A-9E4F-45A6-B1C8-DE95A4957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C703FAE-A533-4F02-88F6-4916B2B44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906106E-65B3-4D7A-AAC9-356F1083DE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AF87FCF-FC09-472B-93B9-A511723670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7D3B2CC-68CB-4144-8969-411443FA3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F43B62D-6EBC-46D2-B67A-2798FC86D206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4DAC62C-D36A-4D4C-973E-D78AB41E5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9F9299C-F477-404F-A26E-DD6EB2463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6697135-EE6B-40CC-8A3B-5E1B3816F8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4FBA5D2-FFB9-4496-8675-5C6A1EA1F0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E255424-35B8-4C94-B035-FB56A92D41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1D33BB3-837F-4049-98D4-A2CD7A56CD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7CD43650-4FA2-4C69-8C5F-A9D3B25EA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71155-9A9A-454E-921E-75BE24AAAACF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50359-1D19-46CD-98CF-CD348CF76770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8331-E9F3-4C97-B59A-B4271EE8A0FD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14913586</v>
      </c>
      <c r="E7" s="67">
        <v>16009331</v>
      </c>
      <c r="F7" s="67">
        <v>118486641</v>
      </c>
      <c r="G7" s="67">
        <v>122967176</v>
      </c>
      <c r="H7" s="179">
        <f>G7-F7</f>
        <v>4480535</v>
      </c>
      <c r="I7" s="156">
        <f>((G7*100/F7)-100)</f>
        <v>3.7814684948322537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6273326</v>
      </c>
      <c r="E8" s="67">
        <v>7769483</v>
      </c>
      <c r="F8" s="69">
        <v>52534080</v>
      </c>
      <c r="G8" s="67">
        <v>52810756</v>
      </c>
      <c r="H8" s="61">
        <f t="shared" ref="H8:H18" si="0">G8-F8</f>
        <v>276676</v>
      </c>
      <c r="I8" s="155">
        <f>((G8*100/F8)-100)</f>
        <v>0.52666002716712512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22173978</v>
      </c>
      <c r="E9" s="80">
        <v>22380017</v>
      </c>
      <c r="F9" s="67">
        <v>187538420</v>
      </c>
      <c r="G9" s="81">
        <v>186622716</v>
      </c>
      <c r="H9" s="61">
        <f t="shared" si="0"/>
        <v>-915704</v>
      </c>
      <c r="I9" s="156">
        <f t="shared" ref="I9:I30" si="1">((G9*100/F9)-100)</f>
        <v>-0.4882754157788014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15800891</v>
      </c>
      <c r="E10" s="70">
        <v>15671479</v>
      </c>
      <c r="F10" s="82">
        <v>128489934</v>
      </c>
      <c r="G10" s="70">
        <v>126863273</v>
      </c>
      <c r="H10" s="62">
        <f t="shared" si="0"/>
        <v>-1626661</v>
      </c>
      <c r="I10" s="157">
        <f t="shared" si="1"/>
        <v>-1.2659832170199365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6373087</v>
      </c>
      <c r="E11" s="83">
        <f t="shared" ref="E11:G11" si="2">E9-E10</f>
        <v>6708538</v>
      </c>
      <c r="F11" s="84">
        <f t="shared" si="2"/>
        <v>59048486</v>
      </c>
      <c r="G11" s="85">
        <f t="shared" si="2"/>
        <v>59759443</v>
      </c>
      <c r="H11" s="62">
        <f t="shared" si="0"/>
        <v>710957</v>
      </c>
      <c r="I11" s="158">
        <f t="shared" si="1"/>
        <v>1.204022402877527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43360890</v>
      </c>
      <c r="E12" s="63">
        <f>SUM(E7,E8,E9)</f>
        <v>46158831</v>
      </c>
      <c r="F12" s="63">
        <f>SUM(F7,F8,F9)</f>
        <v>358559141</v>
      </c>
      <c r="G12" s="63">
        <f>SUM(G7,G8,G9)</f>
        <v>362400648</v>
      </c>
      <c r="H12" s="64">
        <f t="shared" si="0"/>
        <v>3841507</v>
      </c>
      <c r="I12" s="159">
        <f t="shared" si="1"/>
        <v>1.0713733275035935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11707.444000000001</v>
      </c>
      <c r="E13" s="66">
        <v>11748.545000000002</v>
      </c>
      <c r="F13" s="67">
        <v>96346.483000000007</v>
      </c>
      <c r="G13" s="68">
        <v>84418.42300000001</v>
      </c>
      <c r="H13" s="67">
        <f>G13-F13</f>
        <v>-11928.059999999998</v>
      </c>
      <c r="I13" s="160">
        <f t="shared" si="1"/>
        <v>-12.380379260963792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975414</v>
      </c>
      <c r="E14" s="67">
        <v>1059130</v>
      </c>
      <c r="F14" s="67">
        <v>7645492</v>
      </c>
      <c r="G14" s="66">
        <v>8032838</v>
      </c>
      <c r="H14" s="67">
        <f>G14-F14</f>
        <v>387346</v>
      </c>
      <c r="I14" s="156">
        <f t="shared" si="1"/>
        <v>5.0663318985880892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810653</v>
      </c>
      <c r="E15" s="71">
        <v>891924</v>
      </c>
      <c r="F15" s="72">
        <v>6333223</v>
      </c>
      <c r="G15" s="72">
        <v>6654955</v>
      </c>
      <c r="H15" s="70">
        <f>G15-F15</f>
        <v>321732</v>
      </c>
      <c r="I15" s="161">
        <f t="shared" si="1"/>
        <v>5.0800674474907908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297859</v>
      </c>
      <c r="E16" s="74">
        <v>342891</v>
      </c>
      <c r="F16" s="65">
        <v>2450390</v>
      </c>
      <c r="G16" s="66">
        <v>2679882</v>
      </c>
      <c r="H16" s="67">
        <f>G16-F16</f>
        <v>229492</v>
      </c>
      <c r="I16" s="155">
        <f t="shared" si="1"/>
        <v>9.3655295687625255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1284980.4440000001</v>
      </c>
      <c r="E17" s="172">
        <f t="shared" ref="E17:G17" si="3">SUM(E13,E14,E16)</f>
        <v>1413769.5449999999</v>
      </c>
      <c r="F17" s="172">
        <f t="shared" si="3"/>
        <v>10192228.482999999</v>
      </c>
      <c r="G17" s="172">
        <f t="shared" si="3"/>
        <v>10797138.423</v>
      </c>
      <c r="H17" s="173">
        <f>G17-F17</f>
        <v>604909.94000000134</v>
      </c>
      <c r="I17" s="159">
        <f t="shared" si="1"/>
        <v>5.9350115728758652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44645870.443999998</v>
      </c>
      <c r="E18" s="186">
        <f>E12+E17</f>
        <v>47572600.545000002</v>
      </c>
      <c r="F18" s="186">
        <f>F12+F17</f>
        <v>368751369.48299998</v>
      </c>
      <c r="G18" s="186">
        <f>G12+G17</f>
        <v>373197786.42299998</v>
      </c>
      <c r="H18" s="188">
        <f t="shared" si="0"/>
        <v>4446416.9399999976</v>
      </c>
      <c r="I18" s="187">
        <f t="shared" si="1"/>
        <v>1.2058035055527938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12121543</v>
      </c>
      <c r="E20" s="67">
        <v>12114016</v>
      </c>
      <c r="F20" s="67">
        <v>99814726</v>
      </c>
      <c r="G20" s="67">
        <v>98323940</v>
      </c>
      <c r="H20" s="75">
        <f>G20-F20</f>
        <v>-1490786</v>
      </c>
      <c r="I20" s="76">
        <f t="shared" si="1"/>
        <v>-1.4935531656922052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9320000</v>
      </c>
      <c r="E21" s="77">
        <v>9053594</v>
      </c>
      <c r="F21" s="77">
        <v>75615430</v>
      </c>
      <c r="G21" s="77">
        <v>73878463</v>
      </c>
      <c r="H21" s="78">
        <f>G21-F21</f>
        <v>-1736967</v>
      </c>
      <c r="I21" s="79">
        <f t="shared" si="1"/>
        <v>-2.2971065561618786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5419957</v>
      </c>
      <c r="E22" s="67">
        <v>5758368</v>
      </c>
      <c r="F22" s="67">
        <v>50469602</v>
      </c>
      <c r="G22" s="67">
        <v>50570417</v>
      </c>
      <c r="H22" s="75">
        <f t="shared" ref="H22:H30" si="4">G22-F22</f>
        <v>100815</v>
      </c>
      <c r="I22" s="76">
        <f t="shared" si="1"/>
        <v>0.19975390334958831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239362</v>
      </c>
      <c r="E23" s="77">
        <v>250556</v>
      </c>
      <c r="F23" s="77">
        <v>2172067</v>
      </c>
      <c r="G23" s="77">
        <v>2160465</v>
      </c>
      <c r="H23" s="78">
        <f t="shared" si="4"/>
        <v>-11602</v>
      </c>
      <c r="I23" s="79">
        <f t="shared" si="1"/>
        <v>-0.53414558574850446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1601433.25</v>
      </c>
      <c r="E24" s="67">
        <v>1575344.25</v>
      </c>
      <c r="F24" s="67">
        <v>12476793.75</v>
      </c>
      <c r="G24" s="67">
        <v>12595689.25</v>
      </c>
      <c r="H24" s="75">
        <f t="shared" si="4"/>
        <v>118895.5</v>
      </c>
      <c r="I24" s="76">
        <f t="shared" si="1"/>
        <v>0.95293312033790301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839575.5</v>
      </c>
      <c r="E25" s="77">
        <v>790065.75</v>
      </c>
      <c r="F25" s="77">
        <v>6491758.5</v>
      </c>
      <c r="G25" s="77">
        <v>6474144.75</v>
      </c>
      <c r="H25" s="78">
        <f t="shared" si="4"/>
        <v>-17613.75</v>
      </c>
      <c r="I25" s="79">
        <f t="shared" si="1"/>
        <v>-0.27132478819105188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180549.5</v>
      </c>
      <c r="E26" s="77">
        <v>194586.75</v>
      </c>
      <c r="F26" s="77">
        <v>1421310.25</v>
      </c>
      <c r="G26" s="77">
        <v>1458373.5</v>
      </c>
      <c r="H26" s="78">
        <f t="shared" si="4"/>
        <v>37063.25</v>
      </c>
      <c r="I26" s="79">
        <f t="shared" si="1"/>
        <v>2.6076818907061323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581308.25</v>
      </c>
      <c r="E27" s="77">
        <v>590691.75</v>
      </c>
      <c r="F27" s="77">
        <v>4563725</v>
      </c>
      <c r="G27" s="77">
        <v>4663171</v>
      </c>
      <c r="H27" s="78">
        <f t="shared" si="4"/>
        <v>99446</v>
      </c>
      <c r="I27" s="79">
        <f t="shared" si="1"/>
        <v>2.1790532952796298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15818</v>
      </c>
      <c r="E28" s="67">
        <v>16469</v>
      </c>
      <c r="F28" s="67">
        <v>109901</v>
      </c>
      <c r="G28" s="67">
        <v>108475</v>
      </c>
      <c r="H28" s="75">
        <f t="shared" si="4"/>
        <v>-1426</v>
      </c>
      <c r="I28" s="76">
        <f t="shared" si="1"/>
        <v>-1.2975314146368078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242627758</v>
      </c>
      <c r="E29" s="67">
        <v>264123422</v>
      </c>
      <c r="F29" s="67">
        <v>1799108894</v>
      </c>
      <c r="G29" s="67">
        <v>1808340418</v>
      </c>
      <c r="H29" s="75">
        <f t="shared" si="4"/>
        <v>9231524</v>
      </c>
      <c r="I29" s="76">
        <f t="shared" si="1"/>
        <v>0.51311646731262783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352</v>
      </c>
      <c r="E30" s="77">
        <v>458</v>
      </c>
      <c r="F30" s="77">
        <v>3150</v>
      </c>
      <c r="G30" s="77">
        <v>3286</v>
      </c>
      <c r="H30" s="78">
        <f t="shared" si="4"/>
        <v>136</v>
      </c>
      <c r="I30" s="79">
        <f t="shared" si="1"/>
        <v>4.3174603174603163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6331785</v>
      </c>
      <c r="E31" s="67">
        <v>6359617</v>
      </c>
      <c r="F31" s="67">
        <v>29340788</v>
      </c>
      <c r="G31" s="67">
        <v>29115253</v>
      </c>
      <c r="H31" s="75">
        <f>G31-F31</f>
        <v>-225535</v>
      </c>
      <c r="I31" s="76">
        <f>((G31*100/F31)-100)</f>
        <v>-0.76867397017421979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4996959</v>
      </c>
      <c r="E32" s="77">
        <v>4850281</v>
      </c>
      <c r="F32" s="77">
        <v>20424372</v>
      </c>
      <c r="G32" s="77">
        <v>19891666</v>
      </c>
      <c r="H32" s="78">
        <f>G32-F32</f>
        <v>-532706</v>
      </c>
      <c r="I32" s="79">
        <f>((G32*100/F32)-100)</f>
        <v>-2.6081879041372673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1334826</v>
      </c>
      <c r="E33" s="77">
        <v>1509336</v>
      </c>
      <c r="F33" s="77">
        <v>8916416</v>
      </c>
      <c r="G33" s="77">
        <v>9223587</v>
      </c>
      <c r="H33" s="78">
        <f>G33-F33</f>
        <v>307171</v>
      </c>
      <c r="I33" s="79">
        <f>((G33*100/F33)-100)</f>
        <v>3.4450052577178951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1214605</v>
      </c>
      <c r="E34" s="67">
        <v>1212739</v>
      </c>
      <c r="F34" s="67">
        <v>5222757</v>
      </c>
      <c r="G34" s="67">
        <v>5157043</v>
      </c>
      <c r="H34" s="75">
        <f>G34-F34</f>
        <v>-65714</v>
      </c>
      <c r="I34" s="76">
        <f>((G34*100/F34)-100)</f>
        <v>-1.2582243439623966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194556</v>
      </c>
      <c r="E35" s="67">
        <v>239419</v>
      </c>
      <c r="F35" s="67">
        <v>2284825</v>
      </c>
      <c r="G35" s="67">
        <v>2318305</v>
      </c>
      <c r="H35" s="75">
        <f>G35-F35</f>
        <v>33480</v>
      </c>
      <c r="I35" s="76">
        <f>((G35*100/F35)-100)</f>
        <v>1.4653201011018382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32B54-D8E4-42EB-ABB1-E95A1E8479C2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BC5F-F06F-4131-81BE-B0098C4CFB67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39914246</v>
      </c>
      <c r="D8" s="198">
        <v>40541485</v>
      </c>
      <c r="E8" s="199">
        <v>627239</v>
      </c>
      <c r="F8" s="200">
        <v>1.571466488431227</v>
      </c>
      <c r="G8" s="201">
        <v>0</v>
      </c>
      <c r="H8" s="198">
        <v>0</v>
      </c>
      <c r="I8" s="199">
        <v>0</v>
      </c>
      <c r="J8" s="200" t="s">
        <v>151</v>
      </c>
      <c r="K8" s="201">
        <v>4935</v>
      </c>
      <c r="L8" s="198">
        <v>2564</v>
      </c>
      <c r="M8" s="199">
        <v>-2371</v>
      </c>
      <c r="N8" s="200">
        <v>-48.044579533941238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7486189</v>
      </c>
      <c r="D9" s="198">
        <v>8271317</v>
      </c>
      <c r="E9" s="199">
        <v>785128</v>
      </c>
      <c r="F9" s="200">
        <v>10.4876860576189</v>
      </c>
      <c r="G9" s="201">
        <v>0</v>
      </c>
      <c r="H9" s="198">
        <v>0</v>
      </c>
      <c r="I9" s="199">
        <v>0</v>
      </c>
      <c r="J9" s="200" t="s">
        <v>151</v>
      </c>
      <c r="K9" s="201">
        <v>312361</v>
      </c>
      <c r="L9" s="198">
        <v>341199</v>
      </c>
      <c r="M9" s="199">
        <v>28838</v>
      </c>
      <c r="N9" s="200">
        <v>9.232266512144605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16357726</v>
      </c>
      <c r="D10" s="198">
        <v>15845318</v>
      </c>
      <c r="E10" s="199">
        <v>-512408</v>
      </c>
      <c r="F10" s="200">
        <v>-3.1325136513473808</v>
      </c>
      <c r="G10" s="201">
        <v>0</v>
      </c>
      <c r="H10" s="198">
        <v>0</v>
      </c>
      <c r="I10" s="199">
        <v>0</v>
      </c>
      <c r="J10" s="200" t="s">
        <v>151</v>
      </c>
      <c r="K10" s="201">
        <v>26326</v>
      </c>
      <c r="L10" s="198">
        <v>37014</v>
      </c>
      <c r="M10" s="199">
        <v>10688</v>
      </c>
      <c r="N10" s="200">
        <v>40.59864772468282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14332335</v>
      </c>
      <c r="D11" s="198">
        <v>15586352</v>
      </c>
      <c r="E11" s="199">
        <v>1254017</v>
      </c>
      <c r="F11" s="200">
        <v>8.7495652313457697</v>
      </c>
      <c r="G11" s="201">
        <v>0</v>
      </c>
      <c r="H11" s="198">
        <v>0</v>
      </c>
      <c r="I11" s="199">
        <v>0</v>
      </c>
      <c r="J11" s="200" t="s">
        <v>151</v>
      </c>
      <c r="K11" s="201">
        <v>11988</v>
      </c>
      <c r="L11" s="198">
        <v>8794</v>
      </c>
      <c r="M11" s="199">
        <v>-3194</v>
      </c>
      <c r="N11" s="200">
        <v>-26.643309976643309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3903356</v>
      </c>
      <c r="D12" s="198">
        <v>4175942</v>
      </c>
      <c r="E12" s="199">
        <v>272586</v>
      </c>
      <c r="F12" s="200">
        <v>6.9833753313815086</v>
      </c>
      <c r="G12" s="201">
        <v>0</v>
      </c>
      <c r="H12" s="198">
        <v>0</v>
      </c>
      <c r="I12" s="199">
        <v>0</v>
      </c>
      <c r="J12" s="200" t="s">
        <v>151</v>
      </c>
      <c r="K12" s="201">
        <v>249841</v>
      </c>
      <c r="L12" s="198">
        <v>282322</v>
      </c>
      <c r="M12" s="199">
        <v>32481</v>
      </c>
      <c r="N12" s="200">
        <v>13.000668425118381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1666190</v>
      </c>
      <c r="D13" s="198">
        <v>1636128</v>
      </c>
      <c r="E13" s="199">
        <v>-30062</v>
      </c>
      <c r="F13" s="200">
        <v>-1.804236011499285</v>
      </c>
      <c r="G13" s="201">
        <v>0</v>
      </c>
      <c r="H13" s="198">
        <v>0</v>
      </c>
      <c r="I13" s="199">
        <v>0</v>
      </c>
      <c r="J13" s="200" t="s">
        <v>151</v>
      </c>
      <c r="K13" s="201">
        <v>82539</v>
      </c>
      <c r="L13" s="198">
        <v>45041</v>
      </c>
      <c r="M13" s="199">
        <v>-37498</v>
      </c>
      <c r="N13" s="200">
        <v>-45.430644907255967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5753123</v>
      </c>
      <c r="H14" s="198">
        <v>4778497</v>
      </c>
      <c r="I14" s="199">
        <v>-974626</v>
      </c>
      <c r="J14" s="200">
        <v>-16.94081631837177</v>
      </c>
      <c r="K14" s="201">
        <v>210543</v>
      </c>
      <c r="L14" s="198">
        <v>252887</v>
      </c>
      <c r="M14" s="199">
        <v>42344</v>
      </c>
      <c r="N14" s="200">
        <v>20.111806139363448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11395045</v>
      </c>
      <c r="D15" s="198">
        <v>10508913</v>
      </c>
      <c r="E15" s="199">
        <v>-886132</v>
      </c>
      <c r="F15" s="200">
        <v>-7.7764677541861431</v>
      </c>
      <c r="G15" s="201">
        <v>0</v>
      </c>
      <c r="H15" s="198">
        <v>0</v>
      </c>
      <c r="I15" s="199">
        <v>0</v>
      </c>
      <c r="J15" s="200" t="s">
        <v>151</v>
      </c>
      <c r="K15" s="201">
        <v>1093</v>
      </c>
      <c r="L15" s="198">
        <v>2549</v>
      </c>
      <c r="M15" s="199">
        <v>1456</v>
      </c>
      <c r="N15" s="200">
        <v>133.2113449222324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2438242</v>
      </c>
      <c r="D16" s="198">
        <v>2834231</v>
      </c>
      <c r="E16" s="199">
        <v>395989</v>
      </c>
      <c r="F16" s="200">
        <v>16.24075871057919</v>
      </c>
      <c r="G16" s="201">
        <v>988</v>
      </c>
      <c r="H16" s="198">
        <v>0</v>
      </c>
      <c r="I16" s="199">
        <v>-988</v>
      </c>
      <c r="J16" s="200">
        <v>-100</v>
      </c>
      <c r="K16" s="201">
        <v>721965</v>
      </c>
      <c r="L16" s="198">
        <v>736734</v>
      </c>
      <c r="M16" s="199">
        <v>14769</v>
      </c>
      <c r="N16" s="200">
        <v>2.045667033720477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5009559</v>
      </c>
      <c r="H17" s="198">
        <v>3489517</v>
      </c>
      <c r="I17" s="199">
        <v>-1520042</v>
      </c>
      <c r="J17" s="200">
        <v>-30.34283057650384</v>
      </c>
      <c r="K17" s="201">
        <v>31620</v>
      </c>
      <c r="L17" s="198">
        <v>100377</v>
      </c>
      <c r="M17" s="199">
        <v>68757</v>
      </c>
      <c r="N17" s="200">
        <v>217.44781783681211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3671555</v>
      </c>
      <c r="H18" s="198">
        <v>3966410</v>
      </c>
      <c r="I18" s="199">
        <v>294855</v>
      </c>
      <c r="J18" s="200">
        <v>8.0307934921307123</v>
      </c>
      <c r="K18" s="201">
        <v>1408476</v>
      </c>
      <c r="L18" s="198">
        <v>1440295</v>
      </c>
      <c r="M18" s="199">
        <v>31819</v>
      </c>
      <c r="N18" s="200">
        <v>2.259108426412666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1305636</v>
      </c>
      <c r="H19" s="198">
        <v>1070340</v>
      </c>
      <c r="I19" s="199">
        <v>-235296</v>
      </c>
      <c r="J19" s="200">
        <v>-18.021561905462161</v>
      </c>
      <c r="K19" s="201">
        <v>812055</v>
      </c>
      <c r="L19" s="198">
        <v>914855</v>
      </c>
      <c r="M19" s="199">
        <v>102800</v>
      </c>
      <c r="N19" s="200">
        <v>12.65924106125817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266658</v>
      </c>
      <c r="H20" s="198">
        <v>266801</v>
      </c>
      <c r="I20" s="199">
        <v>143</v>
      </c>
      <c r="J20" s="200">
        <v>5.3626742869141708E-2</v>
      </c>
      <c r="K20" s="201">
        <v>10199591</v>
      </c>
      <c r="L20" s="198">
        <v>10408092</v>
      </c>
      <c r="M20" s="199">
        <v>208501</v>
      </c>
      <c r="N20" s="200">
        <v>2.0442094197698708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2472352</v>
      </c>
      <c r="L21" s="198">
        <v>2403193</v>
      </c>
      <c r="M21" s="199">
        <v>-69159</v>
      </c>
      <c r="N21" s="200">
        <v>-2.797295854312011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415918</v>
      </c>
      <c r="H22" s="198">
        <v>401543</v>
      </c>
      <c r="I22" s="199">
        <v>-14375</v>
      </c>
      <c r="J22" s="200">
        <v>-3.456210118340636</v>
      </c>
      <c r="K22" s="201">
        <v>216917</v>
      </c>
      <c r="L22" s="198">
        <v>181192</v>
      </c>
      <c r="M22" s="199">
        <v>-35725</v>
      </c>
      <c r="N22" s="200">
        <v>-16.46943300893891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50224</v>
      </c>
      <c r="D23" s="198">
        <v>54034</v>
      </c>
      <c r="E23" s="199">
        <v>3810</v>
      </c>
      <c r="F23" s="200">
        <v>7.5860146543485172</v>
      </c>
      <c r="G23" s="201">
        <v>10524962</v>
      </c>
      <c r="H23" s="198">
        <v>11269137</v>
      </c>
      <c r="I23" s="199">
        <v>744175</v>
      </c>
      <c r="J23" s="200">
        <v>7.0705718462451443</v>
      </c>
      <c r="K23" s="201">
        <v>2056813</v>
      </c>
      <c r="L23" s="198">
        <v>2012093</v>
      </c>
      <c r="M23" s="199">
        <v>-44720</v>
      </c>
      <c r="N23" s="200">
        <v>-2.1742375218359631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230559</v>
      </c>
      <c r="H24" s="198">
        <v>240542</v>
      </c>
      <c r="I24" s="199">
        <v>9983</v>
      </c>
      <c r="J24" s="200">
        <v>4.3299112157842501</v>
      </c>
      <c r="K24" s="201">
        <v>18491</v>
      </c>
      <c r="L24" s="198">
        <v>16790</v>
      </c>
      <c r="M24" s="199">
        <v>-1701</v>
      </c>
      <c r="N24" s="200">
        <v>-9.1990698177491765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435468</v>
      </c>
      <c r="H25" s="198">
        <v>521298</v>
      </c>
      <c r="I25" s="199">
        <v>85830</v>
      </c>
      <c r="J25" s="200">
        <v>19.70982942489459</v>
      </c>
      <c r="K25" s="201">
        <v>167528</v>
      </c>
      <c r="L25" s="198">
        <v>118267</v>
      </c>
      <c r="M25" s="199">
        <v>-49261</v>
      </c>
      <c r="N25" s="200">
        <v>-29.404636836827279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220918</v>
      </c>
      <c r="D26" s="198">
        <v>139216</v>
      </c>
      <c r="E26" s="199">
        <v>-81702</v>
      </c>
      <c r="F26" s="200">
        <v>-36.982952950868651</v>
      </c>
      <c r="G26" s="201">
        <v>2057113</v>
      </c>
      <c r="H26" s="198">
        <v>2030113</v>
      </c>
      <c r="I26" s="199">
        <v>-27000</v>
      </c>
      <c r="J26" s="200">
        <v>-1.31251904975565</v>
      </c>
      <c r="K26" s="201">
        <v>1750558</v>
      </c>
      <c r="L26" s="198">
        <v>1798327</v>
      </c>
      <c r="M26" s="199">
        <v>47769</v>
      </c>
      <c r="N26" s="200">
        <v>2.7287870496150362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16177491</v>
      </c>
      <c r="D27" s="198">
        <v>18015048</v>
      </c>
      <c r="E27" s="199">
        <v>1837557</v>
      </c>
      <c r="F27" s="200">
        <v>11.35872676424299</v>
      </c>
      <c r="G27" s="201">
        <v>1684949</v>
      </c>
      <c r="H27" s="198">
        <v>1549463</v>
      </c>
      <c r="I27" s="199">
        <v>-135486</v>
      </c>
      <c r="J27" s="200">
        <v>-8.040955542274574</v>
      </c>
      <c r="K27" s="201">
        <v>17076984</v>
      </c>
      <c r="L27" s="198">
        <v>15748978</v>
      </c>
      <c r="M27" s="199">
        <v>-1328006</v>
      </c>
      <c r="N27" s="200">
        <v>-7.7765839682229654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1460694</v>
      </c>
      <c r="D28" s="198">
        <v>1447952</v>
      </c>
      <c r="E28" s="199">
        <v>-12742</v>
      </c>
      <c r="F28" s="200">
        <v>-0.87232507287632188</v>
      </c>
      <c r="G28" s="201">
        <v>80735</v>
      </c>
      <c r="H28" s="198">
        <v>68958</v>
      </c>
      <c r="I28" s="199">
        <v>-11777</v>
      </c>
      <c r="J28" s="200">
        <v>-14.58722982597387</v>
      </c>
      <c r="K28" s="201">
        <v>78381</v>
      </c>
      <c r="L28" s="198">
        <v>82525</v>
      </c>
      <c r="M28" s="199">
        <v>4144</v>
      </c>
      <c r="N28" s="200">
        <v>5.2869955729067044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5267429</v>
      </c>
      <c r="H29" s="198">
        <v>4871072</v>
      </c>
      <c r="I29" s="199">
        <v>-396357</v>
      </c>
      <c r="J29" s="200">
        <v>-7.5246766496520374</v>
      </c>
      <c r="K29" s="201">
        <v>851687</v>
      </c>
      <c r="L29" s="198">
        <v>744949</v>
      </c>
      <c r="M29" s="199">
        <v>-106738</v>
      </c>
      <c r="N29" s="200">
        <v>-12.53253836209781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770566</v>
      </c>
      <c r="H30" s="198">
        <v>994889</v>
      </c>
      <c r="I30" s="199">
        <v>224323</v>
      </c>
      <c r="J30" s="200">
        <v>29.111458330629691</v>
      </c>
      <c r="K30" s="201">
        <v>12628403</v>
      </c>
      <c r="L30" s="198">
        <v>12278565</v>
      </c>
      <c r="M30" s="199">
        <v>-349838</v>
      </c>
      <c r="N30" s="200">
        <v>-2.770247354317092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9111097</v>
      </c>
      <c r="H31" s="198">
        <v>11010308</v>
      </c>
      <c r="I31" s="199">
        <v>1899211</v>
      </c>
      <c r="J31" s="200">
        <v>20.845031064865179</v>
      </c>
      <c r="K31" s="201">
        <v>1637625</v>
      </c>
      <c r="L31" s="198">
        <v>1705519</v>
      </c>
      <c r="M31" s="199">
        <v>67894</v>
      </c>
      <c r="N31" s="200">
        <v>4.1458819937409288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2123344</v>
      </c>
      <c r="H32" s="198">
        <v>2325760</v>
      </c>
      <c r="I32" s="199">
        <v>202416</v>
      </c>
      <c r="J32" s="200">
        <v>9.5328877468747351</v>
      </c>
      <c r="K32" s="201">
        <v>174720</v>
      </c>
      <c r="L32" s="198">
        <v>62457</v>
      </c>
      <c r="M32" s="199">
        <v>-112263</v>
      </c>
      <c r="N32" s="200">
        <v>-64.253090659340657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22997</v>
      </c>
      <c r="H33" s="198">
        <v>66206</v>
      </c>
      <c r="I33" s="199">
        <v>43209</v>
      </c>
      <c r="J33" s="200">
        <v>187.88972474670609</v>
      </c>
      <c r="K33" s="201">
        <v>6935073</v>
      </c>
      <c r="L33" s="198">
        <v>7915631</v>
      </c>
      <c r="M33" s="199">
        <v>980558</v>
      </c>
      <c r="N33" s="200">
        <v>14.139115767058261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72221</v>
      </c>
      <c r="D34" s="198">
        <v>102661</v>
      </c>
      <c r="E34" s="199">
        <v>30440</v>
      </c>
      <c r="F34" s="200">
        <v>42.148405588402262</v>
      </c>
      <c r="G34" s="201">
        <v>0</v>
      </c>
      <c r="H34" s="198">
        <v>0</v>
      </c>
      <c r="I34" s="199">
        <v>0</v>
      </c>
      <c r="J34" s="200" t="s">
        <v>151</v>
      </c>
      <c r="K34" s="201">
        <v>6292585</v>
      </c>
      <c r="L34" s="198">
        <v>5692533</v>
      </c>
      <c r="M34" s="199">
        <v>-600052</v>
      </c>
      <c r="N34" s="200">
        <v>-9.5358584746968091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2445685</v>
      </c>
      <c r="L35" s="198">
        <v>2585388</v>
      </c>
      <c r="M35" s="199">
        <v>139703</v>
      </c>
      <c r="N35" s="200">
        <v>5.7122237737075636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2527999</v>
      </c>
      <c r="L36" s="198">
        <v>2641698</v>
      </c>
      <c r="M36" s="199">
        <v>113699</v>
      </c>
      <c r="N36" s="200">
        <v>4.4975888044259449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2891872</v>
      </c>
      <c r="D37" s="198">
        <v>3676998</v>
      </c>
      <c r="E37" s="199">
        <v>785126</v>
      </c>
      <c r="F37" s="200">
        <v>27.14940356972923</v>
      </c>
      <c r="G37" s="201">
        <v>0</v>
      </c>
      <c r="H37" s="198">
        <v>0</v>
      </c>
      <c r="I37" s="199">
        <v>0</v>
      </c>
      <c r="J37" s="200" t="s">
        <v>151</v>
      </c>
      <c r="K37" s="201">
        <v>1859788</v>
      </c>
      <c r="L37" s="198">
        <v>2051271</v>
      </c>
      <c r="M37" s="199">
        <v>191483</v>
      </c>
      <c r="N37" s="200">
        <v>10.295958464083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111945</v>
      </c>
      <c r="D38" s="198">
        <v>111409</v>
      </c>
      <c r="E38" s="199">
        <v>-536</v>
      </c>
      <c r="F38" s="200">
        <v>-0.47880655679128392</v>
      </c>
      <c r="G38" s="201">
        <v>132180</v>
      </c>
      <c r="H38" s="198">
        <v>244726</v>
      </c>
      <c r="I38" s="199">
        <v>112546</v>
      </c>
      <c r="J38" s="200">
        <v>85.146013012558626</v>
      </c>
      <c r="K38" s="201">
        <v>14677493</v>
      </c>
      <c r="L38" s="198">
        <v>14509043</v>
      </c>
      <c r="M38" s="199">
        <v>-168450</v>
      </c>
      <c r="N38" s="200">
        <v>-1.1476755601246109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231</v>
      </c>
      <c r="H39" s="198">
        <v>362</v>
      </c>
      <c r="I39" s="199">
        <v>131</v>
      </c>
      <c r="J39" s="200">
        <v>56.709956709956707</v>
      </c>
      <c r="K39" s="201">
        <v>2803523</v>
      </c>
      <c r="L39" s="198">
        <v>3168411</v>
      </c>
      <c r="M39" s="199">
        <v>364888</v>
      </c>
      <c r="N39" s="200">
        <v>13.015338201256061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6234</v>
      </c>
      <c r="D40" s="198">
        <v>17807</v>
      </c>
      <c r="E40" s="199">
        <v>11573</v>
      </c>
      <c r="F40" s="200">
        <v>185.64324671158161</v>
      </c>
      <c r="G40" s="201">
        <v>3222530</v>
      </c>
      <c r="H40" s="198">
        <v>3310321</v>
      </c>
      <c r="I40" s="199">
        <v>87791</v>
      </c>
      <c r="J40" s="200">
        <v>2.724288059381919</v>
      </c>
      <c r="K40" s="201">
        <v>3212867</v>
      </c>
      <c r="L40" s="198">
        <v>2960325</v>
      </c>
      <c r="M40" s="199">
        <v>-252542</v>
      </c>
      <c r="N40" s="200">
        <v>-7.8603315979155051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367341</v>
      </c>
      <c r="H41" s="198">
        <v>227312</v>
      </c>
      <c r="I41" s="199">
        <v>-140029</v>
      </c>
      <c r="J41" s="200">
        <v>-38.119621822775017</v>
      </c>
      <c r="K41" s="201">
        <v>3559499</v>
      </c>
      <c r="L41" s="198">
        <v>3752545</v>
      </c>
      <c r="M41" s="199">
        <v>193046</v>
      </c>
      <c r="N41" s="200">
        <v>5.4234036868671751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7220582</v>
      </c>
      <c r="L42" s="198">
        <v>6645576</v>
      </c>
      <c r="M42" s="199">
        <v>-575006</v>
      </c>
      <c r="N42" s="200">
        <v>-7.9634300946931944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88</v>
      </c>
      <c r="I43" s="199">
        <v>88</v>
      </c>
      <c r="J43" s="200" t="s">
        <v>151</v>
      </c>
      <c r="K43" s="201">
        <v>9188259</v>
      </c>
      <c r="L43" s="198">
        <v>8703191</v>
      </c>
      <c r="M43" s="199">
        <v>-485068</v>
      </c>
      <c r="N43" s="200">
        <v>-5.2792155728304948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1713</v>
      </c>
      <c r="D44" s="198">
        <v>2365</v>
      </c>
      <c r="E44" s="199">
        <v>652</v>
      </c>
      <c r="F44" s="200">
        <v>38.061879743140679</v>
      </c>
      <c r="G44" s="201">
        <v>79142</v>
      </c>
      <c r="H44" s="198">
        <v>107093</v>
      </c>
      <c r="I44" s="199">
        <v>27951</v>
      </c>
      <c r="J44" s="200">
        <v>35.317530514770908</v>
      </c>
      <c r="K44" s="201">
        <v>20089398</v>
      </c>
      <c r="L44" s="198">
        <v>20076825</v>
      </c>
      <c r="M44" s="199">
        <v>-12573</v>
      </c>
      <c r="N44" s="200">
        <v>-6.2585250190181796E-2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6944228</v>
      </c>
      <c r="L45" s="198">
        <v>7300121</v>
      </c>
      <c r="M45" s="199">
        <v>355893</v>
      </c>
      <c r="N45" s="200">
        <v>5.1250189365902088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20818055</v>
      </c>
      <c r="L46" s="198">
        <v>20875030</v>
      </c>
      <c r="M46" s="199">
        <v>56975</v>
      </c>
      <c r="N46" s="200">
        <v>0.27368070648290649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25759594</v>
      </c>
      <c r="L47" s="198">
        <v>26019550</v>
      </c>
      <c r="M47" s="199">
        <v>259956</v>
      </c>
      <c r="N47" s="200">
        <v>1.0091618680014851</v>
      </c>
      <c r="O47" s="166"/>
    </row>
    <row r="48" spans="1:15" ht="19.5" customHeight="1">
      <c r="A48" s="208" t="s">
        <v>162</v>
      </c>
      <c r="B48" s="208"/>
      <c r="C48" s="189">
        <f>SUM(C8:C47)</f>
        <v>118486641</v>
      </c>
      <c r="D48" s="189">
        <f>SUM(D8:D47)</f>
        <v>122967176</v>
      </c>
      <c r="E48" s="189">
        <f>D48-C48</f>
        <v>4480535</v>
      </c>
      <c r="F48" s="190">
        <f t="shared" ref="F48" si="0">((D48*100/C48)-100)</f>
        <v>3.7814684948322537</v>
      </c>
      <c r="G48" s="189">
        <f>SUM(G8:G47)</f>
        <v>52534080</v>
      </c>
      <c r="H48" s="189">
        <f>SUM(H8:H47)</f>
        <v>52810756</v>
      </c>
      <c r="I48" s="189">
        <f>H48-G48</f>
        <v>276676</v>
      </c>
      <c r="J48" s="190">
        <f t="shared" ref="J48" si="1">((H48*100/G48)-100)</f>
        <v>0.52666002716712512</v>
      </c>
      <c r="K48" s="189">
        <f>SUM(K8:K47)</f>
        <v>187538420</v>
      </c>
      <c r="L48" s="189">
        <f>SUM(L8:L47)</f>
        <v>186622716</v>
      </c>
      <c r="M48" s="189">
        <f>L48-K48</f>
        <v>-915704</v>
      </c>
      <c r="N48" s="190">
        <f t="shared" ref="N48" si="2">((L48*100/K48)-100)</f>
        <v>-0.4882754157788014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613D-0846-40B5-9233-2295510FDD67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1256970.919</v>
      </c>
      <c r="C7" s="203">
        <v>1250467.6969999999</v>
      </c>
      <c r="D7" s="203">
        <v>8992946.8560000006</v>
      </c>
      <c r="E7" s="203">
        <v>8845741.5810000002</v>
      </c>
      <c r="F7" s="204">
        <v>-1.636896974452668</v>
      </c>
      <c r="G7" s="51"/>
    </row>
    <row r="8" spans="1:27" ht="15.6" customHeight="1">
      <c r="A8" s="202" t="s">
        <v>11</v>
      </c>
      <c r="B8" s="203">
        <v>248498</v>
      </c>
      <c r="C8" s="203">
        <v>254064</v>
      </c>
      <c r="D8" s="203">
        <v>1826312.953</v>
      </c>
      <c r="E8" s="203">
        <v>2243763.9720000001</v>
      </c>
      <c r="F8" s="204">
        <v>22.857584091175209</v>
      </c>
      <c r="G8" s="20"/>
    </row>
    <row r="9" spans="1:27" ht="15.6" customHeight="1">
      <c r="A9" s="202" t="s">
        <v>8</v>
      </c>
      <c r="B9" s="203">
        <v>419158.50099999999</v>
      </c>
      <c r="C9" s="203">
        <v>382820.66800000001</v>
      </c>
      <c r="D9" s="203">
        <v>4059933.753</v>
      </c>
      <c r="E9" s="203">
        <v>4246747.932</v>
      </c>
      <c r="F9" s="204">
        <v>4.6014095393048677</v>
      </c>
      <c r="G9" s="20"/>
    </row>
    <row r="10" spans="1:27" ht="15.6" customHeight="1">
      <c r="A10" s="202" t="s">
        <v>10</v>
      </c>
      <c r="B10" s="203">
        <v>340762.853</v>
      </c>
      <c r="C10" s="203">
        <v>357174.34899999999</v>
      </c>
      <c r="D10" s="203">
        <v>3063751.0060000001</v>
      </c>
      <c r="E10" s="203">
        <v>2968226.3160000001</v>
      </c>
      <c r="F10" s="204">
        <v>-3.1178999146120532</v>
      </c>
    </row>
    <row r="11" spans="1:27" ht="15.6" customHeight="1">
      <c r="A11" s="202" t="s">
        <v>9</v>
      </c>
      <c r="B11" s="203">
        <v>8204143.9919999996</v>
      </c>
      <c r="C11" s="203">
        <v>8555455.4140000008</v>
      </c>
      <c r="D11" s="203">
        <v>67658357.655000001</v>
      </c>
      <c r="E11" s="203">
        <v>67566760.373999998</v>
      </c>
      <c r="F11" s="204">
        <v>-0.1353820639086081</v>
      </c>
    </row>
    <row r="12" spans="1:27" ht="15.6" customHeight="1">
      <c r="A12" s="202" t="s">
        <v>6</v>
      </c>
      <c r="B12" s="203">
        <v>471898.18400000001</v>
      </c>
      <c r="C12" s="203">
        <v>570040.66599999997</v>
      </c>
      <c r="D12" s="203">
        <v>3458028.2820000001</v>
      </c>
      <c r="E12" s="203">
        <v>3865437.821</v>
      </c>
      <c r="F12" s="204">
        <v>11.781556013311979</v>
      </c>
    </row>
    <row r="13" spans="1:27" ht="15.6" customHeight="1">
      <c r="A13" s="202" t="s">
        <v>175</v>
      </c>
      <c r="B13" s="203">
        <v>1516026.6189999999</v>
      </c>
      <c r="C13" s="203">
        <v>1546808.0619999999</v>
      </c>
      <c r="D13" s="203">
        <v>12108195.619999999</v>
      </c>
      <c r="E13" s="203">
        <v>12042207.947000001</v>
      </c>
      <c r="F13" s="204">
        <v>-0.54498353900893903</v>
      </c>
    </row>
    <row r="14" spans="1:27" ht="15.6" customHeight="1">
      <c r="A14" s="202" t="s">
        <v>148</v>
      </c>
      <c r="B14" s="203">
        <v>5956653.6730000004</v>
      </c>
      <c r="C14" s="203">
        <v>5848229.0659999996</v>
      </c>
      <c r="D14" s="203">
        <v>46831145.251000002</v>
      </c>
      <c r="E14" s="203">
        <v>47651128.119000003</v>
      </c>
      <c r="F14" s="204">
        <v>1.750934903695295</v>
      </c>
    </row>
    <row r="15" spans="1:27" ht="15.6" customHeight="1">
      <c r="A15" s="202" t="s">
        <v>145</v>
      </c>
      <c r="B15" s="203">
        <v>2685150</v>
      </c>
      <c r="C15" s="203">
        <v>2713168</v>
      </c>
      <c r="D15" s="203">
        <v>20997982</v>
      </c>
      <c r="E15" s="203">
        <v>22629681</v>
      </c>
      <c r="F15" s="204">
        <v>7.7707419693949618</v>
      </c>
    </row>
    <row r="16" spans="1:27" ht="15.6" customHeight="1">
      <c r="A16" s="202" t="s">
        <v>144</v>
      </c>
      <c r="B16" s="203">
        <v>3028175.1860000002</v>
      </c>
      <c r="C16" s="203">
        <v>3012835.551</v>
      </c>
      <c r="D16" s="203">
        <v>22147556.609999999</v>
      </c>
      <c r="E16" s="203">
        <v>23348555.368000001</v>
      </c>
      <c r="F16" s="204">
        <v>5.422714474325943</v>
      </c>
      <c r="G16" s="15"/>
    </row>
    <row r="17" spans="1:7" ht="15.6" customHeight="1">
      <c r="A17" s="202" t="s">
        <v>150</v>
      </c>
      <c r="B17" s="203">
        <v>1314707.5959999999</v>
      </c>
      <c r="C17" s="203">
        <v>1709025.074</v>
      </c>
      <c r="D17" s="203">
        <v>12114418.9</v>
      </c>
      <c r="E17" s="203">
        <v>13467968.895</v>
      </c>
      <c r="F17" s="204">
        <v>11.17304929087436</v>
      </c>
      <c r="G17" s="16"/>
    </row>
    <row r="18" spans="1:7" ht="15.6" customHeight="1">
      <c r="A18" s="202" t="s">
        <v>147</v>
      </c>
      <c r="B18" s="203">
        <v>187733.41800000001</v>
      </c>
      <c r="C18" s="203">
        <v>204216</v>
      </c>
      <c r="D18" s="203">
        <v>1400478.449</v>
      </c>
      <c r="E18" s="203">
        <v>1487763.7069999999</v>
      </c>
      <c r="F18" s="204">
        <v>6.2325313225865946</v>
      </c>
    </row>
    <row r="19" spans="1:7" ht="15.6" customHeight="1">
      <c r="A19" s="202" t="s">
        <v>143</v>
      </c>
      <c r="B19" s="203">
        <v>583837.50399999996</v>
      </c>
      <c r="C19" s="203">
        <v>570439</v>
      </c>
      <c r="D19" s="203">
        <v>4561225.9519999996</v>
      </c>
      <c r="E19" s="203">
        <v>4761299.1260000002</v>
      </c>
      <c r="F19" s="204">
        <v>4.3863903280711867</v>
      </c>
    </row>
    <row r="20" spans="1:7" ht="15.6" customHeight="1">
      <c r="A20" s="202" t="s">
        <v>142</v>
      </c>
      <c r="B20" s="203">
        <v>982042.73699999996</v>
      </c>
      <c r="C20" s="203">
        <v>1463552.46</v>
      </c>
      <c r="D20" s="203">
        <v>11051239.209000001</v>
      </c>
      <c r="E20" s="203">
        <v>8737043.1229999997</v>
      </c>
      <c r="F20" s="204">
        <v>-20.940602607853648</v>
      </c>
    </row>
    <row r="21" spans="1:7" ht="15.6" customHeight="1">
      <c r="A21" s="202" t="s">
        <v>149</v>
      </c>
      <c r="B21" s="203">
        <v>2257109.6779999998</v>
      </c>
      <c r="C21" s="203">
        <v>3045589.9079999998</v>
      </c>
      <c r="D21" s="203">
        <v>19764922.526000001</v>
      </c>
      <c r="E21" s="203">
        <v>20200466.636</v>
      </c>
      <c r="F21" s="204">
        <v>2.2036216404443678</v>
      </c>
    </row>
    <row r="22" spans="1:7" ht="15.6" customHeight="1">
      <c r="A22" s="202" t="s">
        <v>146</v>
      </c>
      <c r="B22" s="203">
        <v>3046312.048</v>
      </c>
      <c r="C22" s="203">
        <v>3279875.0109999999</v>
      </c>
      <c r="D22" s="203">
        <v>24173892.840999998</v>
      </c>
      <c r="E22" s="203">
        <v>24410099.855</v>
      </c>
      <c r="F22" s="204">
        <v>0.97711616227314824</v>
      </c>
    </row>
    <row r="23" spans="1:7" ht="15.6" customHeight="1">
      <c r="A23" s="202" t="s">
        <v>165</v>
      </c>
      <c r="B23" s="203">
        <v>448380.99599999998</v>
      </c>
      <c r="C23" s="203">
        <v>429332.451</v>
      </c>
      <c r="D23" s="203">
        <v>3619466.3629999999</v>
      </c>
      <c r="E23" s="203">
        <v>4038260.8679999998</v>
      </c>
      <c r="F23" s="204">
        <v>11.57061464311775</v>
      </c>
    </row>
    <row r="24" spans="1:7" ht="15.6" customHeight="1">
      <c r="A24" s="202" t="s">
        <v>141</v>
      </c>
      <c r="B24" s="203">
        <v>123365.87</v>
      </c>
      <c r="C24" s="203">
        <v>243420.261</v>
      </c>
      <c r="D24" s="203">
        <v>1439892.047</v>
      </c>
      <c r="E24" s="203">
        <v>1567988.1880000001</v>
      </c>
      <c r="F24" s="204">
        <v>8.8962322742796687</v>
      </c>
    </row>
    <row r="25" spans="1:7" ht="15.6" customHeight="1">
      <c r="A25" s="202" t="s">
        <v>140</v>
      </c>
      <c r="B25" s="203">
        <v>40750</v>
      </c>
      <c r="C25" s="203">
        <v>58075</v>
      </c>
      <c r="D25" s="203">
        <v>360210</v>
      </c>
      <c r="E25" s="203">
        <v>382132</v>
      </c>
      <c r="F25" s="204">
        <v>6.085894339413116</v>
      </c>
    </row>
    <row r="26" spans="1:7" ht="15.6" customHeight="1">
      <c r="A26" s="202" t="s">
        <v>152</v>
      </c>
      <c r="B26" s="203">
        <v>179115.82</v>
      </c>
      <c r="C26" s="203">
        <v>156132.43100000001</v>
      </c>
      <c r="D26" s="203">
        <v>1932745.084</v>
      </c>
      <c r="E26" s="203">
        <v>1661726.4469999999</v>
      </c>
      <c r="F26" s="204">
        <v>-14.02247193608693</v>
      </c>
    </row>
    <row r="27" spans="1:7" ht="15.6" customHeight="1">
      <c r="A27" s="202" t="s">
        <v>173</v>
      </c>
      <c r="B27" s="203">
        <v>228944.87400000001</v>
      </c>
      <c r="C27" s="203">
        <v>213608.23800000001</v>
      </c>
      <c r="D27" s="203">
        <v>2257362.5159999998</v>
      </c>
      <c r="E27" s="203">
        <v>2285916.4640000002</v>
      </c>
      <c r="F27" s="204">
        <v>1.2649252301131211</v>
      </c>
    </row>
    <row r="28" spans="1:7" ht="15.6" customHeight="1">
      <c r="A28" s="202" t="s">
        <v>177</v>
      </c>
      <c r="B28" s="203">
        <v>986124.91200000001</v>
      </c>
      <c r="C28" s="203">
        <v>1107174.456</v>
      </c>
      <c r="D28" s="203">
        <v>9362639.318</v>
      </c>
      <c r="E28" s="203">
        <v>9277067.9479999989</v>
      </c>
      <c r="F28" s="204">
        <v>-0.91396631968387965</v>
      </c>
    </row>
    <row r="29" spans="1:7" ht="15.6" customHeight="1">
      <c r="A29" s="202" t="s">
        <v>178</v>
      </c>
      <c r="B29" s="203">
        <v>548199.46799999999</v>
      </c>
      <c r="C29" s="203">
        <v>695589.66299999994</v>
      </c>
      <c r="D29" s="203">
        <v>4652464.9179999996</v>
      </c>
      <c r="E29" s="203">
        <v>4822817.8949999996</v>
      </c>
      <c r="F29" s="204">
        <v>3.661563923693834</v>
      </c>
    </row>
    <row r="30" spans="1:7" ht="15.6" customHeight="1">
      <c r="A30" s="202" t="s">
        <v>179</v>
      </c>
      <c r="B30" s="203">
        <v>349588</v>
      </c>
      <c r="C30" s="203">
        <v>413907</v>
      </c>
      <c r="D30" s="203">
        <v>2743178</v>
      </c>
      <c r="E30" s="203">
        <v>2775383</v>
      </c>
      <c r="F30" s="204">
        <v>1.174003291073348</v>
      </c>
    </row>
    <row r="31" spans="1:7" ht="15.6" customHeight="1">
      <c r="A31" s="202" t="s">
        <v>180</v>
      </c>
      <c r="B31" s="203">
        <v>2362018.5649999999</v>
      </c>
      <c r="C31" s="203">
        <v>2503454.5959999999</v>
      </c>
      <c r="D31" s="203">
        <v>19073388.305</v>
      </c>
      <c r="E31" s="203">
        <v>20162520.581</v>
      </c>
      <c r="F31" s="204">
        <v>5.7102191733520584</v>
      </c>
    </row>
    <row r="32" spans="1:7" ht="15.6" customHeight="1">
      <c r="A32" s="202" t="s">
        <v>181</v>
      </c>
      <c r="B32" s="203">
        <v>6371233.2920000004</v>
      </c>
      <c r="C32" s="203">
        <v>6455156.9570000004</v>
      </c>
      <c r="D32" s="203">
        <v>54476829.351999998</v>
      </c>
      <c r="E32" s="203">
        <v>53116021.281000003</v>
      </c>
      <c r="F32" s="204">
        <v>-2.4979575485334919</v>
      </c>
    </row>
    <row r="33" spans="1:6" ht="15.6" customHeight="1">
      <c r="A33" s="202" t="s">
        <v>182</v>
      </c>
      <c r="B33" s="203">
        <v>373976.739</v>
      </c>
      <c r="C33" s="203">
        <v>413465.56599999999</v>
      </c>
      <c r="D33" s="203">
        <v>3594676.7170000002</v>
      </c>
      <c r="E33" s="203">
        <v>3582630.9789999998</v>
      </c>
      <c r="F33" s="204">
        <v>-0.33509934128521479</v>
      </c>
    </row>
    <row r="34" spans="1:6" ht="15.6" customHeight="1">
      <c r="A34" s="202" t="s">
        <v>183</v>
      </c>
      <c r="B34" s="203">
        <v>134991</v>
      </c>
      <c r="C34" s="203">
        <v>119523</v>
      </c>
      <c r="D34" s="203">
        <v>1028129</v>
      </c>
      <c r="E34" s="203">
        <v>1052429</v>
      </c>
      <c r="F34" s="204">
        <v>2.3635166404215791</v>
      </c>
    </row>
    <row r="35" spans="1:6" ht="15.6" customHeight="1">
      <c r="A35" s="193" t="s">
        <v>153</v>
      </c>
      <c r="B35" s="192">
        <f>SUM(B7:B34)</f>
        <v>44645870.444000006</v>
      </c>
      <c r="C35" s="91">
        <f>SUM(C7:C34)</f>
        <v>47572600.545000002</v>
      </c>
      <c r="D35" s="90">
        <f>SUM(D7:D34)</f>
        <v>368751369.48299998</v>
      </c>
      <c r="E35" s="92">
        <f>SUM(E7:E34)</f>
        <v>373197786.42299998</v>
      </c>
      <c r="F35" s="191">
        <f>E35*100/D35-100</f>
        <v>1.2058035055527938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4A87-3248-40C0-AFF0-F30BC8A957FD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1249910</v>
      </c>
      <c r="C7" s="203">
        <v>1242248</v>
      </c>
      <c r="D7" s="203">
        <v>8929784</v>
      </c>
      <c r="E7" s="203">
        <v>8794912</v>
      </c>
      <c r="F7" s="204">
        <v>-1.510361280855165</v>
      </c>
      <c r="G7" s="27"/>
    </row>
    <row r="8" spans="1:14" ht="15.6" customHeight="1">
      <c r="A8" s="202" t="s">
        <v>11</v>
      </c>
      <c r="B8" s="203">
        <v>242688</v>
      </c>
      <c r="C8" s="203">
        <v>251573</v>
      </c>
      <c r="D8" s="203">
        <v>1810304</v>
      </c>
      <c r="E8" s="203">
        <v>2227586</v>
      </c>
      <c r="F8" s="204">
        <v>23.050382698154561</v>
      </c>
      <c r="G8" s="20"/>
    </row>
    <row r="9" spans="1:14" ht="15.6" customHeight="1">
      <c r="A9" s="202" t="s">
        <v>8</v>
      </c>
      <c r="B9" s="203">
        <v>407844</v>
      </c>
      <c r="C9" s="203">
        <v>368353</v>
      </c>
      <c r="D9" s="203">
        <v>3998887</v>
      </c>
      <c r="E9" s="203">
        <v>4185442</v>
      </c>
      <c r="F9" s="204">
        <v>4.6651730844107391</v>
      </c>
      <c r="G9" s="20"/>
    </row>
    <row r="10" spans="1:14" ht="15.6" customHeight="1">
      <c r="A10" s="202" t="s">
        <v>10</v>
      </c>
      <c r="B10" s="203">
        <v>335969</v>
      </c>
      <c r="C10" s="203">
        <v>350879</v>
      </c>
      <c r="D10" s="203">
        <v>3006597</v>
      </c>
      <c r="E10" s="203">
        <v>2919382</v>
      </c>
      <c r="F10" s="204">
        <v>-2.9007878342192162</v>
      </c>
    </row>
    <row r="11" spans="1:14" ht="15.6" customHeight="1">
      <c r="A11" s="202" t="s">
        <v>9</v>
      </c>
      <c r="B11" s="203">
        <v>7633733</v>
      </c>
      <c r="C11" s="203">
        <v>7899889</v>
      </c>
      <c r="D11" s="203">
        <v>63416549</v>
      </c>
      <c r="E11" s="203">
        <v>62930228</v>
      </c>
      <c r="F11" s="204">
        <v>-0.76686765153367276</v>
      </c>
    </row>
    <row r="12" spans="1:14" ht="15.6" customHeight="1">
      <c r="A12" s="202" t="s">
        <v>6</v>
      </c>
      <c r="B12" s="203">
        <v>462370</v>
      </c>
      <c r="C12" s="203">
        <v>560604</v>
      </c>
      <c r="D12" s="203">
        <v>3369561</v>
      </c>
      <c r="E12" s="203">
        <v>3765819</v>
      </c>
      <c r="F12" s="204">
        <v>11.75992955758926</v>
      </c>
    </row>
    <row r="13" spans="1:14" ht="15.6" customHeight="1">
      <c r="A13" s="202" t="s">
        <v>175</v>
      </c>
      <c r="B13" s="203">
        <v>1500114</v>
      </c>
      <c r="C13" s="203">
        <v>1532629</v>
      </c>
      <c r="D13" s="203">
        <v>12014135</v>
      </c>
      <c r="E13" s="203">
        <v>11962333</v>
      </c>
      <c r="F13" s="204">
        <v>-0.43117544459089169</v>
      </c>
    </row>
    <row r="14" spans="1:14" ht="15.6" customHeight="1">
      <c r="A14" s="202" t="s">
        <v>148</v>
      </c>
      <c r="B14" s="203">
        <v>5797521</v>
      </c>
      <c r="C14" s="203">
        <v>5670759</v>
      </c>
      <c r="D14" s="203">
        <v>45667008</v>
      </c>
      <c r="E14" s="203">
        <v>46360112</v>
      </c>
      <c r="F14" s="204">
        <v>1.517734641165887</v>
      </c>
    </row>
    <row r="15" spans="1:14" ht="15.6" customHeight="1">
      <c r="A15" s="202" t="s">
        <v>145</v>
      </c>
      <c r="B15" s="203">
        <v>2682655</v>
      </c>
      <c r="C15" s="203">
        <v>2695178</v>
      </c>
      <c r="D15" s="203">
        <v>20980948</v>
      </c>
      <c r="E15" s="203">
        <v>22588430</v>
      </c>
      <c r="F15" s="204">
        <v>7.6616271104623053</v>
      </c>
    </row>
    <row r="16" spans="1:14" ht="15.6" customHeight="1">
      <c r="A16" s="202" t="s">
        <v>144</v>
      </c>
      <c r="B16" s="203">
        <v>3007811</v>
      </c>
      <c r="C16" s="203">
        <v>2982549</v>
      </c>
      <c r="D16" s="203">
        <v>21984912</v>
      </c>
      <c r="E16" s="203">
        <v>23157279</v>
      </c>
      <c r="F16" s="204">
        <v>5.332598101825468</v>
      </c>
      <c r="G16" s="15"/>
    </row>
    <row r="17" spans="1:7" ht="15.6" customHeight="1">
      <c r="A17" s="202" t="s">
        <v>150</v>
      </c>
      <c r="B17" s="203">
        <v>1312502</v>
      </c>
      <c r="C17" s="203">
        <v>1706943</v>
      </c>
      <c r="D17" s="203">
        <v>12097245</v>
      </c>
      <c r="E17" s="203">
        <v>13447963</v>
      </c>
      <c r="F17" s="204">
        <v>11.165500905371429</v>
      </c>
      <c r="G17" s="16"/>
    </row>
    <row r="18" spans="1:7" ht="15.6" customHeight="1">
      <c r="A18" s="202" t="s">
        <v>147</v>
      </c>
      <c r="B18" s="203">
        <v>123421</v>
      </c>
      <c r="C18" s="203">
        <v>144784</v>
      </c>
      <c r="D18" s="203">
        <v>903179</v>
      </c>
      <c r="E18" s="203">
        <v>982414</v>
      </c>
      <c r="F18" s="204">
        <v>8.7729010528367013</v>
      </c>
    </row>
    <row r="19" spans="1:7" ht="15.6" customHeight="1">
      <c r="A19" s="202" t="s">
        <v>143</v>
      </c>
      <c r="B19" s="203">
        <v>581702</v>
      </c>
      <c r="C19" s="203">
        <v>569748</v>
      </c>
      <c r="D19" s="203">
        <v>4543932</v>
      </c>
      <c r="E19" s="203">
        <v>4742353</v>
      </c>
      <c r="F19" s="204">
        <v>4.3667246780981799</v>
      </c>
    </row>
    <row r="20" spans="1:7" ht="15.6" customHeight="1">
      <c r="A20" s="202" t="s">
        <v>142</v>
      </c>
      <c r="B20" s="203">
        <v>981255</v>
      </c>
      <c r="C20" s="203">
        <v>1462771</v>
      </c>
      <c r="D20" s="203">
        <v>11021680</v>
      </c>
      <c r="E20" s="203">
        <v>8716901</v>
      </c>
      <c r="F20" s="204">
        <v>-20.911322048907241</v>
      </c>
    </row>
    <row r="21" spans="1:7" ht="15.6" customHeight="1">
      <c r="A21" s="202" t="s">
        <v>149</v>
      </c>
      <c r="B21" s="203">
        <v>2232474</v>
      </c>
      <c r="C21" s="203">
        <v>3032169</v>
      </c>
      <c r="D21" s="203">
        <v>19494033</v>
      </c>
      <c r="E21" s="203">
        <v>19952374</v>
      </c>
      <c r="F21" s="204">
        <v>2.351186129622334</v>
      </c>
    </row>
    <row r="22" spans="1:7" ht="15.6" customHeight="1">
      <c r="A22" s="202" t="s">
        <v>146</v>
      </c>
      <c r="B22" s="203">
        <v>2825662</v>
      </c>
      <c r="C22" s="203">
        <v>3036461</v>
      </c>
      <c r="D22" s="203">
        <v>22186402</v>
      </c>
      <c r="E22" s="203">
        <v>22439529</v>
      </c>
      <c r="F22" s="204">
        <v>1.140910545116782</v>
      </c>
    </row>
    <row r="23" spans="1:7" ht="15.6" customHeight="1">
      <c r="A23" s="202" t="s">
        <v>165</v>
      </c>
      <c r="B23" s="203">
        <v>441329</v>
      </c>
      <c r="C23" s="203">
        <v>418403</v>
      </c>
      <c r="D23" s="203">
        <v>3574414</v>
      </c>
      <c r="E23" s="203">
        <v>3948325</v>
      </c>
      <c r="F23" s="204">
        <v>10.460763638459341</v>
      </c>
    </row>
    <row r="24" spans="1:7" ht="15.6" customHeight="1">
      <c r="A24" s="202" t="s">
        <v>141</v>
      </c>
      <c r="B24" s="203">
        <v>121491</v>
      </c>
      <c r="C24" s="203">
        <v>241279</v>
      </c>
      <c r="D24" s="203">
        <v>1422149</v>
      </c>
      <c r="E24" s="203">
        <v>1551167</v>
      </c>
      <c r="F24" s="204">
        <v>9.0720451935767699</v>
      </c>
    </row>
    <row r="25" spans="1:7" ht="15.6" customHeight="1">
      <c r="A25" s="202" t="s">
        <v>140</v>
      </c>
      <c r="B25" s="203">
        <v>40750</v>
      </c>
      <c r="C25" s="203">
        <v>58075</v>
      </c>
      <c r="D25" s="203">
        <v>357275</v>
      </c>
      <c r="E25" s="203">
        <v>379956</v>
      </c>
      <c r="F25" s="204">
        <v>6.3483311174865236</v>
      </c>
    </row>
    <row r="26" spans="1:7" ht="15.6" customHeight="1">
      <c r="A26" s="202" t="s">
        <v>152</v>
      </c>
      <c r="B26" s="203">
        <v>175653</v>
      </c>
      <c r="C26" s="203">
        <v>153830</v>
      </c>
      <c r="D26" s="203">
        <v>1913474</v>
      </c>
      <c r="E26" s="203">
        <v>1644906</v>
      </c>
      <c r="F26" s="204">
        <v>-14.035623164986831</v>
      </c>
    </row>
    <row r="27" spans="1:7" ht="15.6" customHeight="1">
      <c r="A27" s="202" t="s">
        <v>173</v>
      </c>
      <c r="B27" s="203">
        <v>226176</v>
      </c>
      <c r="C27" s="203">
        <v>210625</v>
      </c>
      <c r="D27" s="203">
        <v>2223862</v>
      </c>
      <c r="E27" s="203">
        <v>2254760</v>
      </c>
      <c r="F27" s="204">
        <v>1.3893847729760149</v>
      </c>
    </row>
    <row r="28" spans="1:7" ht="15.6" customHeight="1">
      <c r="A28" s="202" t="s">
        <v>177</v>
      </c>
      <c r="B28" s="203">
        <v>931918</v>
      </c>
      <c r="C28" s="203">
        <v>1042188</v>
      </c>
      <c r="D28" s="203">
        <v>8847679</v>
      </c>
      <c r="E28" s="203">
        <v>8598509</v>
      </c>
      <c r="F28" s="204">
        <v>-2.8162188072148671</v>
      </c>
    </row>
    <row r="29" spans="1:7" ht="15.6" customHeight="1">
      <c r="A29" s="202" t="s">
        <v>178</v>
      </c>
      <c r="B29" s="203">
        <v>544182</v>
      </c>
      <c r="C29" s="203">
        <v>688714</v>
      </c>
      <c r="D29" s="203">
        <v>4615576</v>
      </c>
      <c r="E29" s="203">
        <v>4787964</v>
      </c>
      <c r="F29" s="204">
        <v>3.7349184587145738</v>
      </c>
    </row>
    <row r="30" spans="1:7" ht="15.6" customHeight="1">
      <c r="A30" s="202" t="s">
        <v>179</v>
      </c>
      <c r="B30" s="203">
        <v>347166</v>
      </c>
      <c r="C30" s="203">
        <v>413907</v>
      </c>
      <c r="D30" s="203">
        <v>2718648</v>
      </c>
      <c r="E30" s="203">
        <v>2760095</v>
      </c>
      <c r="F30" s="204">
        <v>1.524544553027823</v>
      </c>
    </row>
    <row r="31" spans="1:7" ht="15.6" customHeight="1">
      <c r="A31" s="202" t="s">
        <v>180</v>
      </c>
      <c r="B31" s="203">
        <v>2345348</v>
      </c>
      <c r="C31" s="203">
        <v>2494075</v>
      </c>
      <c r="D31" s="203">
        <v>18877264</v>
      </c>
      <c r="E31" s="203">
        <v>20070544</v>
      </c>
      <c r="F31" s="204">
        <v>6.3212550293305156</v>
      </c>
    </row>
    <row r="32" spans="1:7" ht="15.6" customHeight="1">
      <c r="A32" s="202" t="s">
        <v>181</v>
      </c>
      <c r="B32" s="203">
        <v>6312809</v>
      </c>
      <c r="C32" s="203">
        <v>6402348</v>
      </c>
      <c r="D32" s="203">
        <v>54069047</v>
      </c>
      <c r="E32" s="203">
        <v>52697390</v>
      </c>
      <c r="F32" s="204">
        <v>-2.5368618019104332</v>
      </c>
    </row>
    <row r="33" spans="1:6" ht="15.6" customHeight="1">
      <c r="A33" s="202" t="s">
        <v>182</v>
      </c>
      <c r="B33" s="203">
        <v>361984</v>
      </c>
      <c r="C33" s="203">
        <v>408669</v>
      </c>
      <c r="D33" s="203">
        <v>3491319</v>
      </c>
      <c r="E33" s="203">
        <v>3487870</v>
      </c>
      <c r="F33" s="204">
        <v>-9.8787879308645188E-2</v>
      </c>
    </row>
    <row r="34" spans="1:6" ht="15.6" customHeight="1">
      <c r="A34" s="202" t="s">
        <v>183</v>
      </c>
      <c r="B34" s="203">
        <v>134453</v>
      </c>
      <c r="C34" s="203">
        <v>119181</v>
      </c>
      <c r="D34" s="203">
        <v>1023278</v>
      </c>
      <c r="E34" s="203">
        <v>1046105</v>
      </c>
      <c r="F34" s="204">
        <v>2.2307720873506578</v>
      </c>
    </row>
    <row r="35" spans="1:6" ht="15.6" customHeight="1">
      <c r="A35" s="170" t="s">
        <v>153</v>
      </c>
      <c r="B35" s="192">
        <f>SUM(B7:B34)</f>
        <v>43360890</v>
      </c>
      <c r="C35" s="192">
        <f>SUM(C7:C34)</f>
        <v>46158831</v>
      </c>
      <c r="D35" s="90">
        <f>SUM(D7:D34)</f>
        <v>358559141</v>
      </c>
      <c r="E35" s="92">
        <f>SUM(E7:E34)</f>
        <v>362400648</v>
      </c>
      <c r="F35" s="154">
        <f>E35*100/D35-100</f>
        <v>1.0713733275035935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EB7C1-A06A-4231-8B8C-CCFC61B906E8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893133</v>
      </c>
      <c r="C7" s="203">
        <v>821773</v>
      </c>
      <c r="D7" s="203">
        <v>6227745</v>
      </c>
      <c r="E7" s="203">
        <v>6191086</v>
      </c>
      <c r="F7" s="204">
        <v>-0.58864002941675153</v>
      </c>
      <c r="G7" s="51"/>
    </row>
    <row r="8" spans="1:14" ht="15.6" customHeight="1">
      <c r="A8" s="202" t="s">
        <v>11</v>
      </c>
      <c r="B8" s="203">
        <v>4545</v>
      </c>
      <c r="C8" s="203">
        <v>12728</v>
      </c>
      <c r="D8" s="203">
        <v>36260</v>
      </c>
      <c r="E8" s="203">
        <v>64689</v>
      </c>
      <c r="F8" s="204">
        <v>78.403199117484832</v>
      </c>
      <c r="G8" s="20"/>
    </row>
    <row r="9" spans="1:14" ht="15.6" customHeight="1">
      <c r="A9" s="202" t="s">
        <v>8</v>
      </c>
      <c r="B9" s="203">
        <v>4229</v>
      </c>
      <c r="C9" s="203">
        <v>8162</v>
      </c>
      <c r="D9" s="203">
        <v>61900</v>
      </c>
      <c r="E9" s="203">
        <v>98284</v>
      </c>
      <c r="F9" s="204">
        <v>58.778675282714062</v>
      </c>
      <c r="G9" s="20"/>
    </row>
    <row r="10" spans="1:14" ht="15.6" customHeight="1">
      <c r="A10" s="202" t="s">
        <v>10</v>
      </c>
      <c r="B10" s="203">
        <v>58849</v>
      </c>
      <c r="C10" s="203">
        <v>41779</v>
      </c>
      <c r="D10" s="203">
        <v>399238</v>
      </c>
      <c r="E10" s="203">
        <v>411470</v>
      </c>
      <c r="F10" s="204">
        <v>3.0638366087396491</v>
      </c>
    </row>
    <row r="11" spans="1:14" ht="15.6" customHeight="1">
      <c r="A11" s="202" t="s">
        <v>9</v>
      </c>
      <c r="B11" s="203">
        <v>2560466</v>
      </c>
      <c r="C11" s="203">
        <v>2791790</v>
      </c>
      <c r="D11" s="203">
        <v>19051138</v>
      </c>
      <c r="E11" s="203">
        <v>19415051</v>
      </c>
      <c r="F11" s="204">
        <v>1.9101903518834431</v>
      </c>
    </row>
    <row r="12" spans="1:14" ht="15.6" customHeight="1">
      <c r="A12" s="202" t="s">
        <v>6</v>
      </c>
      <c r="B12" s="203">
        <v>96351</v>
      </c>
      <c r="C12" s="203">
        <v>101169</v>
      </c>
      <c r="D12" s="203">
        <v>666731</v>
      </c>
      <c r="E12" s="203">
        <v>550705</v>
      </c>
      <c r="F12" s="204">
        <v>-17.402220685703821</v>
      </c>
    </row>
    <row r="13" spans="1:14" ht="15.6" customHeight="1">
      <c r="A13" s="202" t="s">
        <v>175</v>
      </c>
      <c r="B13" s="203">
        <v>180620</v>
      </c>
      <c r="C13" s="203">
        <v>188401</v>
      </c>
      <c r="D13" s="203">
        <v>1119346</v>
      </c>
      <c r="E13" s="203">
        <v>1137986</v>
      </c>
      <c r="F13" s="204">
        <v>1.6652581060726559</v>
      </c>
    </row>
    <row r="14" spans="1:14" ht="15.6" customHeight="1">
      <c r="A14" s="202" t="s">
        <v>148</v>
      </c>
      <c r="B14" s="203">
        <v>1408124</v>
      </c>
      <c r="C14" s="203">
        <v>1527859</v>
      </c>
      <c r="D14" s="203">
        <v>11022667</v>
      </c>
      <c r="E14" s="203">
        <v>11313760</v>
      </c>
      <c r="F14" s="204">
        <v>2.640858151661476</v>
      </c>
    </row>
    <row r="15" spans="1:14" ht="15.6" customHeight="1">
      <c r="A15" s="202" t="s">
        <v>145</v>
      </c>
      <c r="B15" s="203">
        <v>1677484</v>
      </c>
      <c r="C15" s="203">
        <v>1785609</v>
      </c>
      <c r="D15" s="203">
        <v>12503570</v>
      </c>
      <c r="E15" s="203">
        <v>14574564</v>
      </c>
      <c r="F15" s="204">
        <v>16.56322154392706</v>
      </c>
    </row>
    <row r="16" spans="1:14" ht="15.6" customHeight="1">
      <c r="A16" s="202" t="s">
        <v>144</v>
      </c>
      <c r="B16" s="203">
        <v>2235233</v>
      </c>
      <c r="C16" s="203">
        <v>1982325</v>
      </c>
      <c r="D16" s="203">
        <v>17083083</v>
      </c>
      <c r="E16" s="203">
        <v>16987703</v>
      </c>
      <c r="F16" s="204">
        <v>-0.55833013279863053</v>
      </c>
      <c r="G16" s="15"/>
    </row>
    <row r="17" spans="1:7" ht="15.6" customHeight="1">
      <c r="A17" s="202" t="s">
        <v>150</v>
      </c>
      <c r="B17" s="203">
        <v>579908</v>
      </c>
      <c r="C17" s="203">
        <v>823999</v>
      </c>
      <c r="D17" s="203">
        <v>6031123</v>
      </c>
      <c r="E17" s="203">
        <v>6349940</v>
      </c>
      <c r="F17" s="204">
        <v>5.2861962855010631</v>
      </c>
      <c r="G17" s="16"/>
    </row>
    <row r="18" spans="1:7" ht="15.6" customHeight="1">
      <c r="A18" s="202" t="s">
        <v>147</v>
      </c>
      <c r="B18" s="203">
        <v>73607</v>
      </c>
      <c r="C18" s="203">
        <v>83673</v>
      </c>
      <c r="D18" s="203">
        <v>501377</v>
      </c>
      <c r="E18" s="203">
        <v>571659</v>
      </c>
      <c r="F18" s="204">
        <v>14.01779499259041</v>
      </c>
    </row>
    <row r="19" spans="1:7" ht="15.6" customHeight="1">
      <c r="A19" s="202" t="s">
        <v>143</v>
      </c>
      <c r="B19" s="203">
        <v>198379</v>
      </c>
      <c r="C19" s="203">
        <v>253046</v>
      </c>
      <c r="D19" s="203">
        <v>1580658</v>
      </c>
      <c r="E19" s="203">
        <v>2068183</v>
      </c>
      <c r="F19" s="204">
        <v>30.843167845289742</v>
      </c>
    </row>
    <row r="20" spans="1:7" ht="15.6" customHeight="1">
      <c r="A20" s="202" t="s">
        <v>142</v>
      </c>
      <c r="B20" s="203">
        <v>115253</v>
      </c>
      <c r="C20" s="203">
        <v>123552</v>
      </c>
      <c r="D20" s="203">
        <v>1047491</v>
      </c>
      <c r="E20" s="203">
        <v>1064471</v>
      </c>
      <c r="F20" s="204">
        <v>1.6210163142213221</v>
      </c>
    </row>
    <row r="21" spans="1:7" ht="15.6" customHeight="1">
      <c r="A21" s="202" t="s">
        <v>149</v>
      </c>
      <c r="B21" s="203">
        <v>1762514</v>
      </c>
      <c r="C21" s="203">
        <v>2248215</v>
      </c>
      <c r="D21" s="203">
        <v>14774557</v>
      </c>
      <c r="E21" s="203">
        <v>14977440</v>
      </c>
      <c r="F21" s="204">
        <v>1.373191764734472</v>
      </c>
    </row>
    <row r="22" spans="1:7" ht="15.6" customHeight="1">
      <c r="A22" s="202" t="s">
        <v>146</v>
      </c>
      <c r="B22" s="203">
        <v>772879</v>
      </c>
      <c r="C22" s="203">
        <v>812462</v>
      </c>
      <c r="D22" s="203">
        <v>7105074</v>
      </c>
      <c r="E22" s="203">
        <v>7135176</v>
      </c>
      <c r="F22" s="204">
        <v>0.42366905678954941</v>
      </c>
    </row>
    <row r="23" spans="1:7" ht="15.6" customHeight="1">
      <c r="A23" s="202" t="s">
        <v>165</v>
      </c>
      <c r="B23" s="203">
        <v>0</v>
      </c>
      <c r="C23" s="203">
        <v>12215</v>
      </c>
      <c r="D23" s="203">
        <v>52157</v>
      </c>
      <c r="E23" s="203">
        <v>69303</v>
      </c>
      <c r="F23" s="204">
        <v>32.873823264374863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6129</v>
      </c>
      <c r="C25" s="203">
        <v>11075</v>
      </c>
      <c r="D25" s="203">
        <v>44368</v>
      </c>
      <c r="E25" s="203">
        <v>53106</v>
      </c>
      <c r="F25" s="204">
        <v>19.694374323837</v>
      </c>
    </row>
    <row r="26" spans="1:7" ht="15.6" customHeight="1">
      <c r="A26" s="202" t="s">
        <v>152</v>
      </c>
      <c r="B26" s="203">
        <v>127648</v>
      </c>
      <c r="C26" s="203">
        <v>101719</v>
      </c>
      <c r="D26" s="203">
        <v>967280</v>
      </c>
      <c r="E26" s="203">
        <v>932300</v>
      </c>
      <c r="F26" s="204">
        <v>-3.6163261930361452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217424</v>
      </c>
      <c r="C28" s="203">
        <v>301431</v>
      </c>
      <c r="D28" s="203">
        <v>2541695</v>
      </c>
      <c r="E28" s="203">
        <v>2493242</v>
      </c>
      <c r="F28" s="204">
        <v>-1.906326290133165</v>
      </c>
    </row>
    <row r="29" spans="1:7" ht="15.6" customHeight="1">
      <c r="A29" s="202" t="s">
        <v>178</v>
      </c>
      <c r="B29" s="203">
        <v>35242</v>
      </c>
      <c r="C29" s="203">
        <v>8695</v>
      </c>
      <c r="D29" s="203">
        <v>150610</v>
      </c>
      <c r="E29" s="203">
        <v>139367</v>
      </c>
      <c r="F29" s="204">
        <v>-7.464975765221439</v>
      </c>
    </row>
    <row r="30" spans="1:7" ht="15.6" customHeight="1">
      <c r="A30" s="202" t="s">
        <v>179</v>
      </c>
      <c r="B30" s="203">
        <v>48346</v>
      </c>
      <c r="C30" s="203">
        <v>41425</v>
      </c>
      <c r="D30" s="203">
        <v>327873</v>
      </c>
      <c r="E30" s="203">
        <v>409820</v>
      </c>
      <c r="F30" s="204">
        <v>24.99351883198678</v>
      </c>
    </row>
    <row r="31" spans="1:7" ht="15.6" customHeight="1">
      <c r="A31" s="202" t="s">
        <v>180</v>
      </c>
      <c r="B31" s="203">
        <v>1525447</v>
      </c>
      <c r="C31" s="203">
        <v>1600622</v>
      </c>
      <c r="D31" s="203">
        <v>12439237</v>
      </c>
      <c r="E31" s="203">
        <v>13113038</v>
      </c>
      <c r="F31" s="204">
        <v>5.4167389848750389</v>
      </c>
    </row>
    <row r="32" spans="1:7" ht="15.6" customHeight="1">
      <c r="A32" s="202" t="s">
        <v>181</v>
      </c>
      <c r="B32" s="203">
        <v>289897</v>
      </c>
      <c r="C32" s="203">
        <v>313506</v>
      </c>
      <c r="D32" s="203">
        <v>2496136</v>
      </c>
      <c r="E32" s="203">
        <v>2663487</v>
      </c>
      <c r="F32" s="204">
        <v>6.7044023242323334</v>
      </c>
    </row>
    <row r="33" spans="1:6" ht="15.6" customHeight="1">
      <c r="A33" s="202" t="s">
        <v>182</v>
      </c>
      <c r="B33" s="203">
        <v>5499</v>
      </c>
      <c r="C33" s="203">
        <v>0</v>
      </c>
      <c r="D33" s="203">
        <v>19554</v>
      </c>
      <c r="E33" s="203">
        <v>24980</v>
      </c>
      <c r="F33" s="204">
        <v>27.748798199856811</v>
      </c>
    </row>
    <row r="34" spans="1:6" ht="15.6" customHeight="1">
      <c r="A34" s="202" t="s">
        <v>183</v>
      </c>
      <c r="B34" s="203">
        <v>36380</v>
      </c>
      <c r="C34" s="203">
        <v>12101</v>
      </c>
      <c r="D34" s="203">
        <v>235773</v>
      </c>
      <c r="E34" s="203">
        <v>156366</v>
      </c>
      <c r="F34" s="204">
        <v>-33.679428942245288</v>
      </c>
    </row>
    <row r="35" spans="1:6" ht="15.6" customHeight="1">
      <c r="A35" s="170" t="s">
        <v>153</v>
      </c>
      <c r="B35" s="90">
        <f>SUM(B7:B34)</f>
        <v>14913586</v>
      </c>
      <c r="C35" s="91">
        <f>SUM(C7:C34)</f>
        <v>16009331</v>
      </c>
      <c r="D35" s="90">
        <f>SUM(D7:D34)</f>
        <v>118486641</v>
      </c>
      <c r="E35" s="92">
        <f>SUM(E7:E34)</f>
        <v>122967176</v>
      </c>
      <c r="F35" s="154">
        <f>E35*100/D35-100</f>
        <v>3.7814684948322537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D0CC-04A3-426E-95D6-EDF58044F343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305606</v>
      </c>
      <c r="C7" s="203">
        <v>385633</v>
      </c>
      <c r="D7" s="203">
        <v>2405319</v>
      </c>
      <c r="E7" s="203">
        <v>2241496</v>
      </c>
      <c r="F7" s="204">
        <v>-6.8108637565329104</v>
      </c>
      <c r="G7" s="51"/>
    </row>
    <row r="8" spans="1:14" ht="15.6" customHeight="1">
      <c r="A8" s="202" t="s">
        <v>11</v>
      </c>
      <c r="B8" s="203">
        <v>110608</v>
      </c>
      <c r="C8" s="203">
        <v>63732</v>
      </c>
      <c r="D8" s="203">
        <v>858500</v>
      </c>
      <c r="E8" s="203">
        <v>838462</v>
      </c>
      <c r="F8" s="204">
        <v>-2.3340710541642409</v>
      </c>
      <c r="G8" s="20"/>
    </row>
    <row r="9" spans="1:14" ht="15.6" customHeight="1">
      <c r="A9" s="202" t="s">
        <v>8</v>
      </c>
      <c r="B9" s="203">
        <v>286188</v>
      </c>
      <c r="C9" s="203">
        <v>253053</v>
      </c>
      <c r="D9" s="203">
        <v>2793488</v>
      </c>
      <c r="E9" s="203">
        <v>2996218</v>
      </c>
      <c r="F9" s="204">
        <v>7.2572353988991551</v>
      </c>
      <c r="G9" s="20"/>
    </row>
    <row r="10" spans="1:14" ht="15.6" customHeight="1">
      <c r="A10" s="202" t="s">
        <v>10</v>
      </c>
      <c r="B10" s="203">
        <v>192751</v>
      </c>
      <c r="C10" s="203">
        <v>193414</v>
      </c>
      <c r="D10" s="203">
        <v>1737170</v>
      </c>
      <c r="E10" s="203">
        <v>1649768</v>
      </c>
      <c r="F10" s="204">
        <v>-5.0312865177271107</v>
      </c>
    </row>
    <row r="11" spans="1:14" ht="15.6" customHeight="1">
      <c r="A11" s="202" t="s">
        <v>9</v>
      </c>
      <c r="B11" s="203">
        <v>14424</v>
      </c>
      <c r="C11" s="203">
        <v>21971</v>
      </c>
      <c r="D11" s="203">
        <v>204594</v>
      </c>
      <c r="E11" s="203">
        <v>177299</v>
      </c>
      <c r="F11" s="204">
        <v>-13.34105594494463</v>
      </c>
    </row>
    <row r="12" spans="1:14" ht="15.6" customHeight="1">
      <c r="A12" s="202" t="s">
        <v>6</v>
      </c>
      <c r="B12" s="203">
        <v>163234</v>
      </c>
      <c r="C12" s="203">
        <v>253969</v>
      </c>
      <c r="D12" s="203">
        <v>1073099</v>
      </c>
      <c r="E12" s="203">
        <v>1574693</v>
      </c>
      <c r="F12" s="204">
        <v>46.742565224643762</v>
      </c>
    </row>
    <row r="13" spans="1:14" ht="15.6" customHeight="1">
      <c r="A13" s="202" t="s">
        <v>175</v>
      </c>
      <c r="B13" s="203">
        <v>31383</v>
      </c>
      <c r="C13" s="203">
        <v>18613</v>
      </c>
      <c r="D13" s="203">
        <v>230522</v>
      </c>
      <c r="E13" s="203">
        <v>198470</v>
      </c>
      <c r="F13" s="204">
        <v>-13.9040959214305</v>
      </c>
    </row>
    <row r="14" spans="1:14" ht="15.6" customHeight="1">
      <c r="A14" s="202" t="s">
        <v>148</v>
      </c>
      <c r="B14" s="203">
        <v>457899</v>
      </c>
      <c r="C14" s="203">
        <v>415298</v>
      </c>
      <c r="D14" s="203">
        <v>2603476</v>
      </c>
      <c r="E14" s="203">
        <v>2682430</v>
      </c>
      <c r="F14" s="204">
        <v>3.0326379040943721</v>
      </c>
    </row>
    <row r="15" spans="1:14" ht="15.6" customHeight="1">
      <c r="A15" s="202" t="s">
        <v>145</v>
      </c>
      <c r="B15" s="203">
        <v>341806</v>
      </c>
      <c r="C15" s="203">
        <v>297788</v>
      </c>
      <c r="D15" s="203">
        <v>2942005</v>
      </c>
      <c r="E15" s="203">
        <v>2544743</v>
      </c>
      <c r="F15" s="204">
        <v>-13.503104175553741</v>
      </c>
    </row>
    <row r="16" spans="1:14" ht="15.6" customHeight="1">
      <c r="A16" s="202" t="s">
        <v>144</v>
      </c>
      <c r="B16" s="203">
        <v>684797</v>
      </c>
      <c r="C16" s="203">
        <v>944182</v>
      </c>
      <c r="D16" s="203">
        <v>4264882</v>
      </c>
      <c r="E16" s="203">
        <v>5606580</v>
      </c>
      <c r="F16" s="204">
        <v>31.459205670872031</v>
      </c>
      <c r="G16" s="15"/>
    </row>
    <row r="17" spans="1:7" ht="15.6" customHeight="1">
      <c r="A17" s="202" t="s">
        <v>150</v>
      </c>
      <c r="B17" s="203">
        <v>621103</v>
      </c>
      <c r="C17" s="203">
        <v>759539</v>
      </c>
      <c r="D17" s="203">
        <v>5220867</v>
      </c>
      <c r="E17" s="203">
        <v>5847160</v>
      </c>
      <c r="F17" s="204">
        <v>11.995957759506229</v>
      </c>
      <c r="G17" s="16"/>
    </row>
    <row r="18" spans="1:7" ht="15.6" customHeight="1">
      <c r="A18" s="202" t="s">
        <v>147</v>
      </c>
      <c r="B18" s="203">
        <v>1300</v>
      </c>
      <c r="C18" s="203">
        <v>0</v>
      </c>
      <c r="D18" s="203">
        <v>5300</v>
      </c>
      <c r="E18" s="203">
        <v>4907</v>
      </c>
      <c r="F18" s="204">
        <v>-7.415094339622641</v>
      </c>
    </row>
    <row r="19" spans="1:7" ht="15.6" customHeight="1">
      <c r="A19" s="202" t="s">
        <v>143</v>
      </c>
      <c r="B19" s="203">
        <v>323122</v>
      </c>
      <c r="C19" s="203">
        <v>267703</v>
      </c>
      <c r="D19" s="203">
        <v>2288831</v>
      </c>
      <c r="E19" s="203">
        <v>2067511</v>
      </c>
      <c r="F19" s="204">
        <v>-9.6695649438512561</v>
      </c>
    </row>
    <row r="20" spans="1:7" ht="15.6" customHeight="1">
      <c r="A20" s="202" t="s">
        <v>142</v>
      </c>
      <c r="B20" s="203">
        <v>717094</v>
      </c>
      <c r="C20" s="203">
        <v>1166629</v>
      </c>
      <c r="D20" s="203">
        <v>8856775</v>
      </c>
      <c r="E20" s="203">
        <v>6360469</v>
      </c>
      <c r="F20" s="204">
        <v>-28.185270597932089</v>
      </c>
    </row>
    <row r="21" spans="1:7" ht="15.6" customHeight="1">
      <c r="A21" s="202" t="s">
        <v>149</v>
      </c>
      <c r="B21" s="203">
        <v>338260</v>
      </c>
      <c r="C21" s="203">
        <v>650547</v>
      </c>
      <c r="D21" s="203">
        <v>3450978</v>
      </c>
      <c r="E21" s="203">
        <v>3847511</v>
      </c>
      <c r="F21" s="204">
        <v>11.49045285133664</v>
      </c>
    </row>
    <row r="22" spans="1:7" ht="15.6" customHeight="1">
      <c r="A22" s="202" t="s">
        <v>146</v>
      </c>
      <c r="B22" s="203">
        <v>21543</v>
      </c>
      <c r="C22" s="203">
        <v>50269</v>
      </c>
      <c r="D22" s="203">
        <v>290355</v>
      </c>
      <c r="E22" s="203">
        <v>345561</v>
      </c>
      <c r="F22" s="204">
        <v>19.013276850751669</v>
      </c>
    </row>
    <row r="23" spans="1:7" ht="15.6" customHeight="1">
      <c r="A23" s="202" t="s">
        <v>165</v>
      </c>
      <c r="B23" s="203">
        <v>106468</v>
      </c>
      <c r="C23" s="203">
        <v>89007</v>
      </c>
      <c r="D23" s="203">
        <v>689122</v>
      </c>
      <c r="E23" s="203">
        <v>632012</v>
      </c>
      <c r="F23" s="204">
        <v>-8.2873569556624176</v>
      </c>
    </row>
    <row r="24" spans="1:7" ht="15.6" customHeight="1">
      <c r="A24" s="202" t="s">
        <v>141</v>
      </c>
      <c r="B24" s="203">
        <v>39361</v>
      </c>
      <c r="C24" s="203">
        <v>148337</v>
      </c>
      <c r="D24" s="203">
        <v>667427</v>
      </c>
      <c r="E24" s="203">
        <v>674899</v>
      </c>
      <c r="F24" s="204">
        <v>1.119523183808866</v>
      </c>
    </row>
    <row r="25" spans="1:7" ht="15.6" customHeight="1">
      <c r="A25" s="202" t="s">
        <v>140</v>
      </c>
      <c r="B25" s="203">
        <v>4</v>
      </c>
      <c r="C25" s="203">
        <v>7498</v>
      </c>
      <c r="D25" s="203">
        <v>8398</v>
      </c>
      <c r="E25" s="203">
        <v>19719</v>
      </c>
      <c r="F25" s="204">
        <v>134.80590616813529</v>
      </c>
    </row>
    <row r="26" spans="1:7" ht="15.6" customHeight="1">
      <c r="A26" s="202" t="s">
        <v>152</v>
      </c>
      <c r="B26" s="203">
        <v>34480</v>
      </c>
      <c r="C26" s="203">
        <v>36085</v>
      </c>
      <c r="D26" s="203">
        <v>510678</v>
      </c>
      <c r="E26" s="203">
        <v>609384</v>
      </c>
      <c r="F26" s="204">
        <v>19.328422215172761</v>
      </c>
    </row>
    <row r="27" spans="1:7" ht="15.6" customHeight="1">
      <c r="A27" s="202" t="s">
        <v>173</v>
      </c>
      <c r="B27" s="203">
        <v>88557</v>
      </c>
      <c r="C27" s="203">
        <v>70852</v>
      </c>
      <c r="D27" s="203">
        <v>683317</v>
      </c>
      <c r="E27" s="203">
        <v>527548</v>
      </c>
      <c r="F27" s="204">
        <v>-22.796008294832419</v>
      </c>
    </row>
    <row r="28" spans="1:7" ht="15.6" customHeight="1">
      <c r="A28" s="202" t="s">
        <v>177</v>
      </c>
      <c r="B28" s="203">
        <v>32027</v>
      </c>
      <c r="C28" s="203">
        <v>37175</v>
      </c>
      <c r="D28" s="203">
        <v>246842</v>
      </c>
      <c r="E28" s="203">
        <v>245324</v>
      </c>
      <c r="F28" s="204">
        <v>-0.61496827930416487</v>
      </c>
    </row>
    <row r="29" spans="1:7" ht="15.6" customHeight="1">
      <c r="A29" s="202" t="s">
        <v>178</v>
      </c>
      <c r="B29" s="203">
        <v>228519</v>
      </c>
      <c r="C29" s="203">
        <v>390833</v>
      </c>
      <c r="D29" s="203">
        <v>2023407</v>
      </c>
      <c r="E29" s="203">
        <v>2147080</v>
      </c>
      <c r="F29" s="204">
        <v>6.1121168405565527</v>
      </c>
    </row>
    <row r="30" spans="1:7" ht="15.6" customHeight="1">
      <c r="A30" s="202" t="s">
        <v>179</v>
      </c>
      <c r="B30" s="203">
        <v>176855</v>
      </c>
      <c r="C30" s="203">
        <v>236174</v>
      </c>
      <c r="D30" s="203">
        <v>1303213</v>
      </c>
      <c r="E30" s="203">
        <v>1188771</v>
      </c>
      <c r="F30" s="204">
        <v>-8.7815268877765931</v>
      </c>
    </row>
    <row r="31" spans="1:7" ht="15.6" customHeight="1">
      <c r="A31" s="202" t="s">
        <v>180</v>
      </c>
      <c r="B31" s="203">
        <v>707960</v>
      </c>
      <c r="C31" s="203">
        <v>751987</v>
      </c>
      <c r="D31" s="203">
        <v>5135546</v>
      </c>
      <c r="E31" s="203">
        <v>5705562</v>
      </c>
      <c r="F31" s="204">
        <v>11.09942350823067</v>
      </c>
    </row>
    <row r="32" spans="1:7" ht="15.6" customHeight="1">
      <c r="A32" s="202" t="s">
        <v>181</v>
      </c>
      <c r="B32" s="203">
        <v>192289</v>
      </c>
      <c r="C32" s="203">
        <v>194882</v>
      </c>
      <c r="D32" s="203">
        <v>1594742</v>
      </c>
      <c r="E32" s="203">
        <v>1620479</v>
      </c>
      <c r="F32" s="204">
        <v>1.6138660673638729</v>
      </c>
    </row>
    <row r="33" spans="1:6" ht="15.6" customHeight="1">
      <c r="A33" s="202" t="s">
        <v>182</v>
      </c>
      <c r="B33" s="203">
        <v>22154</v>
      </c>
      <c r="C33" s="203">
        <v>26166</v>
      </c>
      <c r="D33" s="203">
        <v>195864</v>
      </c>
      <c r="E33" s="203">
        <v>192727</v>
      </c>
      <c r="F33" s="204">
        <v>-1.6016215333088299</v>
      </c>
    </row>
    <row r="34" spans="1:6" ht="15.6" customHeight="1">
      <c r="A34" s="202" t="s">
        <v>183</v>
      </c>
      <c r="B34" s="203">
        <v>33534</v>
      </c>
      <c r="C34" s="203">
        <v>38147</v>
      </c>
      <c r="D34" s="203">
        <v>249363</v>
      </c>
      <c r="E34" s="203">
        <v>263973</v>
      </c>
      <c r="F34" s="204">
        <v>5.8589285499452624</v>
      </c>
    </row>
    <row r="35" spans="1:6" ht="15.6" customHeight="1">
      <c r="A35" s="170" t="s">
        <v>153</v>
      </c>
      <c r="B35" s="90">
        <f>SUM(B7:B34)</f>
        <v>6273326</v>
      </c>
      <c r="C35" s="91">
        <f>SUM(C7:C34)</f>
        <v>7769483</v>
      </c>
      <c r="D35" s="90">
        <f>SUM(D7:D34)</f>
        <v>52534080</v>
      </c>
      <c r="E35" s="92">
        <f>SUM(E7:E34)</f>
        <v>52810756</v>
      </c>
      <c r="F35" s="154">
        <f>E35*100/D35-100</f>
        <v>0.52666002716712512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E7A8-CC28-476D-BF1F-AAD5C72E1C61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51171</v>
      </c>
      <c r="C7" s="203">
        <v>34842</v>
      </c>
      <c r="D7" s="203">
        <v>296720</v>
      </c>
      <c r="E7" s="203">
        <v>362330</v>
      </c>
      <c r="F7" s="204">
        <v>22.111755190078181</v>
      </c>
      <c r="G7" s="27"/>
    </row>
    <row r="8" spans="1:14" ht="15.6" customHeight="1">
      <c r="A8" s="202" t="s">
        <v>11</v>
      </c>
      <c r="B8" s="203">
        <v>127535</v>
      </c>
      <c r="C8" s="203">
        <v>175113</v>
      </c>
      <c r="D8" s="203">
        <v>915544</v>
      </c>
      <c r="E8" s="203">
        <v>1324435</v>
      </c>
      <c r="F8" s="204">
        <v>44.660988439659917</v>
      </c>
      <c r="G8" s="20"/>
    </row>
    <row r="9" spans="1:14" ht="15.6" customHeight="1">
      <c r="A9" s="202" t="s">
        <v>8</v>
      </c>
      <c r="B9" s="203">
        <v>117427</v>
      </c>
      <c r="C9" s="203">
        <v>107138</v>
      </c>
      <c r="D9" s="203">
        <v>1143499</v>
      </c>
      <c r="E9" s="203">
        <v>1090940</v>
      </c>
      <c r="F9" s="204">
        <v>-4.5963310855540698</v>
      </c>
      <c r="G9" s="20"/>
    </row>
    <row r="10" spans="1:14" ht="15.6" customHeight="1">
      <c r="A10" s="202" t="s">
        <v>10</v>
      </c>
      <c r="B10" s="203">
        <v>84369</v>
      </c>
      <c r="C10" s="203">
        <v>115686</v>
      </c>
      <c r="D10" s="203">
        <v>870189</v>
      </c>
      <c r="E10" s="203">
        <v>858144</v>
      </c>
      <c r="F10" s="204">
        <v>-1.3841820570014109</v>
      </c>
    </row>
    <row r="11" spans="1:14" ht="15.6" customHeight="1">
      <c r="A11" s="202" t="s">
        <v>9</v>
      </c>
      <c r="B11" s="203">
        <v>5058843</v>
      </c>
      <c r="C11" s="203">
        <v>5086128</v>
      </c>
      <c r="D11" s="203">
        <v>44160817</v>
      </c>
      <c r="E11" s="203">
        <v>43337878</v>
      </c>
      <c r="F11" s="204">
        <v>-1.8635049256448331</v>
      </c>
    </row>
    <row r="12" spans="1:14" ht="15.6" customHeight="1">
      <c r="A12" s="202" t="s">
        <v>6</v>
      </c>
      <c r="B12" s="203">
        <v>202785</v>
      </c>
      <c r="C12" s="203">
        <v>205466</v>
      </c>
      <c r="D12" s="203">
        <v>1629731</v>
      </c>
      <c r="E12" s="203">
        <v>1640421</v>
      </c>
      <c r="F12" s="204">
        <v>0.65593647049728077</v>
      </c>
    </row>
    <row r="13" spans="1:14" ht="15.6" customHeight="1">
      <c r="A13" s="202" t="s">
        <v>175</v>
      </c>
      <c r="B13" s="203">
        <v>1288111</v>
      </c>
      <c r="C13" s="203">
        <v>1325615</v>
      </c>
      <c r="D13" s="203">
        <v>10664267</v>
      </c>
      <c r="E13" s="203">
        <v>10625877</v>
      </c>
      <c r="F13" s="204">
        <v>-0.35998723587847792</v>
      </c>
    </row>
    <row r="14" spans="1:14" ht="15.6" customHeight="1">
      <c r="A14" s="202" t="s">
        <v>148</v>
      </c>
      <c r="B14" s="203">
        <v>3931498</v>
      </c>
      <c r="C14" s="203">
        <v>3727602</v>
      </c>
      <c r="D14" s="203">
        <v>32040865</v>
      </c>
      <c r="E14" s="203">
        <v>32363922</v>
      </c>
      <c r="F14" s="204">
        <v>1.0082655383991721</v>
      </c>
    </row>
    <row r="15" spans="1:14" ht="15.6" customHeight="1">
      <c r="A15" s="202" t="s">
        <v>145</v>
      </c>
      <c r="B15" s="203">
        <v>663365</v>
      </c>
      <c r="C15" s="203">
        <v>611781</v>
      </c>
      <c r="D15" s="203">
        <v>5535373</v>
      </c>
      <c r="E15" s="203">
        <v>5469123</v>
      </c>
      <c r="F15" s="204">
        <v>-1.196847981156822</v>
      </c>
    </row>
    <row r="16" spans="1:14" ht="15.6" customHeight="1">
      <c r="A16" s="202" t="s">
        <v>144</v>
      </c>
      <c r="B16" s="203">
        <v>87781</v>
      </c>
      <c r="C16" s="203">
        <v>56042</v>
      </c>
      <c r="D16" s="203">
        <v>636947</v>
      </c>
      <c r="E16" s="203">
        <v>562996</v>
      </c>
      <c r="F16" s="204">
        <v>-11.610228166550749</v>
      </c>
      <c r="G16" s="15"/>
    </row>
    <row r="17" spans="1:7" ht="15.6" customHeight="1">
      <c r="A17" s="202" t="s">
        <v>150</v>
      </c>
      <c r="B17" s="203">
        <v>111491</v>
      </c>
      <c r="C17" s="203">
        <v>123405</v>
      </c>
      <c r="D17" s="203">
        <v>845255</v>
      </c>
      <c r="E17" s="203">
        <v>1250863</v>
      </c>
      <c r="F17" s="204">
        <v>47.98646562280021</v>
      </c>
      <c r="G17" s="16"/>
    </row>
    <row r="18" spans="1:7" ht="15.6" customHeight="1">
      <c r="A18" s="202" t="s">
        <v>147</v>
      </c>
      <c r="B18" s="203">
        <v>48514</v>
      </c>
      <c r="C18" s="203">
        <v>61111</v>
      </c>
      <c r="D18" s="203">
        <v>396502</v>
      </c>
      <c r="E18" s="203">
        <v>405848</v>
      </c>
      <c r="F18" s="204">
        <v>2.3571129527719852</v>
      </c>
    </row>
    <row r="19" spans="1:7" ht="15.6" customHeight="1">
      <c r="A19" s="202" t="s">
        <v>143</v>
      </c>
      <c r="B19" s="203">
        <v>60201</v>
      </c>
      <c r="C19" s="203">
        <v>48999</v>
      </c>
      <c r="D19" s="203">
        <v>674443</v>
      </c>
      <c r="E19" s="203">
        <v>606659</v>
      </c>
      <c r="F19" s="204">
        <v>-10.05036748843119</v>
      </c>
    </row>
    <row r="20" spans="1:7" ht="15.6" customHeight="1">
      <c r="A20" s="202" t="s">
        <v>142</v>
      </c>
      <c r="B20" s="203">
        <v>148908</v>
      </c>
      <c r="C20" s="203">
        <v>172590</v>
      </c>
      <c r="D20" s="203">
        <v>1117414</v>
      </c>
      <c r="E20" s="203">
        <v>1291961</v>
      </c>
      <c r="F20" s="204">
        <v>15.620620468331341</v>
      </c>
    </row>
    <row r="21" spans="1:7" ht="15.6" customHeight="1">
      <c r="A21" s="202" t="s">
        <v>149</v>
      </c>
      <c r="B21" s="203">
        <v>131700</v>
      </c>
      <c r="C21" s="203">
        <v>133407</v>
      </c>
      <c r="D21" s="203">
        <v>1268498</v>
      </c>
      <c r="E21" s="203">
        <v>1127423</v>
      </c>
      <c r="F21" s="204">
        <v>-11.121420766922769</v>
      </c>
    </row>
    <row r="22" spans="1:7" ht="15.6" customHeight="1">
      <c r="A22" s="202" t="s">
        <v>146</v>
      </c>
      <c r="B22" s="203">
        <v>2031240</v>
      </c>
      <c r="C22" s="203">
        <v>2173730</v>
      </c>
      <c r="D22" s="203">
        <v>14790973</v>
      </c>
      <c r="E22" s="203">
        <v>14958792</v>
      </c>
      <c r="F22" s="204">
        <v>1.1346041940580991</v>
      </c>
    </row>
    <row r="23" spans="1:7" ht="15.6" customHeight="1">
      <c r="A23" s="202" t="s">
        <v>165</v>
      </c>
      <c r="B23" s="203">
        <v>334861</v>
      </c>
      <c r="C23" s="203">
        <v>317181</v>
      </c>
      <c r="D23" s="203">
        <v>2833135</v>
      </c>
      <c r="E23" s="203">
        <v>3247010</v>
      </c>
      <c r="F23" s="204">
        <v>14.608375527463391</v>
      </c>
    </row>
    <row r="24" spans="1:7" ht="15.6" customHeight="1">
      <c r="A24" s="202" t="s">
        <v>141</v>
      </c>
      <c r="B24" s="203">
        <v>82130</v>
      </c>
      <c r="C24" s="203">
        <v>92942</v>
      </c>
      <c r="D24" s="203">
        <v>754722</v>
      </c>
      <c r="E24" s="203">
        <v>876268</v>
      </c>
      <c r="F24" s="204">
        <v>16.10473790349295</v>
      </c>
    </row>
    <row r="25" spans="1:7" ht="15.6" customHeight="1">
      <c r="A25" s="202" t="s">
        <v>140</v>
      </c>
      <c r="B25" s="203">
        <v>34617</v>
      </c>
      <c r="C25" s="203">
        <v>39502</v>
      </c>
      <c r="D25" s="203">
        <v>304509</v>
      </c>
      <c r="E25" s="203">
        <v>307131</v>
      </c>
      <c r="F25" s="204">
        <v>0.86105829384352717</v>
      </c>
    </row>
    <row r="26" spans="1:7" ht="15.6" customHeight="1">
      <c r="A26" s="202" t="s">
        <v>152</v>
      </c>
      <c r="B26" s="203">
        <v>13525</v>
      </c>
      <c r="C26" s="203">
        <v>16026</v>
      </c>
      <c r="D26" s="203">
        <v>435516</v>
      </c>
      <c r="E26" s="203">
        <v>103222</v>
      </c>
      <c r="F26" s="204">
        <v>-76.298918983458705</v>
      </c>
    </row>
    <row r="27" spans="1:7" ht="15.6" customHeight="1">
      <c r="A27" s="202" t="s">
        <v>173</v>
      </c>
      <c r="B27" s="203">
        <v>137619</v>
      </c>
      <c r="C27" s="203">
        <v>139773</v>
      </c>
      <c r="D27" s="203">
        <v>1540545</v>
      </c>
      <c r="E27" s="203">
        <v>1727212</v>
      </c>
      <c r="F27" s="204">
        <v>12.116945626385469</v>
      </c>
    </row>
    <row r="28" spans="1:7" ht="15.6" customHeight="1">
      <c r="A28" s="202" t="s">
        <v>177</v>
      </c>
      <c r="B28" s="203">
        <v>682467</v>
      </c>
      <c r="C28" s="203">
        <v>703582</v>
      </c>
      <c r="D28" s="203">
        <v>6059142</v>
      </c>
      <c r="E28" s="203">
        <v>5859943</v>
      </c>
      <c r="F28" s="204">
        <v>-3.2875776801401879</v>
      </c>
    </row>
    <row r="29" spans="1:7" ht="15.6" customHeight="1">
      <c r="A29" s="202" t="s">
        <v>178</v>
      </c>
      <c r="B29" s="203">
        <v>280421</v>
      </c>
      <c r="C29" s="203">
        <v>289186</v>
      </c>
      <c r="D29" s="203">
        <v>2441559</v>
      </c>
      <c r="E29" s="203">
        <v>2501517</v>
      </c>
      <c r="F29" s="204">
        <v>2.4557260340626641</v>
      </c>
    </row>
    <row r="30" spans="1:7" ht="15.6" customHeight="1">
      <c r="A30" s="202" t="s">
        <v>179</v>
      </c>
      <c r="B30" s="203">
        <v>121965</v>
      </c>
      <c r="C30" s="203">
        <v>136308</v>
      </c>
      <c r="D30" s="203">
        <v>1087562</v>
      </c>
      <c r="E30" s="203">
        <v>1161504</v>
      </c>
      <c r="F30" s="204">
        <v>6.7988767536931229</v>
      </c>
    </row>
    <row r="31" spans="1:7" ht="15.6" customHeight="1">
      <c r="A31" s="202" t="s">
        <v>180</v>
      </c>
      <c r="B31" s="203">
        <v>111941</v>
      </c>
      <c r="C31" s="203">
        <v>141466</v>
      </c>
      <c r="D31" s="203">
        <v>1302481</v>
      </c>
      <c r="E31" s="203">
        <v>1251944</v>
      </c>
      <c r="F31" s="204">
        <v>-3.8800565996740062</v>
      </c>
    </row>
    <row r="32" spans="1:7" ht="15.6" customHeight="1">
      <c r="A32" s="202" t="s">
        <v>181</v>
      </c>
      <c r="B32" s="203">
        <v>5830623</v>
      </c>
      <c r="C32" s="203">
        <v>5893960</v>
      </c>
      <c r="D32" s="203">
        <v>49978169</v>
      </c>
      <c r="E32" s="203">
        <v>48413424</v>
      </c>
      <c r="F32" s="204">
        <v>-3.1308569947810549</v>
      </c>
    </row>
    <row r="33" spans="1:6" ht="15.6" customHeight="1">
      <c r="A33" s="202" t="s">
        <v>182</v>
      </c>
      <c r="B33" s="203">
        <v>334331</v>
      </c>
      <c r="C33" s="203">
        <v>382503</v>
      </c>
      <c r="D33" s="203">
        <v>3275901</v>
      </c>
      <c r="E33" s="203">
        <v>3270163</v>
      </c>
      <c r="F33" s="204">
        <v>-0.17515791838641809</v>
      </c>
    </row>
    <row r="34" spans="1:6" ht="15.6" customHeight="1">
      <c r="A34" s="202" t="s">
        <v>183</v>
      </c>
      <c r="B34" s="203">
        <v>64539</v>
      </c>
      <c r="C34" s="203">
        <v>68933</v>
      </c>
      <c r="D34" s="203">
        <v>538142</v>
      </c>
      <c r="E34" s="203">
        <v>625766</v>
      </c>
      <c r="F34" s="204">
        <v>16.282691185597859</v>
      </c>
    </row>
    <row r="35" spans="1:6" ht="15.6" customHeight="1">
      <c r="A35" s="170" t="s">
        <v>153</v>
      </c>
      <c r="B35" s="90">
        <f>SUM(B7:B34)</f>
        <v>22173978</v>
      </c>
      <c r="C35" s="91">
        <f>SUM(C7:C34)</f>
        <v>22380017</v>
      </c>
      <c r="D35" s="90">
        <f>SUM(D7:D34)</f>
        <v>187538420</v>
      </c>
      <c r="E35" s="92">
        <f>SUM(E7:E34)</f>
        <v>186622716</v>
      </c>
      <c r="F35" s="191">
        <f>E35*100/D35-100</f>
        <v>-0.4882754157788014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0150-D9D5-4548-BABE-8FC087B931E0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20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112099</v>
      </c>
      <c r="C8" s="203">
        <v>155545</v>
      </c>
      <c r="D8" s="203">
        <v>825691</v>
      </c>
      <c r="E8" s="203">
        <v>1211534</v>
      </c>
      <c r="F8" s="204">
        <v>46.729708813587649</v>
      </c>
      <c r="G8" s="20"/>
    </row>
    <row r="9" spans="1:14" ht="15.6" customHeight="1">
      <c r="A9" s="202" t="s">
        <v>8</v>
      </c>
      <c r="B9" s="203">
        <v>19883</v>
      </c>
      <c r="C9" s="203">
        <v>8438</v>
      </c>
      <c r="D9" s="203">
        <v>208735</v>
      </c>
      <c r="E9" s="203">
        <v>103214</v>
      </c>
      <c r="F9" s="204">
        <v>-50.552614559129999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4338145</v>
      </c>
      <c r="C11" s="203">
        <v>4365593</v>
      </c>
      <c r="D11" s="203">
        <v>35603907</v>
      </c>
      <c r="E11" s="203">
        <v>34606185</v>
      </c>
      <c r="F11" s="204">
        <v>-2.8022823450246648</v>
      </c>
    </row>
    <row r="12" spans="1:14" ht="15.6" customHeight="1">
      <c r="A12" s="202" t="s">
        <v>6</v>
      </c>
      <c r="B12" s="203">
        <v>132950</v>
      </c>
      <c r="C12" s="203">
        <v>133095</v>
      </c>
      <c r="D12" s="203">
        <v>1068945</v>
      </c>
      <c r="E12" s="203">
        <v>1030240</v>
      </c>
      <c r="F12" s="204">
        <v>-3.6208598197287931</v>
      </c>
    </row>
    <row r="13" spans="1:14" ht="15.6" customHeight="1">
      <c r="A13" s="202" t="s">
        <v>175</v>
      </c>
      <c r="B13" s="203">
        <v>24580</v>
      </c>
      <c r="C13" s="203">
        <v>30053</v>
      </c>
      <c r="D13" s="203">
        <v>204712</v>
      </c>
      <c r="E13" s="203">
        <v>211263</v>
      </c>
      <c r="F13" s="204">
        <v>3.200105514088079</v>
      </c>
    </row>
    <row r="14" spans="1:14" ht="15.6" customHeight="1">
      <c r="A14" s="202" t="s">
        <v>148</v>
      </c>
      <c r="B14" s="203">
        <v>3103038</v>
      </c>
      <c r="C14" s="203">
        <v>2856158</v>
      </c>
      <c r="D14" s="203">
        <v>24093507</v>
      </c>
      <c r="E14" s="203">
        <v>24321768</v>
      </c>
      <c r="F14" s="204">
        <v>0.94739632549134001</v>
      </c>
    </row>
    <row r="15" spans="1:14" ht="15.6" customHeight="1">
      <c r="A15" s="202" t="s">
        <v>145</v>
      </c>
      <c r="B15" s="203">
        <v>331518</v>
      </c>
      <c r="C15" s="203">
        <v>377333</v>
      </c>
      <c r="D15" s="203">
        <v>3150938</v>
      </c>
      <c r="E15" s="203">
        <v>3287362</v>
      </c>
      <c r="F15" s="204">
        <v>4.3296313669136026</v>
      </c>
    </row>
    <row r="16" spans="1:14" ht="15.6" customHeight="1">
      <c r="A16" s="202" t="s">
        <v>144</v>
      </c>
      <c r="B16" s="203">
        <v>64350</v>
      </c>
      <c r="C16" s="203">
        <v>43864</v>
      </c>
      <c r="D16" s="203">
        <v>396733</v>
      </c>
      <c r="E16" s="203">
        <v>370718</v>
      </c>
      <c r="F16" s="204">
        <v>-6.5573068033160808</v>
      </c>
      <c r="G16" s="15"/>
    </row>
    <row r="17" spans="1:7" ht="15.6" customHeight="1">
      <c r="A17" s="202" t="s">
        <v>150</v>
      </c>
      <c r="B17" s="203">
        <v>108014</v>
      </c>
      <c r="C17" s="203">
        <v>121721</v>
      </c>
      <c r="D17" s="203">
        <v>830653</v>
      </c>
      <c r="E17" s="203">
        <v>1222440</v>
      </c>
      <c r="F17" s="204">
        <v>47.166145189387152</v>
      </c>
      <c r="G17" s="16"/>
    </row>
    <row r="18" spans="1:7" ht="15.6" customHeight="1">
      <c r="A18" s="202" t="s">
        <v>147</v>
      </c>
      <c r="B18" s="203">
        <v>5112</v>
      </c>
      <c r="C18" s="203">
        <v>7033</v>
      </c>
      <c r="D18" s="203">
        <v>44814</v>
      </c>
      <c r="E18" s="203">
        <v>52569</v>
      </c>
      <c r="F18" s="204">
        <v>17.304860088365249</v>
      </c>
    </row>
    <row r="19" spans="1:7" ht="15.6" customHeight="1">
      <c r="A19" s="202" t="s">
        <v>143</v>
      </c>
      <c r="B19" s="203">
        <v>9848</v>
      </c>
      <c r="C19" s="203">
        <v>465</v>
      </c>
      <c r="D19" s="203">
        <v>209564</v>
      </c>
      <c r="E19" s="203">
        <v>97960</v>
      </c>
      <c r="F19" s="204">
        <v>-53.255330113950869</v>
      </c>
    </row>
    <row r="20" spans="1:7" ht="15.6" customHeight="1">
      <c r="A20" s="202" t="s">
        <v>142</v>
      </c>
      <c r="B20" s="203">
        <v>64768</v>
      </c>
      <c r="C20" s="203">
        <v>94863</v>
      </c>
      <c r="D20" s="203">
        <v>660852</v>
      </c>
      <c r="E20" s="203">
        <v>686936</v>
      </c>
      <c r="F20" s="204">
        <v>3.9470259604268421</v>
      </c>
    </row>
    <row r="21" spans="1:7" ht="15.6" customHeight="1">
      <c r="A21" s="202" t="s">
        <v>149</v>
      </c>
      <c r="B21" s="203">
        <v>70564</v>
      </c>
      <c r="C21" s="203">
        <v>69417</v>
      </c>
      <c r="D21" s="203">
        <v>736655</v>
      </c>
      <c r="E21" s="203">
        <v>608739</v>
      </c>
      <c r="F21" s="204">
        <v>-17.364437898337751</v>
      </c>
    </row>
    <row r="22" spans="1:7" ht="15.6" customHeight="1">
      <c r="A22" s="202" t="s">
        <v>146</v>
      </c>
      <c r="B22" s="203">
        <v>1523401</v>
      </c>
      <c r="C22" s="203">
        <v>1674367</v>
      </c>
      <c r="D22" s="203">
        <v>11032835</v>
      </c>
      <c r="E22" s="203">
        <v>11044156</v>
      </c>
      <c r="F22" s="204">
        <v>0.102611885340437</v>
      </c>
    </row>
    <row r="23" spans="1:7" ht="15.6" customHeight="1">
      <c r="A23" s="202" t="s">
        <v>165</v>
      </c>
      <c r="B23" s="203">
        <v>303124</v>
      </c>
      <c r="C23" s="203">
        <v>281815</v>
      </c>
      <c r="D23" s="203">
        <v>2548452</v>
      </c>
      <c r="E23" s="203">
        <v>2937707</v>
      </c>
      <c r="F23" s="204">
        <v>15.274174283054981</v>
      </c>
    </row>
    <row r="24" spans="1:7" ht="15.6" customHeight="1">
      <c r="A24" s="202" t="s">
        <v>141</v>
      </c>
      <c r="B24" s="203">
        <v>29023</v>
      </c>
      <c r="C24" s="203">
        <v>36941</v>
      </c>
      <c r="D24" s="203">
        <v>298477</v>
      </c>
      <c r="E24" s="203">
        <v>388476</v>
      </c>
      <c r="F24" s="204">
        <v>30.152742087330012</v>
      </c>
    </row>
    <row r="25" spans="1:7" ht="15.6" customHeight="1">
      <c r="A25" s="202" t="s">
        <v>140</v>
      </c>
      <c r="B25" s="203">
        <v>2022</v>
      </c>
      <c r="C25" s="203">
        <v>2418</v>
      </c>
      <c r="D25" s="203">
        <v>20736</v>
      </c>
      <c r="E25" s="203">
        <v>17572</v>
      </c>
      <c r="F25" s="204">
        <v>-15.258487654320991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969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14</v>
      </c>
      <c r="E27" s="203">
        <v>29</v>
      </c>
      <c r="F27" s="204">
        <v>107.1428571428571</v>
      </c>
    </row>
    <row r="28" spans="1:7" ht="15.6" customHeight="1">
      <c r="A28" s="202" t="s">
        <v>177</v>
      </c>
      <c r="B28" s="203">
        <v>301515</v>
      </c>
      <c r="C28" s="203">
        <v>317622</v>
      </c>
      <c r="D28" s="203">
        <v>2996055</v>
      </c>
      <c r="E28" s="203">
        <v>2739512</v>
      </c>
      <c r="F28" s="204">
        <v>-8.5626932749899396</v>
      </c>
    </row>
    <row r="29" spans="1:7" ht="15.6" customHeight="1">
      <c r="A29" s="202" t="s">
        <v>178</v>
      </c>
      <c r="B29" s="203">
        <v>130351</v>
      </c>
      <c r="C29" s="203">
        <v>132525</v>
      </c>
      <c r="D29" s="203">
        <v>954587</v>
      </c>
      <c r="E29" s="203">
        <v>1037798</v>
      </c>
      <c r="F29" s="204">
        <v>8.7169634616855234</v>
      </c>
    </row>
    <row r="30" spans="1:7" ht="15.6" customHeight="1">
      <c r="A30" s="202" t="s">
        <v>179</v>
      </c>
      <c r="B30" s="203">
        <v>94493</v>
      </c>
      <c r="C30" s="203">
        <v>94816</v>
      </c>
      <c r="D30" s="203">
        <v>719840</v>
      </c>
      <c r="E30" s="203">
        <v>767231</v>
      </c>
      <c r="F30" s="204">
        <v>6.583546343631923</v>
      </c>
    </row>
    <row r="31" spans="1:7" ht="15.6" customHeight="1">
      <c r="A31" s="202" t="s">
        <v>180</v>
      </c>
      <c r="B31" s="203">
        <v>11326</v>
      </c>
      <c r="C31" s="203">
        <v>11975</v>
      </c>
      <c r="D31" s="203">
        <v>96884</v>
      </c>
      <c r="E31" s="203">
        <v>101807</v>
      </c>
      <c r="F31" s="204">
        <v>5.0813343792576688</v>
      </c>
    </row>
    <row r="32" spans="1:7" ht="15.6" customHeight="1">
      <c r="A32" s="202" t="s">
        <v>181</v>
      </c>
      <c r="B32" s="203">
        <v>4738963</v>
      </c>
      <c r="C32" s="203">
        <v>4539022</v>
      </c>
      <c r="D32" s="203">
        <v>39484917</v>
      </c>
      <c r="E32" s="203">
        <v>37654775</v>
      </c>
      <c r="F32" s="204">
        <v>-4.6350407675923444</v>
      </c>
    </row>
    <row r="33" spans="1:6" ht="15.6" customHeight="1">
      <c r="A33" s="202" t="s">
        <v>182</v>
      </c>
      <c r="B33" s="203">
        <v>252511</v>
      </c>
      <c r="C33" s="203">
        <v>282486</v>
      </c>
      <c r="D33" s="203">
        <v>2102384</v>
      </c>
      <c r="E33" s="203">
        <v>2123455</v>
      </c>
      <c r="F33" s="204">
        <v>1.00224316775622</v>
      </c>
    </row>
    <row r="34" spans="1:6" ht="15.6" customHeight="1">
      <c r="A34" s="202" t="s">
        <v>183</v>
      </c>
      <c r="B34" s="203">
        <v>29293</v>
      </c>
      <c r="C34" s="203">
        <v>33914</v>
      </c>
      <c r="D34" s="203">
        <v>198058</v>
      </c>
      <c r="E34" s="203">
        <v>239753</v>
      </c>
      <c r="F34" s="204">
        <v>21.05191408577285</v>
      </c>
    </row>
    <row r="35" spans="1:6" ht="15.6" customHeight="1">
      <c r="A35" s="170" t="s">
        <v>153</v>
      </c>
      <c r="B35" s="90">
        <f>SUM(B7:B34)</f>
        <v>15800891</v>
      </c>
      <c r="C35" s="91">
        <f>SUM(C7:C34)</f>
        <v>15671479</v>
      </c>
      <c r="D35" s="192">
        <f>SUM(D7:D34)</f>
        <v>128489934</v>
      </c>
      <c r="E35" s="92">
        <f>SUM(E7:E34)</f>
        <v>126863273</v>
      </c>
      <c r="F35" s="154">
        <f>E35*100/D35-100</f>
        <v>-1.2659832170199365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6BE4-CEE5-445A-8CC6-7770BA1C3EAA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3042.9190000000008</v>
      </c>
      <c r="C7" s="203">
        <v>3063.6970000000001</v>
      </c>
      <c r="D7" s="203">
        <v>19207.856000000011</v>
      </c>
      <c r="E7" s="203">
        <v>17174.580999999998</v>
      </c>
      <c r="F7" s="204">
        <v>-10.585642666209109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555.95299999999997</v>
      </c>
      <c r="E8" s="203">
        <v>217.97200000000001</v>
      </c>
      <c r="F8" s="204">
        <v>-60.793088624398102</v>
      </c>
      <c r="G8" s="20"/>
    </row>
    <row r="9" spans="1:14" ht="15.6" customHeight="1">
      <c r="A9" s="202" t="s">
        <v>8</v>
      </c>
      <c r="B9" s="203">
        <v>306.50100000000009</v>
      </c>
      <c r="C9" s="203">
        <v>375.66800000000001</v>
      </c>
      <c r="D9" s="203">
        <v>3406.7530000000002</v>
      </c>
      <c r="E9" s="203">
        <v>2574.9319999999998</v>
      </c>
      <c r="F9" s="204">
        <v>-24.416827401340811</v>
      </c>
      <c r="G9" s="20"/>
    </row>
    <row r="10" spans="1:14" ht="15.6" customHeight="1">
      <c r="A10" s="202" t="s">
        <v>10</v>
      </c>
      <c r="B10" s="203">
        <v>1032.8530000000001</v>
      </c>
      <c r="C10" s="203">
        <v>1217.3489999999999</v>
      </c>
      <c r="D10" s="203">
        <v>9044.0059999999976</v>
      </c>
      <c r="E10" s="203">
        <v>7009.3160000000016</v>
      </c>
      <c r="F10" s="204">
        <v>-22.497663093102741</v>
      </c>
    </row>
    <row r="11" spans="1:14" ht="15.6" customHeight="1">
      <c r="A11" s="202" t="s">
        <v>9</v>
      </c>
      <c r="B11" s="203">
        <v>166.99199999999999</v>
      </c>
      <c r="C11" s="203">
        <v>92.414000000000001</v>
      </c>
      <c r="D11" s="203">
        <v>861.65499999999997</v>
      </c>
      <c r="E11" s="203">
        <v>608.37400000000002</v>
      </c>
      <c r="F11" s="204">
        <v>-29.394711340385658</v>
      </c>
    </row>
    <row r="12" spans="1:14" ht="15.6" customHeight="1">
      <c r="A12" s="202" t="s">
        <v>6</v>
      </c>
      <c r="B12" s="203">
        <v>1069.184</v>
      </c>
      <c r="C12" s="203">
        <v>969.66600000000005</v>
      </c>
      <c r="D12" s="203">
        <v>8364.2820000000011</v>
      </c>
      <c r="E12" s="203">
        <v>6644.8210000000017</v>
      </c>
      <c r="F12" s="204">
        <v>-20.55718590071449</v>
      </c>
    </row>
    <row r="13" spans="1:14" ht="15.6" customHeight="1">
      <c r="A13" s="202" t="s">
        <v>175</v>
      </c>
      <c r="B13" s="203">
        <v>160.619</v>
      </c>
      <c r="C13" s="203">
        <v>126.062</v>
      </c>
      <c r="D13" s="203">
        <v>1377.62</v>
      </c>
      <c r="E13" s="203">
        <v>988.947</v>
      </c>
      <c r="F13" s="204">
        <v>-28.213367982462501</v>
      </c>
    </row>
    <row r="14" spans="1:14" ht="15.6" customHeight="1">
      <c r="A14" s="202" t="s">
        <v>148</v>
      </c>
      <c r="B14" s="203">
        <v>143.673</v>
      </c>
      <c r="C14" s="203">
        <v>195.066</v>
      </c>
      <c r="D14" s="203">
        <v>1087.251</v>
      </c>
      <c r="E14" s="203">
        <v>1056.1189999999999</v>
      </c>
      <c r="F14" s="204">
        <v>-2.8633682562719969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54.186</v>
      </c>
      <c r="C16" s="203">
        <v>39.550999999999988</v>
      </c>
      <c r="D16" s="203">
        <v>287.61</v>
      </c>
      <c r="E16" s="203">
        <v>136.36799999999999</v>
      </c>
      <c r="F16" s="204">
        <v>-52.585793261708552</v>
      </c>
      <c r="G16" s="15"/>
    </row>
    <row r="17" spans="1:7" ht="15.6" customHeight="1">
      <c r="A17" s="202" t="s">
        <v>150</v>
      </c>
      <c r="B17" s="203">
        <v>194.596</v>
      </c>
      <c r="C17" s="203">
        <v>211.07400000000001</v>
      </c>
      <c r="D17" s="203">
        <v>1558.9</v>
      </c>
      <c r="E17" s="203">
        <v>1840.895</v>
      </c>
      <c r="F17" s="204">
        <v>18.08935788055679</v>
      </c>
      <c r="G17" s="16"/>
    </row>
    <row r="18" spans="1:7" ht="15.6" customHeight="1">
      <c r="A18" s="202" t="s">
        <v>147</v>
      </c>
      <c r="B18" s="203">
        <v>5.4180000000000001</v>
      </c>
      <c r="C18" s="203">
        <v>0</v>
      </c>
      <c r="D18" s="203">
        <v>22.449000000000002</v>
      </c>
      <c r="E18" s="203">
        <v>6.7069999999999999</v>
      </c>
      <c r="F18" s="204">
        <v>-70.123390796917462</v>
      </c>
    </row>
    <row r="19" spans="1:7" ht="15.6" customHeight="1">
      <c r="A19" s="202" t="s">
        <v>143</v>
      </c>
      <c r="B19" s="203">
        <v>8.5039999999999996</v>
      </c>
      <c r="C19" s="203">
        <v>0</v>
      </c>
      <c r="D19" s="203">
        <v>82.951999999999984</v>
      </c>
      <c r="E19" s="203">
        <v>48.125999999999998</v>
      </c>
      <c r="F19" s="204">
        <v>-41.983315652425503</v>
      </c>
    </row>
    <row r="20" spans="1:7" ht="15.6" customHeight="1">
      <c r="A20" s="202" t="s">
        <v>142</v>
      </c>
      <c r="B20" s="203">
        <v>787.73699999999997</v>
      </c>
      <c r="C20" s="203">
        <v>781.45999999999992</v>
      </c>
      <c r="D20" s="203">
        <v>11435.209000000001</v>
      </c>
      <c r="E20" s="203">
        <v>9883.1230000000014</v>
      </c>
      <c r="F20" s="204">
        <v>-13.572869547027921</v>
      </c>
    </row>
    <row r="21" spans="1:7" ht="15.6" customHeight="1">
      <c r="A21" s="202" t="s">
        <v>149</v>
      </c>
      <c r="B21" s="203">
        <v>11.678000000000001</v>
      </c>
      <c r="C21" s="203">
        <v>9.9080000000000013</v>
      </c>
      <c r="D21" s="203">
        <v>94.525999999999982</v>
      </c>
      <c r="E21" s="203">
        <v>96.635999999999996</v>
      </c>
      <c r="F21" s="204">
        <v>2.2321900852675749</v>
      </c>
    </row>
    <row r="22" spans="1:7" ht="15.6" customHeight="1">
      <c r="A22" s="202" t="s">
        <v>146</v>
      </c>
      <c r="B22" s="203">
        <v>178.048</v>
      </c>
      <c r="C22" s="203">
        <v>130.011</v>
      </c>
      <c r="D22" s="203">
        <v>546.84100000000001</v>
      </c>
      <c r="E22" s="203">
        <v>581.85500000000002</v>
      </c>
      <c r="F22" s="204">
        <v>6.4029580810509827</v>
      </c>
    </row>
    <row r="23" spans="1:7" ht="15.6" customHeight="1">
      <c r="A23" s="202" t="s">
        <v>165</v>
      </c>
      <c r="B23" s="203">
        <v>0.996</v>
      </c>
      <c r="C23" s="203">
        <v>0.45100000000000001</v>
      </c>
      <c r="D23" s="203">
        <v>14.363</v>
      </c>
      <c r="E23" s="203">
        <v>13.868</v>
      </c>
      <c r="F23" s="204">
        <v>-3.4463552182691761</v>
      </c>
    </row>
    <row r="24" spans="1:7" ht="15.6" customHeight="1">
      <c r="A24" s="202" t="s">
        <v>141</v>
      </c>
      <c r="B24" s="203">
        <v>104.87</v>
      </c>
      <c r="C24" s="203">
        <v>151.261</v>
      </c>
      <c r="D24" s="203">
        <v>1245.047</v>
      </c>
      <c r="E24" s="203">
        <v>1373.1880000000001</v>
      </c>
      <c r="F24" s="204">
        <v>10.292061263550719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86.82</v>
      </c>
      <c r="C26" s="203">
        <v>75.430999999999997</v>
      </c>
      <c r="D26" s="203">
        <v>596.08399999999995</v>
      </c>
      <c r="E26" s="203">
        <v>510.44699999999989</v>
      </c>
      <c r="F26" s="204">
        <v>-14.36659933834828</v>
      </c>
    </row>
    <row r="27" spans="1:7" ht="15.6" customHeight="1">
      <c r="A27" s="202" t="s">
        <v>173</v>
      </c>
      <c r="B27" s="203">
        <v>876.87400000000002</v>
      </c>
      <c r="C27" s="203">
        <v>818.23800000000006</v>
      </c>
      <c r="D27" s="203">
        <v>12768.516</v>
      </c>
      <c r="E27" s="203">
        <v>10339.464</v>
      </c>
      <c r="F27" s="204">
        <v>-19.023761257768712</v>
      </c>
    </row>
    <row r="28" spans="1:7" ht="15.6" customHeight="1">
      <c r="A28" s="202" t="s">
        <v>177</v>
      </c>
      <c r="B28" s="203">
        <v>249.91200000000001</v>
      </c>
      <c r="C28" s="203">
        <v>70.455999999999989</v>
      </c>
      <c r="D28" s="203">
        <v>1260.318</v>
      </c>
      <c r="E28" s="203">
        <v>1173.9480000000001</v>
      </c>
      <c r="F28" s="204">
        <v>-6.853032329935786</v>
      </c>
    </row>
    <row r="29" spans="1:7" ht="15.6" customHeight="1">
      <c r="A29" s="202" t="s">
        <v>178</v>
      </c>
      <c r="B29" s="203">
        <v>332.46800000000002</v>
      </c>
      <c r="C29" s="203">
        <v>376.66300000000001</v>
      </c>
      <c r="D29" s="203">
        <v>2250.9180000000001</v>
      </c>
      <c r="E29" s="203">
        <v>1538.895</v>
      </c>
      <c r="F29" s="204">
        <v>-31.632560581949249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134.565</v>
      </c>
      <c r="C31" s="203">
        <v>173.596</v>
      </c>
      <c r="D31" s="203">
        <v>876.30499999999995</v>
      </c>
      <c r="E31" s="203">
        <v>1143.5809999999999</v>
      </c>
      <c r="F31" s="204">
        <v>30.500339493669429</v>
      </c>
    </row>
    <row r="32" spans="1:7" ht="15.6" customHeight="1">
      <c r="A32" s="202" t="s">
        <v>181</v>
      </c>
      <c r="B32" s="203">
        <v>51.292000000000002</v>
      </c>
      <c r="C32" s="203">
        <v>52.956999999999987</v>
      </c>
      <c r="D32" s="203">
        <v>629.35199999999998</v>
      </c>
      <c r="E32" s="203">
        <v>782.28099999999961</v>
      </c>
      <c r="F32" s="204">
        <v>24.29943815225813</v>
      </c>
    </row>
    <row r="33" spans="1:6" ht="15.6" customHeight="1">
      <c r="A33" s="202" t="s">
        <v>182</v>
      </c>
      <c r="B33" s="203">
        <v>2706.739</v>
      </c>
      <c r="C33" s="203">
        <v>2817.5659999999998</v>
      </c>
      <c r="D33" s="203">
        <v>18771.717000000001</v>
      </c>
      <c r="E33" s="203">
        <v>18673.978999999999</v>
      </c>
      <c r="F33" s="204">
        <v>-0.5206662768248691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11707.444000000001</v>
      </c>
      <c r="C35" s="91">
        <f>SUM(C7:C34)</f>
        <v>11748.545000000002</v>
      </c>
      <c r="D35" s="90">
        <f>SUM(D7:D34)</f>
        <v>96346.483000000007</v>
      </c>
      <c r="E35" s="92">
        <f>SUM(E7:E34)</f>
        <v>84418.42300000001</v>
      </c>
      <c r="F35" s="154">
        <f>E35*100/D35-100</f>
        <v>-12.380379260963792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889DE-F646-4A63-9689-83A99939C6A1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4018</v>
      </c>
      <c r="C7" s="203">
        <v>5156</v>
      </c>
      <c r="D7" s="203">
        <v>43955</v>
      </c>
      <c r="E7" s="203">
        <v>33655</v>
      </c>
      <c r="F7" s="204">
        <v>-23.4330565350927</v>
      </c>
      <c r="G7" s="51"/>
    </row>
    <row r="8" spans="1:14" ht="15.6" customHeight="1">
      <c r="A8" s="202" t="s">
        <v>11</v>
      </c>
      <c r="B8" s="203">
        <v>5810</v>
      </c>
      <c r="C8" s="203">
        <v>2491</v>
      </c>
      <c r="D8" s="203">
        <v>15453</v>
      </c>
      <c r="E8" s="203">
        <v>15960</v>
      </c>
      <c r="F8" s="204">
        <v>3.280916326926814</v>
      </c>
      <c r="G8" s="20"/>
    </row>
    <row r="9" spans="1:14" ht="15.6" customHeight="1">
      <c r="A9" s="202" t="s">
        <v>8</v>
      </c>
      <c r="B9" s="203">
        <v>11008</v>
      </c>
      <c r="C9" s="203">
        <v>14092</v>
      </c>
      <c r="D9" s="203">
        <v>57640</v>
      </c>
      <c r="E9" s="203">
        <v>58731</v>
      </c>
      <c r="F9" s="204">
        <v>1.892782789729353</v>
      </c>
      <c r="G9" s="20"/>
    </row>
    <row r="10" spans="1:14" ht="15.6" customHeight="1">
      <c r="A10" s="202" t="s">
        <v>10</v>
      </c>
      <c r="B10" s="203">
        <v>3761</v>
      </c>
      <c r="C10" s="203">
        <v>5078</v>
      </c>
      <c r="D10" s="203">
        <v>33410</v>
      </c>
      <c r="E10" s="203">
        <v>31835</v>
      </c>
      <c r="F10" s="204">
        <v>-4.714157437892851</v>
      </c>
    </row>
    <row r="11" spans="1:14" ht="15.6" customHeight="1">
      <c r="A11" s="202" t="s">
        <v>9</v>
      </c>
      <c r="B11" s="203">
        <v>290231</v>
      </c>
      <c r="C11" s="203">
        <v>327942</v>
      </c>
      <c r="D11" s="203">
        <v>2092090</v>
      </c>
      <c r="E11" s="203">
        <v>2161204</v>
      </c>
      <c r="F11" s="204">
        <v>3.303586365787325</v>
      </c>
    </row>
    <row r="12" spans="1:14" ht="15.6" customHeight="1">
      <c r="A12" s="202" t="s">
        <v>6</v>
      </c>
      <c r="B12" s="203">
        <v>8459</v>
      </c>
      <c r="C12" s="203">
        <v>8467</v>
      </c>
      <c r="D12" s="203">
        <v>80103</v>
      </c>
      <c r="E12" s="203">
        <v>92974</v>
      </c>
      <c r="F12" s="204">
        <v>16.06806236969901</v>
      </c>
    </row>
    <row r="13" spans="1:14" ht="15.6" customHeight="1">
      <c r="A13" s="202" t="s">
        <v>175</v>
      </c>
      <c r="B13" s="203">
        <v>15752</v>
      </c>
      <c r="C13" s="203">
        <v>14053</v>
      </c>
      <c r="D13" s="203">
        <v>92683</v>
      </c>
      <c r="E13" s="203">
        <v>78862</v>
      </c>
      <c r="F13" s="204">
        <v>-14.912119806221201</v>
      </c>
    </row>
    <row r="14" spans="1:14" ht="15.6" customHeight="1">
      <c r="A14" s="202" t="s">
        <v>148</v>
      </c>
      <c r="B14" s="203">
        <v>158989</v>
      </c>
      <c r="C14" s="203">
        <v>177275</v>
      </c>
      <c r="D14" s="203">
        <v>1163050</v>
      </c>
      <c r="E14" s="203">
        <v>1289960</v>
      </c>
      <c r="F14" s="204">
        <v>10.91182666265424</v>
      </c>
    </row>
    <row r="15" spans="1:14" ht="15.6" customHeight="1">
      <c r="A15" s="202" t="s">
        <v>145</v>
      </c>
      <c r="B15" s="203">
        <v>2495</v>
      </c>
      <c r="C15" s="203">
        <v>2734</v>
      </c>
      <c r="D15" s="203">
        <v>17034</v>
      </c>
      <c r="E15" s="203">
        <v>19712</v>
      </c>
      <c r="F15" s="204">
        <v>15.72149818011038</v>
      </c>
    </row>
    <row r="16" spans="1:14" ht="15.6" customHeight="1">
      <c r="A16" s="202" t="s">
        <v>144</v>
      </c>
      <c r="B16" s="203">
        <v>20310</v>
      </c>
      <c r="C16" s="203">
        <v>30247</v>
      </c>
      <c r="D16" s="203">
        <v>162357</v>
      </c>
      <c r="E16" s="203">
        <v>186198</v>
      </c>
      <c r="F16" s="204">
        <v>14.684306805373341</v>
      </c>
      <c r="G16" s="15"/>
    </row>
    <row r="17" spans="1:7" ht="15.6" customHeight="1">
      <c r="A17" s="202" t="s">
        <v>150</v>
      </c>
      <c r="B17" s="203">
        <v>2011</v>
      </c>
      <c r="C17" s="203">
        <v>1871</v>
      </c>
      <c r="D17" s="203">
        <v>15615</v>
      </c>
      <c r="E17" s="203">
        <v>18165</v>
      </c>
      <c r="F17" s="204">
        <v>16.330451488952932</v>
      </c>
      <c r="G17" s="16"/>
    </row>
    <row r="18" spans="1:7" ht="15.6" customHeight="1">
      <c r="A18" s="202" t="s">
        <v>147</v>
      </c>
      <c r="B18" s="203">
        <v>64307</v>
      </c>
      <c r="C18" s="203">
        <v>59432</v>
      </c>
      <c r="D18" s="203">
        <v>497277</v>
      </c>
      <c r="E18" s="203">
        <v>505343</v>
      </c>
      <c r="F18" s="204">
        <v>1.6220335949581399</v>
      </c>
    </row>
    <row r="19" spans="1:7" ht="15.6" customHeight="1">
      <c r="A19" s="202" t="s">
        <v>143</v>
      </c>
      <c r="B19" s="203">
        <v>2127</v>
      </c>
      <c r="C19" s="203">
        <v>691</v>
      </c>
      <c r="D19" s="203">
        <v>12060</v>
      </c>
      <c r="E19" s="203">
        <v>8101</v>
      </c>
      <c r="F19" s="204">
        <v>-32.827529021558867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18124</v>
      </c>
      <c r="E20" s="203">
        <v>10259</v>
      </c>
      <c r="F20" s="204">
        <v>-43.395497682630769</v>
      </c>
    </row>
    <row r="21" spans="1:7" ht="15.6" customHeight="1">
      <c r="A21" s="202" t="s">
        <v>149</v>
      </c>
      <c r="B21" s="203">
        <v>9854</v>
      </c>
      <c r="C21" s="203">
        <v>13411</v>
      </c>
      <c r="D21" s="203">
        <v>84942</v>
      </c>
      <c r="E21" s="203">
        <v>106231</v>
      </c>
      <c r="F21" s="204">
        <v>25.06298415389324</v>
      </c>
    </row>
    <row r="22" spans="1:7" ht="15.6" customHeight="1">
      <c r="A22" s="202" t="s">
        <v>146</v>
      </c>
      <c r="B22" s="203">
        <v>220472</v>
      </c>
      <c r="C22" s="203">
        <v>243284</v>
      </c>
      <c r="D22" s="203">
        <v>1986944</v>
      </c>
      <c r="E22" s="203">
        <v>1969980</v>
      </c>
      <c r="F22" s="204">
        <v>-0.85377343297042796</v>
      </c>
    </row>
    <row r="23" spans="1:7" ht="15.6" customHeight="1">
      <c r="A23" s="202" t="s">
        <v>165</v>
      </c>
      <c r="B23" s="203">
        <v>7051</v>
      </c>
      <c r="C23" s="203">
        <v>10929</v>
      </c>
      <c r="D23" s="203">
        <v>45038</v>
      </c>
      <c r="E23" s="203">
        <v>89922</v>
      </c>
      <c r="F23" s="204">
        <v>99.658066521603985</v>
      </c>
    </row>
    <row r="24" spans="1:7" ht="15.6" customHeight="1">
      <c r="A24" s="202" t="s">
        <v>141</v>
      </c>
      <c r="B24" s="203">
        <v>1770</v>
      </c>
      <c r="C24" s="203">
        <v>1990</v>
      </c>
      <c r="D24" s="203">
        <v>16498</v>
      </c>
      <c r="E24" s="203">
        <v>15448</v>
      </c>
      <c r="F24" s="204">
        <v>-6.3644078070069137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2935</v>
      </c>
      <c r="E25" s="203">
        <v>2176</v>
      </c>
      <c r="F25" s="204">
        <v>-25.860306643952299</v>
      </c>
    </row>
    <row r="26" spans="1:7" ht="15.6" customHeight="1">
      <c r="A26" s="202" t="s">
        <v>152</v>
      </c>
      <c r="B26" s="203">
        <v>3376</v>
      </c>
      <c r="C26" s="203">
        <v>2227</v>
      </c>
      <c r="D26" s="203">
        <v>18675</v>
      </c>
      <c r="E26" s="203">
        <v>16310</v>
      </c>
      <c r="F26" s="204">
        <v>-12.66398929049531</v>
      </c>
    </row>
    <row r="27" spans="1:7" ht="15.6" customHeight="1">
      <c r="A27" s="202" t="s">
        <v>173</v>
      </c>
      <c r="B27" s="203">
        <v>1892</v>
      </c>
      <c r="C27" s="203">
        <v>2165</v>
      </c>
      <c r="D27" s="203">
        <v>20732</v>
      </c>
      <c r="E27" s="203">
        <v>20817</v>
      </c>
      <c r="F27" s="204">
        <v>0.40999421184642421</v>
      </c>
    </row>
    <row r="28" spans="1:7" ht="15.6" customHeight="1">
      <c r="A28" s="202" t="s">
        <v>177</v>
      </c>
      <c r="B28" s="203">
        <v>53795</v>
      </c>
      <c r="C28" s="203">
        <v>64813</v>
      </c>
      <c r="D28" s="203">
        <v>512363</v>
      </c>
      <c r="E28" s="203">
        <v>676621</v>
      </c>
      <c r="F28" s="204">
        <v>32.05891135776784</v>
      </c>
    </row>
    <row r="29" spans="1:7" ht="15.6" customHeight="1">
      <c r="A29" s="202" t="s">
        <v>178</v>
      </c>
      <c r="B29" s="203">
        <v>3685</v>
      </c>
      <c r="C29" s="203">
        <v>6499</v>
      </c>
      <c r="D29" s="203">
        <v>34638</v>
      </c>
      <c r="E29" s="203">
        <v>33314</v>
      </c>
      <c r="F29" s="204">
        <v>-3.8223915930480952</v>
      </c>
    </row>
    <row r="30" spans="1:7" ht="15.6" customHeight="1">
      <c r="A30" s="202" t="s">
        <v>179</v>
      </c>
      <c r="B30" s="203">
        <v>2422</v>
      </c>
      <c r="C30" s="203">
        <v>0</v>
      </c>
      <c r="D30" s="203">
        <v>24530</v>
      </c>
      <c r="E30" s="203">
        <v>15288</v>
      </c>
      <c r="F30" s="204">
        <v>-37.67631471667346</v>
      </c>
    </row>
    <row r="31" spans="1:7" ht="15.6" customHeight="1">
      <c r="A31" s="202" t="s">
        <v>180</v>
      </c>
      <c r="B31" s="203">
        <v>13622</v>
      </c>
      <c r="C31" s="203">
        <v>9206</v>
      </c>
      <c r="D31" s="203">
        <v>100840</v>
      </c>
      <c r="E31" s="203">
        <v>75512</v>
      </c>
      <c r="F31" s="204">
        <v>-25.11701705672353</v>
      </c>
    </row>
    <row r="32" spans="1:7" ht="15.6" customHeight="1">
      <c r="A32" s="202" t="s">
        <v>181</v>
      </c>
      <c r="B32" s="203">
        <v>58373</v>
      </c>
      <c r="C32" s="203">
        <v>52756</v>
      </c>
      <c r="D32" s="203">
        <v>407153</v>
      </c>
      <c r="E32" s="203">
        <v>417849</v>
      </c>
      <c r="F32" s="204">
        <v>2.62702227418194</v>
      </c>
    </row>
    <row r="33" spans="1:6" ht="15.6" customHeight="1">
      <c r="A33" s="202" t="s">
        <v>182</v>
      </c>
      <c r="B33" s="203">
        <v>9286</v>
      </c>
      <c r="C33" s="203">
        <v>1979</v>
      </c>
      <c r="D33" s="203">
        <v>84502</v>
      </c>
      <c r="E33" s="203">
        <v>76087</v>
      </c>
      <c r="F33" s="204">
        <v>-9.9583441812028184</v>
      </c>
    </row>
    <row r="34" spans="1:6" ht="15.6" customHeight="1">
      <c r="A34" s="202" t="s">
        <v>183</v>
      </c>
      <c r="B34" s="203">
        <v>538</v>
      </c>
      <c r="C34" s="203">
        <v>342</v>
      </c>
      <c r="D34" s="203">
        <v>4851</v>
      </c>
      <c r="E34" s="203">
        <v>6324</v>
      </c>
      <c r="F34" s="204">
        <v>30.36487322201609</v>
      </c>
    </row>
    <row r="35" spans="1:6" ht="15.6" customHeight="1">
      <c r="A35" s="170" t="s">
        <v>153</v>
      </c>
      <c r="B35" s="90">
        <f>SUM(B7:B34)</f>
        <v>975414</v>
      </c>
      <c r="C35" s="91">
        <f>SUM(C7:C34)</f>
        <v>1059130</v>
      </c>
      <c r="D35" s="192">
        <f>SUM(D7:D34)</f>
        <v>7645492</v>
      </c>
      <c r="E35" s="192">
        <f>SUM(E7:E34)</f>
        <v>8032838</v>
      </c>
      <c r="F35" s="154">
        <f>E35*100/D35-100</f>
        <v>5.0663318985880892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2A496-572F-4FA1-B0AC-8E30067D6005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3147</v>
      </c>
      <c r="C7" s="203">
        <v>3052</v>
      </c>
      <c r="D7" s="203">
        <v>24528</v>
      </c>
      <c r="E7" s="203">
        <v>21355</v>
      </c>
      <c r="F7" s="204">
        <v>-12.936236138290941</v>
      </c>
      <c r="G7" s="51"/>
    </row>
    <row r="8" spans="1:14" ht="15.6" customHeight="1">
      <c r="A8" s="202" t="s">
        <v>11</v>
      </c>
      <c r="B8" s="203">
        <v>133</v>
      </c>
      <c r="C8" s="203">
        <v>136</v>
      </c>
      <c r="D8" s="203">
        <v>1076</v>
      </c>
      <c r="E8" s="203">
        <v>1297</v>
      </c>
      <c r="F8" s="204">
        <v>20.539033457249079</v>
      </c>
      <c r="G8" s="20"/>
    </row>
    <row r="9" spans="1:14" ht="15.6" customHeight="1">
      <c r="A9" s="202" t="s">
        <v>8</v>
      </c>
      <c r="B9" s="203">
        <v>5471</v>
      </c>
      <c r="C9" s="203">
        <v>6084</v>
      </c>
      <c r="D9" s="203">
        <v>24878</v>
      </c>
      <c r="E9" s="203">
        <v>24268</v>
      </c>
      <c r="F9" s="204">
        <v>-2.4519655920893939</v>
      </c>
      <c r="G9" s="20"/>
    </row>
    <row r="10" spans="1:14" ht="15.6" customHeight="1">
      <c r="A10" s="202" t="s">
        <v>10</v>
      </c>
      <c r="B10" s="203">
        <v>763</v>
      </c>
      <c r="C10" s="203">
        <v>1651</v>
      </c>
      <c r="D10" s="203">
        <v>8972</v>
      </c>
      <c r="E10" s="203">
        <v>9062</v>
      </c>
      <c r="F10" s="204">
        <v>1.003120820329912</v>
      </c>
    </row>
    <row r="11" spans="1:14" ht="15.6" customHeight="1">
      <c r="A11" s="202" t="s">
        <v>9</v>
      </c>
      <c r="B11" s="203">
        <v>276921</v>
      </c>
      <c r="C11" s="203">
        <v>312107</v>
      </c>
      <c r="D11" s="203">
        <v>2000315</v>
      </c>
      <c r="E11" s="203">
        <v>2058165</v>
      </c>
      <c r="F11" s="204">
        <v>2.8920445029907849</v>
      </c>
    </row>
    <row r="12" spans="1:14" ht="15.6" customHeight="1">
      <c r="A12" s="202" t="s">
        <v>6</v>
      </c>
      <c r="B12" s="203">
        <v>1893</v>
      </c>
      <c r="C12" s="203">
        <v>2711</v>
      </c>
      <c r="D12" s="203">
        <v>19477</v>
      </c>
      <c r="E12" s="203">
        <v>23622</v>
      </c>
      <c r="F12" s="204">
        <v>21.28151152641577</v>
      </c>
    </row>
    <row r="13" spans="1:14" ht="15.6" customHeight="1">
      <c r="A13" s="202" t="s">
        <v>175</v>
      </c>
      <c r="B13" s="203">
        <v>36</v>
      </c>
      <c r="C13" s="203">
        <v>98</v>
      </c>
      <c r="D13" s="203">
        <v>189</v>
      </c>
      <c r="E13" s="203">
        <v>336</v>
      </c>
      <c r="F13" s="204">
        <v>77.777777777777771</v>
      </c>
    </row>
    <row r="14" spans="1:14" ht="15.6" customHeight="1">
      <c r="A14" s="202" t="s">
        <v>148</v>
      </c>
      <c r="B14" s="203">
        <v>129432</v>
      </c>
      <c r="C14" s="203">
        <v>143252</v>
      </c>
      <c r="D14" s="203">
        <v>942085</v>
      </c>
      <c r="E14" s="203">
        <v>1049917</v>
      </c>
      <c r="F14" s="204">
        <v>11.446100935690509</v>
      </c>
    </row>
    <row r="15" spans="1:14" ht="15.6" customHeight="1">
      <c r="A15" s="202" t="s">
        <v>145</v>
      </c>
      <c r="B15" s="203">
        <v>2018</v>
      </c>
      <c r="C15" s="203">
        <v>1940</v>
      </c>
      <c r="D15" s="203">
        <v>14085</v>
      </c>
      <c r="E15" s="203">
        <v>16123</v>
      </c>
      <c r="F15" s="204">
        <v>14.46929357472489</v>
      </c>
    </row>
    <row r="16" spans="1:14" ht="15.6" customHeight="1">
      <c r="A16" s="202" t="s">
        <v>144</v>
      </c>
      <c r="B16" s="203">
        <v>1058</v>
      </c>
      <c r="C16" s="203">
        <v>5569</v>
      </c>
      <c r="D16" s="203">
        <v>19014</v>
      </c>
      <c r="E16" s="203">
        <v>17736</v>
      </c>
      <c r="F16" s="204">
        <v>-6.7213632060586974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61691</v>
      </c>
      <c r="C18" s="203">
        <v>57617</v>
      </c>
      <c r="D18" s="203">
        <v>473735</v>
      </c>
      <c r="E18" s="203">
        <v>490785</v>
      </c>
      <c r="F18" s="204">
        <v>3.5990585453892971</v>
      </c>
    </row>
    <row r="19" spans="1:7" ht="15.6" customHeight="1">
      <c r="A19" s="202" t="s">
        <v>143</v>
      </c>
      <c r="B19" s="203">
        <v>938</v>
      </c>
      <c r="C19" s="203">
        <v>487</v>
      </c>
      <c r="D19" s="203">
        <v>5974</v>
      </c>
      <c r="E19" s="203">
        <v>5317</v>
      </c>
      <c r="F19" s="204">
        <v>-10.99765651155005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18124</v>
      </c>
      <c r="E20" s="203">
        <v>10259</v>
      </c>
      <c r="F20" s="204">
        <v>-43.395497682630769</v>
      </c>
    </row>
    <row r="21" spans="1:7" ht="15.6" customHeight="1">
      <c r="A21" s="202" t="s">
        <v>149</v>
      </c>
      <c r="B21" s="203">
        <v>7704</v>
      </c>
      <c r="C21" s="203">
        <v>11260</v>
      </c>
      <c r="D21" s="203">
        <v>67158</v>
      </c>
      <c r="E21" s="203">
        <v>89903</v>
      </c>
      <c r="F21" s="204">
        <v>33.867893623991193</v>
      </c>
    </row>
    <row r="22" spans="1:7" ht="15.6" customHeight="1">
      <c r="A22" s="202" t="s">
        <v>146</v>
      </c>
      <c r="B22" s="203">
        <v>202752</v>
      </c>
      <c r="C22" s="203">
        <v>224162</v>
      </c>
      <c r="D22" s="203">
        <v>1798473</v>
      </c>
      <c r="E22" s="203">
        <v>1737270</v>
      </c>
      <c r="F22" s="204">
        <v>-3.4030535904625761</v>
      </c>
    </row>
    <row r="23" spans="1:7" ht="15.6" customHeight="1">
      <c r="A23" s="202" t="s">
        <v>165</v>
      </c>
      <c r="B23" s="203">
        <v>4225</v>
      </c>
      <c r="C23" s="203">
        <v>6969</v>
      </c>
      <c r="D23" s="203">
        <v>21045</v>
      </c>
      <c r="E23" s="203">
        <v>59397</v>
      </c>
      <c r="F23" s="204">
        <v>182.2380612972203</v>
      </c>
    </row>
    <row r="24" spans="1:7" ht="15.6" customHeight="1">
      <c r="A24" s="202" t="s">
        <v>141</v>
      </c>
      <c r="B24" s="203">
        <v>1243</v>
      </c>
      <c r="C24" s="203">
        <v>1275</v>
      </c>
      <c r="D24" s="203">
        <v>10907</v>
      </c>
      <c r="E24" s="203">
        <v>9904</v>
      </c>
      <c r="F24" s="204">
        <v>-9.1959292197671232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2227</v>
      </c>
      <c r="C26" s="203">
        <v>909</v>
      </c>
      <c r="D26" s="203">
        <v>12163</v>
      </c>
      <c r="E26" s="203">
        <v>6539</v>
      </c>
      <c r="F26" s="204">
        <v>-46.238592452519939</v>
      </c>
    </row>
    <row r="27" spans="1:7" ht="15.6" customHeight="1">
      <c r="A27" s="202" t="s">
        <v>173</v>
      </c>
      <c r="B27" s="203">
        <v>638</v>
      </c>
      <c r="C27" s="203">
        <v>979</v>
      </c>
      <c r="D27" s="203">
        <v>6777</v>
      </c>
      <c r="E27" s="203">
        <v>7783</v>
      </c>
      <c r="F27" s="204">
        <v>14.84432639811126</v>
      </c>
    </row>
    <row r="28" spans="1:7" ht="15.6" customHeight="1">
      <c r="A28" s="202" t="s">
        <v>177</v>
      </c>
      <c r="B28" s="203">
        <v>47401</v>
      </c>
      <c r="C28" s="203">
        <v>61754</v>
      </c>
      <c r="D28" s="203">
        <v>426956</v>
      </c>
      <c r="E28" s="203">
        <v>579767</v>
      </c>
      <c r="F28" s="204">
        <v>35.790807483675138</v>
      </c>
    </row>
    <row r="29" spans="1:7" ht="15.6" customHeight="1">
      <c r="A29" s="202" t="s">
        <v>178</v>
      </c>
      <c r="B29" s="203">
        <v>2419</v>
      </c>
      <c r="C29" s="203">
        <v>2950</v>
      </c>
      <c r="D29" s="203">
        <v>21129</v>
      </c>
      <c r="E29" s="203">
        <v>20760</v>
      </c>
      <c r="F29" s="204">
        <v>-1.7464148800227119</v>
      </c>
    </row>
    <row r="30" spans="1:7" ht="15.6" customHeight="1">
      <c r="A30" s="202" t="s">
        <v>179</v>
      </c>
      <c r="B30" s="203">
        <v>1209</v>
      </c>
      <c r="C30" s="203">
        <v>0</v>
      </c>
      <c r="D30" s="203">
        <v>10950</v>
      </c>
      <c r="E30" s="203">
        <v>9264</v>
      </c>
      <c r="F30" s="204">
        <v>-15.397260273972609</v>
      </c>
    </row>
    <row r="31" spans="1:7" ht="15.6" customHeight="1">
      <c r="A31" s="202" t="s">
        <v>180</v>
      </c>
      <c r="B31" s="203">
        <v>5100</v>
      </c>
      <c r="C31" s="203">
        <v>1914</v>
      </c>
      <c r="D31" s="203">
        <v>26100</v>
      </c>
      <c r="E31" s="203">
        <v>20386</v>
      </c>
      <c r="F31" s="204">
        <v>-21.892720306513411</v>
      </c>
    </row>
    <row r="32" spans="1:7" ht="15.6" customHeight="1">
      <c r="A32" s="202" t="s">
        <v>181</v>
      </c>
      <c r="B32" s="203">
        <v>48419</v>
      </c>
      <c r="C32" s="203">
        <v>45048</v>
      </c>
      <c r="D32" s="203">
        <v>332101</v>
      </c>
      <c r="E32" s="203">
        <v>348003</v>
      </c>
      <c r="F32" s="204">
        <v>4.7883023538020097</v>
      </c>
    </row>
    <row r="33" spans="1:6" ht="15.6" customHeight="1">
      <c r="A33" s="202" t="s">
        <v>182</v>
      </c>
      <c r="B33" s="203">
        <v>3703</v>
      </c>
      <c r="C33" s="203">
        <v>0</v>
      </c>
      <c r="D33" s="203">
        <v>45558</v>
      </c>
      <c r="E33" s="203">
        <v>37604</v>
      </c>
      <c r="F33" s="204">
        <v>-17.459063172220031</v>
      </c>
    </row>
    <row r="34" spans="1:6" ht="15.6" customHeight="1">
      <c r="A34" s="202" t="s">
        <v>183</v>
      </c>
      <c r="B34" s="203">
        <v>112</v>
      </c>
      <c r="C34" s="203">
        <v>0</v>
      </c>
      <c r="D34" s="203">
        <v>1454</v>
      </c>
      <c r="E34" s="203">
        <v>133</v>
      </c>
      <c r="F34" s="204">
        <v>-90.852819807427778</v>
      </c>
    </row>
    <row r="35" spans="1:6" ht="15.6" customHeight="1">
      <c r="A35" s="170" t="s">
        <v>153</v>
      </c>
      <c r="B35" s="90">
        <f>SUM(B7:B34)</f>
        <v>810653</v>
      </c>
      <c r="C35" s="91">
        <f>SUM(C7:C34)</f>
        <v>891924</v>
      </c>
      <c r="D35" s="90">
        <f>SUM(D7:D34)</f>
        <v>6333223</v>
      </c>
      <c r="E35" s="92">
        <f>SUM(E7:E34)</f>
        <v>6654955</v>
      </c>
      <c r="F35" s="154">
        <f>E35*100/D35-100</f>
        <v>5.0800674474907908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1DD1-E8BE-4985-841A-03AB58B07E87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14700</v>
      </c>
      <c r="E10" s="203">
        <v>10000</v>
      </c>
      <c r="F10" s="204">
        <v>-31.972789115646261</v>
      </c>
    </row>
    <row r="11" spans="1:14" ht="15.6" customHeight="1">
      <c r="A11" s="202" t="s">
        <v>9</v>
      </c>
      <c r="B11" s="203">
        <v>280013</v>
      </c>
      <c r="C11" s="203">
        <v>327532</v>
      </c>
      <c r="D11" s="203">
        <v>2148857</v>
      </c>
      <c r="E11" s="203">
        <v>2474720</v>
      </c>
      <c r="F11" s="204">
        <v>15.16448046566151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15256</v>
      </c>
      <c r="D15" s="203">
        <v>0</v>
      </c>
      <c r="E15" s="203">
        <v>21539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5151</v>
      </c>
      <c r="E19" s="203">
        <v>10797</v>
      </c>
      <c r="F19" s="204">
        <v>109.6097845078625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14770</v>
      </c>
      <c r="C21" s="203">
        <v>0</v>
      </c>
      <c r="D21" s="203">
        <v>185853</v>
      </c>
      <c r="E21" s="203">
        <v>141765</v>
      </c>
      <c r="F21" s="204">
        <v>-23.72197381801746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9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162</v>
      </c>
      <c r="C28" s="203">
        <v>103</v>
      </c>
      <c r="D28" s="203">
        <v>1337</v>
      </c>
      <c r="E28" s="203">
        <v>764</v>
      </c>
      <c r="F28" s="204">
        <v>-42.857142857142847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2914</v>
      </c>
      <c r="C31" s="203">
        <v>0</v>
      </c>
      <c r="D31" s="203">
        <v>94408</v>
      </c>
      <c r="E31" s="203">
        <v>15321</v>
      </c>
      <c r="F31" s="204">
        <v>-83.771502415049568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297859</v>
      </c>
      <c r="C35" s="91">
        <f>SUM(C7:C34)</f>
        <v>342891</v>
      </c>
      <c r="D35" s="192">
        <f>SUM(D7:D34)</f>
        <v>2450390</v>
      </c>
      <c r="E35" s="192">
        <f>SUM(E7:E34)</f>
        <v>2679882</v>
      </c>
      <c r="F35" s="154">
        <f>E35*100/D35-100</f>
        <v>9.3655295687625255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DE830-AB53-4211-978E-DC71F6B6D81D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4000</v>
      </c>
      <c r="D7" s="203">
        <v>181959</v>
      </c>
      <c r="E7" s="203">
        <v>20400</v>
      </c>
      <c r="F7" s="204">
        <v>-88.788683164888795</v>
      </c>
      <c r="G7" s="27"/>
    </row>
    <row r="8" spans="1:14" ht="15.6" customHeight="1">
      <c r="A8" s="202" t="s">
        <v>11</v>
      </c>
      <c r="B8" s="203">
        <v>1680</v>
      </c>
      <c r="C8" s="203">
        <v>28024</v>
      </c>
      <c r="D8" s="203">
        <v>9619</v>
      </c>
      <c r="E8" s="203">
        <v>321340</v>
      </c>
      <c r="F8" s="204">
        <v>3240.6799043559622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6558</v>
      </c>
      <c r="C10" s="203">
        <v>19776</v>
      </c>
      <c r="D10" s="203">
        <v>16768</v>
      </c>
      <c r="E10" s="203">
        <v>51828</v>
      </c>
      <c r="F10" s="204">
        <v>209.08874045801531</v>
      </c>
    </row>
    <row r="11" spans="1:14" ht="15.6" customHeight="1">
      <c r="A11" s="202" t="s">
        <v>9</v>
      </c>
      <c r="B11" s="203">
        <v>5047845</v>
      </c>
      <c r="C11" s="203">
        <v>5366655</v>
      </c>
      <c r="D11" s="203">
        <v>41148776</v>
      </c>
      <c r="E11" s="203">
        <v>40055165</v>
      </c>
      <c r="F11" s="204">
        <v>-2.6576999519985658</v>
      </c>
    </row>
    <row r="12" spans="1:14" ht="15.6" customHeight="1">
      <c r="A12" s="202" t="s">
        <v>6</v>
      </c>
      <c r="B12" s="203">
        <v>114979</v>
      </c>
      <c r="C12" s="203">
        <v>117018</v>
      </c>
      <c r="D12" s="203">
        <v>800604</v>
      </c>
      <c r="E12" s="203">
        <v>755865</v>
      </c>
      <c r="F12" s="204">
        <v>-5.5881559422635974</v>
      </c>
    </row>
    <row r="13" spans="1:14" ht="15.6" customHeight="1">
      <c r="A13" s="202" t="s">
        <v>175</v>
      </c>
      <c r="B13" s="203">
        <v>1656</v>
      </c>
      <c r="C13" s="203">
        <v>1728</v>
      </c>
      <c r="D13" s="203">
        <v>10127</v>
      </c>
      <c r="E13" s="203">
        <v>47335</v>
      </c>
      <c r="F13" s="204">
        <v>367.4138441789276</v>
      </c>
    </row>
    <row r="14" spans="1:14" ht="15.6" customHeight="1">
      <c r="A14" s="202" t="s">
        <v>148</v>
      </c>
      <c r="B14" s="203">
        <v>2033610</v>
      </c>
      <c r="C14" s="203">
        <v>2180846</v>
      </c>
      <c r="D14" s="203">
        <v>16415321</v>
      </c>
      <c r="E14" s="203">
        <v>17621469</v>
      </c>
      <c r="F14" s="204">
        <v>7.3476967035856253</v>
      </c>
    </row>
    <row r="15" spans="1:14" ht="15.6" customHeight="1">
      <c r="A15" s="202" t="s">
        <v>145</v>
      </c>
      <c r="B15" s="203">
        <v>9880</v>
      </c>
      <c r="C15" s="203">
        <v>11296</v>
      </c>
      <c r="D15" s="203">
        <v>49511</v>
      </c>
      <c r="E15" s="203">
        <v>259121</v>
      </c>
      <c r="F15" s="204">
        <v>423.36046535113411</v>
      </c>
    </row>
    <row r="16" spans="1:14" ht="15.6" customHeight="1">
      <c r="A16" s="202" t="s">
        <v>144</v>
      </c>
      <c r="B16" s="203">
        <v>8</v>
      </c>
      <c r="C16" s="203">
        <v>8</v>
      </c>
      <c r="D16" s="203">
        <v>12582</v>
      </c>
      <c r="E16" s="203">
        <v>296069</v>
      </c>
      <c r="F16" s="204">
        <v>2253.1155619138449</v>
      </c>
      <c r="G16" s="15"/>
    </row>
    <row r="17" spans="1:7" ht="15.6" customHeight="1">
      <c r="A17" s="202" t="s">
        <v>150</v>
      </c>
      <c r="B17" s="203">
        <v>7100</v>
      </c>
      <c r="C17" s="203">
        <v>17791</v>
      </c>
      <c r="D17" s="203">
        <v>80220</v>
      </c>
      <c r="E17" s="203">
        <v>441498</v>
      </c>
      <c r="F17" s="204">
        <v>450.35901271503371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1701</v>
      </c>
      <c r="F18" s="204" t="s">
        <v>151</v>
      </c>
    </row>
    <row r="19" spans="1:7" ht="15.6" customHeight="1">
      <c r="A19" s="202" t="s">
        <v>143</v>
      </c>
      <c r="B19" s="203">
        <v>50121</v>
      </c>
      <c r="C19" s="203">
        <v>1960</v>
      </c>
      <c r="D19" s="203">
        <v>256339</v>
      </c>
      <c r="E19" s="203">
        <v>93090</v>
      </c>
      <c r="F19" s="204">
        <v>-63.684808008145467</v>
      </c>
    </row>
    <row r="20" spans="1:7" ht="15.6" customHeight="1">
      <c r="A20" s="202" t="s">
        <v>142</v>
      </c>
      <c r="B20" s="203">
        <v>14621</v>
      </c>
      <c r="C20" s="203">
        <v>137357</v>
      </c>
      <c r="D20" s="203">
        <v>362247</v>
      </c>
      <c r="E20" s="203">
        <v>366236</v>
      </c>
      <c r="F20" s="204">
        <v>1.101182342434853</v>
      </c>
    </row>
    <row r="21" spans="1:7" ht="15.6" customHeight="1">
      <c r="A21" s="202" t="s">
        <v>149</v>
      </c>
      <c r="B21" s="203">
        <v>213490</v>
      </c>
      <c r="C21" s="203">
        <v>231180</v>
      </c>
      <c r="D21" s="203">
        <v>1776402</v>
      </c>
      <c r="E21" s="203">
        <v>2182722</v>
      </c>
      <c r="F21" s="204">
        <v>22.873200998422661</v>
      </c>
    </row>
    <row r="22" spans="1:7" ht="15.6" customHeight="1">
      <c r="A22" s="202" t="s">
        <v>146</v>
      </c>
      <c r="B22" s="203">
        <v>1621824</v>
      </c>
      <c r="C22" s="203">
        <v>1326377</v>
      </c>
      <c r="D22" s="203">
        <v>12159812</v>
      </c>
      <c r="E22" s="203">
        <v>11562999</v>
      </c>
      <c r="F22" s="204">
        <v>-4.9080775261985963</v>
      </c>
    </row>
    <row r="23" spans="1:7" ht="15.6" customHeight="1">
      <c r="A23" s="202" t="s">
        <v>165</v>
      </c>
      <c r="B23" s="203">
        <v>240277</v>
      </c>
      <c r="C23" s="203">
        <v>193419</v>
      </c>
      <c r="D23" s="203">
        <v>2294967</v>
      </c>
      <c r="E23" s="203">
        <v>2375577</v>
      </c>
      <c r="F23" s="204">
        <v>3.5124688067410119</v>
      </c>
    </row>
    <row r="24" spans="1:7" ht="15.6" customHeight="1">
      <c r="A24" s="202" t="s">
        <v>141</v>
      </c>
      <c r="B24" s="203">
        <v>86</v>
      </c>
      <c r="C24" s="203">
        <v>213</v>
      </c>
      <c r="D24" s="203">
        <v>693</v>
      </c>
      <c r="E24" s="203">
        <v>64665</v>
      </c>
      <c r="F24" s="204">
        <v>9231.1688311688304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348</v>
      </c>
      <c r="C26" s="203">
        <v>561</v>
      </c>
      <c r="D26" s="203">
        <v>25559</v>
      </c>
      <c r="E26" s="203">
        <v>50727</v>
      </c>
      <c r="F26" s="204">
        <v>98.470206189600532</v>
      </c>
    </row>
    <row r="27" spans="1:7" ht="15.6" customHeight="1">
      <c r="A27" s="202" t="s">
        <v>173</v>
      </c>
      <c r="B27" s="203">
        <v>0</v>
      </c>
      <c r="C27" s="203">
        <v>929</v>
      </c>
      <c r="D27" s="203">
        <v>17787</v>
      </c>
      <c r="E27" s="203">
        <v>28191</v>
      </c>
      <c r="F27" s="204">
        <v>58.492157193455881</v>
      </c>
    </row>
    <row r="28" spans="1:7" ht="15.6" customHeight="1">
      <c r="A28" s="202" t="s">
        <v>177</v>
      </c>
      <c r="B28" s="203">
        <v>37861</v>
      </c>
      <c r="C28" s="203">
        <v>27030</v>
      </c>
      <c r="D28" s="203">
        <v>775073</v>
      </c>
      <c r="E28" s="203">
        <v>482544</v>
      </c>
      <c r="F28" s="204">
        <v>-37.742122354926558</v>
      </c>
    </row>
    <row r="29" spans="1:7" ht="15.6" customHeight="1">
      <c r="A29" s="202" t="s">
        <v>178</v>
      </c>
      <c r="B29" s="203">
        <v>34279</v>
      </c>
      <c r="C29" s="203">
        <v>46423</v>
      </c>
      <c r="D29" s="203">
        <v>223321</v>
      </c>
      <c r="E29" s="203">
        <v>308512</v>
      </c>
      <c r="F29" s="204">
        <v>38.14733052422298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101420</v>
      </c>
      <c r="C31" s="203">
        <v>97968</v>
      </c>
      <c r="D31" s="203">
        <v>1291678</v>
      </c>
      <c r="E31" s="203">
        <v>1348373</v>
      </c>
      <c r="F31" s="204">
        <v>4.3892518104357237</v>
      </c>
    </row>
    <row r="32" spans="1:7" ht="15.6" customHeight="1">
      <c r="A32" s="202" t="s">
        <v>181</v>
      </c>
      <c r="B32" s="203">
        <v>2551001</v>
      </c>
      <c r="C32" s="203">
        <v>2275977</v>
      </c>
      <c r="D32" s="203">
        <v>21588407</v>
      </c>
      <c r="E32" s="203">
        <v>19344402</v>
      </c>
      <c r="F32" s="204">
        <v>-10.3944908950438</v>
      </c>
    </row>
    <row r="33" spans="1:6" ht="15.6" customHeight="1">
      <c r="A33" s="202" t="s">
        <v>182</v>
      </c>
      <c r="B33" s="203">
        <v>32047</v>
      </c>
      <c r="C33" s="203">
        <v>27318</v>
      </c>
      <c r="D33" s="203">
        <v>295974</v>
      </c>
      <c r="E33" s="203">
        <v>242074</v>
      </c>
      <c r="F33" s="204">
        <v>-18.211059079513749</v>
      </c>
    </row>
    <row r="34" spans="1:6" ht="15.6" customHeight="1">
      <c r="A34" s="202" t="s">
        <v>183</v>
      </c>
      <c r="B34" s="203">
        <v>852</v>
      </c>
      <c r="C34" s="203">
        <v>162</v>
      </c>
      <c r="D34" s="203">
        <v>20783</v>
      </c>
      <c r="E34" s="203">
        <v>683</v>
      </c>
      <c r="F34" s="204">
        <v>-96.713660203050566</v>
      </c>
    </row>
    <row r="35" spans="1:6" ht="15.6" customHeight="1">
      <c r="A35" s="170" t="s">
        <v>153</v>
      </c>
      <c r="B35" s="90">
        <f>SUM(B7:B34)</f>
        <v>12121543</v>
      </c>
      <c r="C35" s="91">
        <f>SUM(C7:C34)</f>
        <v>12114016</v>
      </c>
      <c r="D35" s="192">
        <f>SUM(D7:D34)</f>
        <v>99814726</v>
      </c>
      <c r="E35" s="192">
        <f>SUM(E7:E34)</f>
        <v>98323940</v>
      </c>
      <c r="F35" s="191">
        <f>E35*100/D35-100</f>
        <v>-1.4935531656922052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EDD43-FE3B-4C4B-B68F-913EF645DB84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1680</v>
      </c>
      <c r="C8" s="203">
        <v>28024</v>
      </c>
      <c r="D8" s="203">
        <v>9619</v>
      </c>
      <c r="E8" s="203">
        <v>321340</v>
      </c>
      <c r="F8" s="204">
        <v>3240.6799043559622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3831433</v>
      </c>
      <c r="C11" s="203">
        <v>3891127</v>
      </c>
      <c r="D11" s="203">
        <v>31476157</v>
      </c>
      <c r="E11" s="203">
        <v>30649054</v>
      </c>
      <c r="F11" s="204">
        <v>-2.6277127795492992</v>
      </c>
    </row>
    <row r="12" spans="1:14" ht="15.6" customHeight="1">
      <c r="A12" s="202" t="s">
        <v>6</v>
      </c>
      <c r="B12" s="203">
        <v>20914</v>
      </c>
      <c r="C12" s="203">
        <v>16097</v>
      </c>
      <c r="D12" s="203">
        <v>155590</v>
      </c>
      <c r="E12" s="203">
        <v>147834</v>
      </c>
      <c r="F12" s="204">
        <v>-4.9848962015553724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46</v>
      </c>
      <c r="E13" s="203">
        <v>13</v>
      </c>
      <c r="F13" s="204">
        <v>-71.739130434782609</v>
      </c>
    </row>
    <row r="14" spans="1:14" ht="15.6" customHeight="1">
      <c r="A14" s="202" t="s">
        <v>148</v>
      </c>
      <c r="B14" s="203">
        <v>1435555</v>
      </c>
      <c r="C14" s="203">
        <v>1284781</v>
      </c>
      <c r="D14" s="203">
        <v>10729237</v>
      </c>
      <c r="E14" s="203">
        <v>11438589</v>
      </c>
      <c r="F14" s="204">
        <v>6.6113927765786116</v>
      </c>
    </row>
    <row r="15" spans="1:14" ht="15.6" customHeight="1">
      <c r="A15" s="202" t="s">
        <v>145</v>
      </c>
      <c r="B15" s="203">
        <v>1044</v>
      </c>
      <c r="C15" s="203">
        <v>6840</v>
      </c>
      <c r="D15" s="203">
        <v>23389</v>
      </c>
      <c r="E15" s="203">
        <v>243992</v>
      </c>
      <c r="F15" s="204">
        <v>943.19124374706053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1445</v>
      </c>
      <c r="E16" s="203">
        <v>13207</v>
      </c>
      <c r="F16" s="204">
        <v>813.97923875432525</v>
      </c>
      <c r="G16" s="15"/>
    </row>
    <row r="17" spans="1:7" ht="15.6" customHeight="1">
      <c r="A17" s="202" t="s">
        <v>150</v>
      </c>
      <c r="B17" s="203">
        <v>7100</v>
      </c>
      <c r="C17" s="203">
        <v>17791</v>
      </c>
      <c r="D17" s="203">
        <v>80220</v>
      </c>
      <c r="E17" s="203">
        <v>441479</v>
      </c>
      <c r="F17" s="204">
        <v>450.33532784841691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468</v>
      </c>
      <c r="C19" s="203">
        <v>0</v>
      </c>
      <c r="D19" s="203">
        <v>107955</v>
      </c>
      <c r="E19" s="203">
        <v>90954</v>
      </c>
      <c r="F19" s="204">
        <v>-15.748228428511879</v>
      </c>
    </row>
    <row r="20" spans="1:7" ht="15.6" customHeight="1">
      <c r="A20" s="202" t="s">
        <v>142</v>
      </c>
      <c r="B20" s="203">
        <v>95</v>
      </c>
      <c r="C20" s="203">
        <v>54</v>
      </c>
      <c r="D20" s="203">
        <v>534</v>
      </c>
      <c r="E20" s="203">
        <v>790</v>
      </c>
      <c r="F20" s="204">
        <v>47.940074906367037</v>
      </c>
    </row>
    <row r="21" spans="1:7" ht="15.6" customHeight="1">
      <c r="A21" s="202" t="s">
        <v>149</v>
      </c>
      <c r="B21" s="203">
        <v>8745</v>
      </c>
      <c r="C21" s="203">
        <v>20296</v>
      </c>
      <c r="D21" s="203">
        <v>251101</v>
      </c>
      <c r="E21" s="203">
        <v>253633</v>
      </c>
      <c r="F21" s="204">
        <v>1.0083591861442189</v>
      </c>
    </row>
    <row r="22" spans="1:7" ht="15.6" customHeight="1">
      <c r="A22" s="202" t="s">
        <v>146</v>
      </c>
      <c r="B22" s="203">
        <v>1174812</v>
      </c>
      <c r="C22" s="203">
        <v>1288441</v>
      </c>
      <c r="D22" s="203">
        <v>8085602</v>
      </c>
      <c r="E22" s="203">
        <v>7974976</v>
      </c>
      <c r="F22" s="204">
        <v>-1.368185077623167</v>
      </c>
    </row>
    <row r="23" spans="1:7" ht="15.6" customHeight="1">
      <c r="A23" s="202" t="s">
        <v>165</v>
      </c>
      <c r="B23" s="203">
        <v>240277</v>
      </c>
      <c r="C23" s="203">
        <v>193419</v>
      </c>
      <c r="D23" s="203">
        <v>2282040</v>
      </c>
      <c r="E23" s="203">
        <v>2369555</v>
      </c>
      <c r="F23" s="204">
        <v>3.8349459255753682</v>
      </c>
    </row>
    <row r="24" spans="1:7" ht="15.6" customHeight="1">
      <c r="A24" s="202" t="s">
        <v>141</v>
      </c>
      <c r="B24" s="203">
        <v>0</v>
      </c>
      <c r="C24" s="203">
        <v>213</v>
      </c>
      <c r="D24" s="203">
        <v>607</v>
      </c>
      <c r="E24" s="203">
        <v>64595</v>
      </c>
      <c r="F24" s="204">
        <v>10541.680395387149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34751</v>
      </c>
      <c r="C28" s="203">
        <v>21524</v>
      </c>
      <c r="D28" s="203">
        <v>743478</v>
      </c>
      <c r="E28" s="203">
        <v>431016</v>
      </c>
      <c r="F28" s="204">
        <v>-42.027067377918378</v>
      </c>
    </row>
    <row r="29" spans="1:7" ht="15.6" customHeight="1">
      <c r="A29" s="202" t="s">
        <v>178</v>
      </c>
      <c r="B29" s="203">
        <v>32663</v>
      </c>
      <c r="C29" s="203">
        <v>46204</v>
      </c>
      <c r="D29" s="203">
        <v>214769</v>
      </c>
      <c r="E29" s="203">
        <v>305152</v>
      </c>
      <c r="F29" s="204">
        <v>42.083820290637853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32</v>
      </c>
      <c r="D31" s="203">
        <v>0</v>
      </c>
      <c r="E31" s="203">
        <v>487</v>
      </c>
      <c r="F31" s="204" t="s">
        <v>151</v>
      </c>
    </row>
    <row r="32" spans="1:7" ht="15.6" customHeight="1">
      <c r="A32" s="202" t="s">
        <v>181</v>
      </c>
      <c r="B32" s="203">
        <v>2505260</v>
      </c>
      <c r="C32" s="203">
        <v>2227017</v>
      </c>
      <c r="D32" s="203">
        <v>21237080</v>
      </c>
      <c r="E32" s="203">
        <v>18962907</v>
      </c>
      <c r="F32" s="204">
        <v>-10.70850135706038</v>
      </c>
    </row>
    <row r="33" spans="1:6" ht="15.6" customHeight="1">
      <c r="A33" s="202" t="s">
        <v>182</v>
      </c>
      <c r="B33" s="203">
        <v>25158</v>
      </c>
      <c r="C33" s="203">
        <v>11572</v>
      </c>
      <c r="D33" s="203">
        <v>216291</v>
      </c>
      <c r="E33" s="203">
        <v>168199</v>
      </c>
      <c r="F33" s="204">
        <v>-22.234859517964221</v>
      </c>
    </row>
    <row r="34" spans="1:6" ht="15.6" customHeight="1">
      <c r="A34" s="202" t="s">
        <v>183</v>
      </c>
      <c r="B34" s="203">
        <v>45</v>
      </c>
      <c r="C34" s="203">
        <v>162</v>
      </c>
      <c r="D34" s="203">
        <v>73</v>
      </c>
      <c r="E34" s="203">
        <v>683</v>
      </c>
      <c r="F34" s="204">
        <v>835.61643835616439</v>
      </c>
    </row>
    <row r="35" spans="1:6" ht="15.6" customHeight="1">
      <c r="A35" s="170" t="s">
        <v>153</v>
      </c>
      <c r="B35" s="90">
        <f>SUM(B7:B34)</f>
        <v>9320000</v>
      </c>
      <c r="C35" s="91">
        <f>SUM(C7:C34)</f>
        <v>9053594</v>
      </c>
      <c r="D35" s="90">
        <f>SUM(D7:D34)</f>
        <v>75615430</v>
      </c>
      <c r="E35" s="92">
        <f>SUM(E7:E34)</f>
        <v>73878463</v>
      </c>
      <c r="F35" s="154">
        <f>E35*100/D35-100</f>
        <v>-2.2971065561618786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B91B-A0BC-4712-9A8E-212F0A1F950C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6598</v>
      </c>
      <c r="C8" s="203">
        <v>13310</v>
      </c>
      <c r="D8" s="203">
        <v>54990</v>
      </c>
      <c r="E8" s="203">
        <v>74292</v>
      </c>
      <c r="F8" s="204">
        <v>35.100927441352979</v>
      </c>
      <c r="G8" s="20"/>
    </row>
    <row r="9" spans="1:14" ht="15.6" customHeight="1">
      <c r="A9" s="202" t="s">
        <v>8</v>
      </c>
      <c r="B9" s="203">
        <v>60924</v>
      </c>
      <c r="C9" s="203">
        <v>65340</v>
      </c>
      <c r="D9" s="203">
        <v>687766</v>
      </c>
      <c r="E9" s="203">
        <v>777112</v>
      </c>
      <c r="F9" s="204">
        <v>12.9907555767514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719770</v>
      </c>
      <c r="C11" s="203">
        <v>720938</v>
      </c>
      <c r="D11" s="203">
        <v>8504757</v>
      </c>
      <c r="E11" s="203">
        <v>8622704</v>
      </c>
      <c r="F11" s="204">
        <v>1.3868356262265991</v>
      </c>
    </row>
    <row r="12" spans="1:14" ht="15.6" customHeight="1">
      <c r="A12" s="202" t="s">
        <v>6</v>
      </c>
      <c r="B12" s="203">
        <v>82440</v>
      </c>
      <c r="C12" s="203">
        <v>83057</v>
      </c>
      <c r="D12" s="203">
        <v>608188</v>
      </c>
      <c r="E12" s="203">
        <v>633982</v>
      </c>
      <c r="F12" s="204">
        <v>4.2411228107098404</v>
      </c>
    </row>
    <row r="13" spans="1:14" ht="15.6" customHeight="1">
      <c r="A13" s="202" t="s">
        <v>175</v>
      </c>
      <c r="B13" s="203">
        <v>1280730</v>
      </c>
      <c r="C13" s="203">
        <v>1321614</v>
      </c>
      <c r="D13" s="203">
        <v>10606604</v>
      </c>
      <c r="E13" s="203">
        <v>10568424</v>
      </c>
      <c r="F13" s="204">
        <v>-0.3599644146231924</v>
      </c>
    </row>
    <row r="14" spans="1:14" ht="15.6" customHeight="1">
      <c r="A14" s="202" t="s">
        <v>148</v>
      </c>
      <c r="B14" s="203">
        <v>841090</v>
      </c>
      <c r="C14" s="203">
        <v>891144</v>
      </c>
      <c r="D14" s="203">
        <v>7996772</v>
      </c>
      <c r="E14" s="203">
        <v>8178983</v>
      </c>
      <c r="F14" s="204">
        <v>2.2785568977082278</v>
      </c>
    </row>
    <row r="15" spans="1:14" ht="15.6" customHeight="1">
      <c r="A15" s="202" t="s">
        <v>145</v>
      </c>
      <c r="B15" s="203">
        <v>101191</v>
      </c>
      <c r="C15" s="203">
        <v>95146</v>
      </c>
      <c r="D15" s="203">
        <v>854457</v>
      </c>
      <c r="E15" s="203">
        <v>709806</v>
      </c>
      <c r="F15" s="204">
        <v>-16.928997012137529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231</v>
      </c>
      <c r="C17" s="203">
        <v>0</v>
      </c>
      <c r="D17" s="203">
        <v>231</v>
      </c>
      <c r="E17" s="203">
        <v>382</v>
      </c>
      <c r="F17" s="204">
        <v>65.367965367965354</v>
      </c>
      <c r="G17" s="16"/>
    </row>
    <row r="18" spans="1:7" ht="15.6" customHeight="1">
      <c r="A18" s="202" t="s">
        <v>147</v>
      </c>
      <c r="B18" s="203">
        <v>47614</v>
      </c>
      <c r="C18" s="203">
        <v>60361</v>
      </c>
      <c r="D18" s="203">
        <v>389475</v>
      </c>
      <c r="E18" s="203">
        <v>402284</v>
      </c>
      <c r="F18" s="204">
        <v>3.2887861865331578</v>
      </c>
    </row>
    <row r="19" spans="1:7" ht="15.6" customHeight="1">
      <c r="A19" s="202" t="s">
        <v>143</v>
      </c>
      <c r="B19" s="203">
        <v>1193</v>
      </c>
      <c r="C19" s="203">
        <v>676</v>
      </c>
      <c r="D19" s="203">
        <v>11843</v>
      </c>
      <c r="E19" s="203">
        <v>9856</v>
      </c>
      <c r="F19" s="204">
        <v>-16.77784345182809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44471</v>
      </c>
      <c r="C21" s="203">
        <v>38083</v>
      </c>
      <c r="D21" s="203">
        <v>418918</v>
      </c>
      <c r="E21" s="203">
        <v>374437</v>
      </c>
      <c r="F21" s="204">
        <v>-10.618068452537241</v>
      </c>
    </row>
    <row r="22" spans="1:7" ht="15.6" customHeight="1">
      <c r="A22" s="202" t="s">
        <v>146</v>
      </c>
      <c r="B22" s="203">
        <v>516301</v>
      </c>
      <c r="C22" s="203">
        <v>517689</v>
      </c>
      <c r="D22" s="203">
        <v>3839250</v>
      </c>
      <c r="E22" s="203">
        <v>4007172</v>
      </c>
      <c r="F22" s="204">
        <v>4.3738230123070849</v>
      </c>
    </row>
    <row r="23" spans="1:7" ht="15.6" customHeight="1">
      <c r="A23" s="202" t="s">
        <v>165</v>
      </c>
      <c r="B23" s="203">
        <v>32636</v>
      </c>
      <c r="C23" s="203">
        <v>33162</v>
      </c>
      <c r="D23" s="203">
        <v>289266</v>
      </c>
      <c r="E23" s="203">
        <v>295054</v>
      </c>
      <c r="F23" s="204">
        <v>2.0009264828911739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34617</v>
      </c>
      <c r="C25" s="203">
        <v>39502</v>
      </c>
      <c r="D25" s="203">
        <v>304509</v>
      </c>
      <c r="E25" s="203">
        <v>307131</v>
      </c>
      <c r="F25" s="204">
        <v>0.86105829384352717</v>
      </c>
    </row>
    <row r="26" spans="1:7" ht="15.6" customHeight="1">
      <c r="A26" s="202" t="s">
        <v>152</v>
      </c>
      <c r="B26" s="203">
        <v>7413</v>
      </c>
      <c r="C26" s="203">
        <v>8574</v>
      </c>
      <c r="D26" s="203">
        <v>375884</v>
      </c>
      <c r="E26" s="203">
        <v>44286</v>
      </c>
      <c r="F26" s="204">
        <v>-88.218173691883663</v>
      </c>
    </row>
    <row r="27" spans="1:7" ht="15.6" customHeight="1">
      <c r="A27" s="202" t="s">
        <v>173</v>
      </c>
      <c r="B27" s="203">
        <v>20300</v>
      </c>
      <c r="C27" s="203">
        <v>22984</v>
      </c>
      <c r="D27" s="203">
        <v>343479</v>
      </c>
      <c r="E27" s="203">
        <v>348369</v>
      </c>
      <c r="F27" s="204">
        <v>1.4236678224869621</v>
      </c>
    </row>
    <row r="28" spans="1:7" ht="15.6" customHeight="1">
      <c r="A28" s="202" t="s">
        <v>177</v>
      </c>
      <c r="B28" s="203">
        <v>375438</v>
      </c>
      <c r="C28" s="203">
        <v>394942</v>
      </c>
      <c r="D28" s="203">
        <v>3119386</v>
      </c>
      <c r="E28" s="203">
        <v>3131471</v>
      </c>
      <c r="F28" s="204">
        <v>0.38741598506885572</v>
      </c>
    </row>
    <row r="29" spans="1:7" ht="15.6" customHeight="1">
      <c r="A29" s="202" t="s">
        <v>178</v>
      </c>
      <c r="B29" s="203">
        <v>143448</v>
      </c>
      <c r="C29" s="203">
        <v>130167</v>
      </c>
      <c r="D29" s="203">
        <v>1412219</v>
      </c>
      <c r="E29" s="203">
        <v>1349291</v>
      </c>
      <c r="F29" s="204">
        <v>-4.4559661072397461</v>
      </c>
    </row>
    <row r="30" spans="1:7" ht="15.6" customHeight="1">
      <c r="A30" s="202" t="s">
        <v>179</v>
      </c>
      <c r="B30" s="203">
        <v>15109</v>
      </c>
      <c r="C30" s="203">
        <v>13645</v>
      </c>
      <c r="D30" s="203">
        <v>110096</v>
      </c>
      <c r="E30" s="203">
        <v>91710</v>
      </c>
      <c r="F30" s="204">
        <v>-16.699970934457198</v>
      </c>
    </row>
    <row r="31" spans="1:7" ht="15.6" customHeight="1">
      <c r="A31" s="202" t="s">
        <v>180</v>
      </c>
      <c r="B31" s="203">
        <v>24182</v>
      </c>
      <c r="C31" s="203">
        <v>23538</v>
      </c>
      <c r="D31" s="203">
        <v>232236</v>
      </c>
      <c r="E31" s="203">
        <v>244667</v>
      </c>
      <c r="F31" s="204">
        <v>5.3527446218501922</v>
      </c>
    </row>
    <row r="32" spans="1:7" ht="15.6" customHeight="1">
      <c r="A32" s="202" t="s">
        <v>181</v>
      </c>
      <c r="B32" s="203">
        <v>984613</v>
      </c>
      <c r="C32" s="203">
        <v>1188634</v>
      </c>
      <c r="D32" s="203">
        <v>9340921</v>
      </c>
      <c r="E32" s="203">
        <v>9303184</v>
      </c>
      <c r="F32" s="204">
        <v>-0.40399656522092192</v>
      </c>
    </row>
    <row r="33" spans="1:6" ht="15.6" customHeight="1">
      <c r="A33" s="202" t="s">
        <v>182</v>
      </c>
      <c r="B33" s="203">
        <v>67723</v>
      </c>
      <c r="C33" s="203">
        <v>75815</v>
      </c>
      <c r="D33" s="203">
        <v>898342</v>
      </c>
      <c r="E33" s="203">
        <v>855658</v>
      </c>
      <c r="F33" s="204">
        <v>-4.7514198378791122</v>
      </c>
    </row>
    <row r="34" spans="1:6" ht="15.6" customHeight="1">
      <c r="A34" s="202" t="s">
        <v>183</v>
      </c>
      <c r="B34" s="203">
        <v>11925</v>
      </c>
      <c r="C34" s="203">
        <v>20047</v>
      </c>
      <c r="D34" s="203">
        <v>69647</v>
      </c>
      <c r="E34" s="203">
        <v>240053</v>
      </c>
      <c r="F34" s="204">
        <v>244.67098367481731</v>
      </c>
    </row>
    <row r="35" spans="1:6" ht="15.6" customHeight="1">
      <c r="A35" s="170" t="s">
        <v>153</v>
      </c>
      <c r="B35" s="90">
        <f>SUM(B7:B34)</f>
        <v>5419957</v>
      </c>
      <c r="C35" s="91">
        <f>SUM(C7:C34)</f>
        <v>5758368</v>
      </c>
      <c r="D35" s="90">
        <f>SUM(D7:D34)</f>
        <v>50469602</v>
      </c>
      <c r="E35" s="92">
        <f>SUM(E7:E34)</f>
        <v>50570417</v>
      </c>
      <c r="F35" s="154">
        <f>E35*100/D35-100</f>
        <v>0.19975390334958831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19E4-D38F-471B-B00B-0AD1AF769B0E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156</v>
      </c>
      <c r="C8" s="203">
        <v>367</v>
      </c>
      <c r="D8" s="203">
        <v>1394</v>
      </c>
      <c r="E8" s="203">
        <v>1865</v>
      </c>
      <c r="F8" s="204">
        <v>33.787661406025819</v>
      </c>
      <c r="G8" s="20"/>
    </row>
    <row r="9" spans="1:14" ht="15.6" customHeight="1">
      <c r="A9" s="202" t="s">
        <v>8</v>
      </c>
      <c r="B9" s="203">
        <v>3425</v>
      </c>
      <c r="C9" s="203">
        <v>3232</v>
      </c>
      <c r="D9" s="203">
        <v>36402</v>
      </c>
      <c r="E9" s="203">
        <v>36877</v>
      </c>
      <c r="F9" s="204">
        <v>1.3048733586066701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30375</v>
      </c>
      <c r="C11" s="203">
        <v>30247</v>
      </c>
      <c r="D11" s="203">
        <v>357160</v>
      </c>
      <c r="E11" s="203">
        <v>360063</v>
      </c>
      <c r="F11" s="204">
        <v>0.81280098555269842</v>
      </c>
    </row>
    <row r="12" spans="1:14" ht="15.6" customHeight="1">
      <c r="A12" s="202" t="s">
        <v>6</v>
      </c>
      <c r="B12" s="203">
        <v>3129</v>
      </c>
      <c r="C12" s="203">
        <v>3229</v>
      </c>
      <c r="D12" s="203">
        <v>22336</v>
      </c>
      <c r="E12" s="203">
        <v>24196</v>
      </c>
      <c r="F12" s="204">
        <v>8.3273638968481407</v>
      </c>
    </row>
    <row r="13" spans="1:14" ht="15.6" customHeight="1">
      <c r="A13" s="202" t="s">
        <v>175</v>
      </c>
      <c r="B13" s="203">
        <v>58943</v>
      </c>
      <c r="C13" s="203">
        <v>61234</v>
      </c>
      <c r="D13" s="203">
        <v>493213</v>
      </c>
      <c r="E13" s="203">
        <v>498680</v>
      </c>
      <c r="F13" s="204">
        <v>1.108446046637056</v>
      </c>
    </row>
    <row r="14" spans="1:14" ht="15.6" customHeight="1">
      <c r="A14" s="202" t="s">
        <v>148</v>
      </c>
      <c r="B14" s="203">
        <v>31726</v>
      </c>
      <c r="C14" s="203">
        <v>33811</v>
      </c>
      <c r="D14" s="203">
        <v>291876</v>
      </c>
      <c r="E14" s="203">
        <v>300800</v>
      </c>
      <c r="F14" s="204">
        <v>3.0574627581575702</v>
      </c>
    </row>
    <row r="15" spans="1:14" ht="15.6" customHeight="1">
      <c r="A15" s="202" t="s">
        <v>145</v>
      </c>
      <c r="B15" s="203">
        <v>3890</v>
      </c>
      <c r="C15" s="203">
        <v>3425</v>
      </c>
      <c r="D15" s="203">
        <v>31869</v>
      </c>
      <c r="E15" s="203">
        <v>25752</v>
      </c>
      <c r="F15" s="204">
        <v>-19.194201261413909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2584</v>
      </c>
      <c r="C18" s="203">
        <v>3029</v>
      </c>
      <c r="D18" s="203">
        <v>21560</v>
      </c>
      <c r="E18" s="203">
        <v>21406</v>
      </c>
      <c r="F18" s="204">
        <v>-0.7142857142857082</v>
      </c>
    </row>
    <row r="19" spans="1:7" ht="15.6" customHeight="1">
      <c r="A19" s="202" t="s">
        <v>143</v>
      </c>
      <c r="B19" s="203">
        <v>11</v>
      </c>
      <c r="C19" s="203">
        <v>3</v>
      </c>
      <c r="D19" s="203">
        <v>26</v>
      </c>
      <c r="E19" s="203">
        <v>46</v>
      </c>
      <c r="F19" s="204">
        <v>76.923076923076934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2448</v>
      </c>
      <c r="C21" s="203">
        <v>1893</v>
      </c>
      <c r="D21" s="203">
        <v>22917</v>
      </c>
      <c r="E21" s="203">
        <v>18682</v>
      </c>
      <c r="F21" s="204">
        <v>-18.479731203909761</v>
      </c>
    </row>
    <row r="22" spans="1:7" ht="15.6" customHeight="1">
      <c r="A22" s="202" t="s">
        <v>146</v>
      </c>
      <c r="B22" s="203">
        <v>30686</v>
      </c>
      <c r="C22" s="203">
        <v>30166</v>
      </c>
      <c r="D22" s="203">
        <v>234385</v>
      </c>
      <c r="E22" s="203">
        <v>236577</v>
      </c>
      <c r="F22" s="204">
        <v>0.93521343089361153</v>
      </c>
    </row>
    <row r="23" spans="1:7" ht="15.6" customHeight="1">
      <c r="A23" s="202" t="s">
        <v>165</v>
      </c>
      <c r="B23" s="203">
        <v>1693</v>
      </c>
      <c r="C23" s="203">
        <v>1698</v>
      </c>
      <c r="D23" s="203">
        <v>14361</v>
      </c>
      <c r="E23" s="203">
        <v>13858</v>
      </c>
      <c r="F23" s="204">
        <v>-3.5025416057377612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2159</v>
      </c>
      <c r="C25" s="203">
        <v>2410</v>
      </c>
      <c r="D25" s="203">
        <v>19175</v>
      </c>
      <c r="E25" s="203">
        <v>19030</v>
      </c>
      <c r="F25" s="204">
        <v>-0.75619295958279054</v>
      </c>
    </row>
    <row r="26" spans="1:7" ht="15.6" customHeight="1">
      <c r="A26" s="202" t="s">
        <v>152</v>
      </c>
      <c r="B26" s="203">
        <v>412</v>
      </c>
      <c r="C26" s="203">
        <v>312</v>
      </c>
      <c r="D26" s="203">
        <v>16097</v>
      </c>
      <c r="E26" s="203">
        <v>2106</v>
      </c>
      <c r="F26" s="204">
        <v>-86.91681679816115</v>
      </c>
    </row>
    <row r="27" spans="1:7" ht="15.6" customHeight="1">
      <c r="A27" s="202" t="s">
        <v>173</v>
      </c>
      <c r="B27" s="203">
        <v>238</v>
      </c>
      <c r="C27" s="203">
        <v>130</v>
      </c>
      <c r="D27" s="203">
        <v>2072</v>
      </c>
      <c r="E27" s="203">
        <v>2112</v>
      </c>
      <c r="F27" s="204">
        <v>1.9305019305019331</v>
      </c>
    </row>
    <row r="28" spans="1:7" ht="15.6" customHeight="1">
      <c r="A28" s="202" t="s">
        <v>177</v>
      </c>
      <c r="B28" s="203">
        <v>24127</v>
      </c>
      <c r="C28" s="203">
        <v>25211</v>
      </c>
      <c r="D28" s="203">
        <v>200604</v>
      </c>
      <c r="E28" s="203">
        <v>201899</v>
      </c>
      <c r="F28" s="204">
        <v>0.64555043767821019</v>
      </c>
    </row>
    <row r="29" spans="1:7" ht="15.6" customHeight="1">
      <c r="A29" s="202" t="s">
        <v>178</v>
      </c>
      <c r="B29" s="203">
        <v>3403</v>
      </c>
      <c r="C29" s="203">
        <v>2945</v>
      </c>
      <c r="D29" s="203">
        <v>31323</v>
      </c>
      <c r="E29" s="203">
        <v>27324</v>
      </c>
      <c r="F29" s="204">
        <v>-12.76697634326214</v>
      </c>
    </row>
    <row r="30" spans="1:7" ht="15.6" customHeight="1">
      <c r="A30" s="202" t="s">
        <v>179</v>
      </c>
      <c r="B30" s="203">
        <v>853</v>
      </c>
      <c r="C30" s="203">
        <v>789</v>
      </c>
      <c r="D30" s="203">
        <v>5841</v>
      </c>
      <c r="E30" s="203">
        <v>5062</v>
      </c>
      <c r="F30" s="204">
        <v>-13.336757404554019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37836</v>
      </c>
      <c r="C32" s="203">
        <v>45032</v>
      </c>
      <c r="D32" s="203">
        <v>356087</v>
      </c>
      <c r="E32" s="203">
        <v>345852</v>
      </c>
      <c r="F32" s="204">
        <v>-2.8742975733458418</v>
      </c>
    </row>
    <row r="33" spans="1:6" ht="15.6" customHeight="1">
      <c r="A33" s="202" t="s">
        <v>182</v>
      </c>
      <c r="B33" s="203">
        <v>917</v>
      </c>
      <c r="C33" s="203">
        <v>768</v>
      </c>
      <c r="D33" s="203">
        <v>11408</v>
      </c>
      <c r="E33" s="203">
        <v>10981</v>
      </c>
      <c r="F33" s="204">
        <v>-3.7429873772791069</v>
      </c>
    </row>
    <row r="34" spans="1:6" ht="15.6" customHeight="1">
      <c r="A34" s="202" t="s">
        <v>183</v>
      </c>
      <c r="B34" s="203">
        <v>351</v>
      </c>
      <c r="C34" s="203">
        <v>625</v>
      </c>
      <c r="D34" s="203">
        <v>1961</v>
      </c>
      <c r="E34" s="203">
        <v>7297</v>
      </c>
      <c r="F34" s="204">
        <v>272.1060683324834</v>
      </c>
    </row>
    <row r="35" spans="1:6" ht="15.6" customHeight="1">
      <c r="A35" s="170" t="s">
        <v>153</v>
      </c>
      <c r="B35" s="90">
        <f>SUM(B7:B34)</f>
        <v>239362</v>
      </c>
      <c r="C35" s="91">
        <f>SUM(C7:C34)</f>
        <v>250556</v>
      </c>
      <c r="D35" s="192">
        <f>SUM(D7:D34)</f>
        <v>2172067</v>
      </c>
      <c r="E35" s="192">
        <f>SUM(E7:E34)</f>
        <v>2160465</v>
      </c>
      <c r="F35" s="154">
        <f>E35*100/D35-100</f>
        <v>-0.53414558574850446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D126-41F4-42D5-8181-765E720F6585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17729.25</v>
      </c>
      <c r="C8" s="203">
        <v>23993.5</v>
      </c>
      <c r="D8" s="203">
        <v>125889.5</v>
      </c>
      <c r="E8" s="203">
        <v>167458.75</v>
      </c>
      <c r="F8" s="204">
        <v>33.020426644001283</v>
      </c>
      <c r="G8" s="20"/>
    </row>
    <row r="9" spans="1:14" ht="15.6" customHeight="1">
      <c r="A9" s="202" t="s">
        <v>8</v>
      </c>
      <c r="B9" s="203">
        <v>1327</v>
      </c>
      <c r="C9" s="203">
        <v>655</v>
      </c>
      <c r="D9" s="203">
        <v>14250</v>
      </c>
      <c r="E9" s="203">
        <v>8747</v>
      </c>
      <c r="F9" s="204">
        <v>-38.617543859649118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399755</v>
      </c>
      <c r="C11" s="203">
        <v>393221</v>
      </c>
      <c r="D11" s="203">
        <v>3129122</v>
      </c>
      <c r="E11" s="203">
        <v>3155577</v>
      </c>
      <c r="F11" s="204">
        <v>0.84544482445875246</v>
      </c>
    </row>
    <row r="12" spans="1:14" ht="15.6" customHeight="1">
      <c r="A12" s="202" t="s">
        <v>6</v>
      </c>
      <c r="B12" s="203">
        <v>18344.75</v>
      </c>
      <c r="C12" s="203">
        <v>17647.25</v>
      </c>
      <c r="D12" s="203">
        <v>141728.5</v>
      </c>
      <c r="E12" s="203">
        <v>140828.25</v>
      </c>
      <c r="F12" s="204">
        <v>-0.63519334502234415</v>
      </c>
    </row>
    <row r="13" spans="1:14" ht="15.6" customHeight="1">
      <c r="A13" s="202" t="s">
        <v>175</v>
      </c>
      <c r="B13" s="203">
        <v>7513</v>
      </c>
      <c r="C13" s="203">
        <v>8248</v>
      </c>
      <c r="D13" s="203">
        <v>58007</v>
      </c>
      <c r="E13" s="203">
        <v>60870</v>
      </c>
      <c r="F13" s="204">
        <v>4.9356112193355983</v>
      </c>
    </row>
    <row r="14" spans="1:14" ht="15.6" customHeight="1">
      <c r="A14" s="202" t="s">
        <v>148</v>
      </c>
      <c r="B14" s="203">
        <v>340497.25</v>
      </c>
      <c r="C14" s="203">
        <v>305298.5</v>
      </c>
      <c r="D14" s="203">
        <v>2535531.75</v>
      </c>
      <c r="E14" s="203">
        <v>2547496</v>
      </c>
      <c r="F14" s="204">
        <v>0.47186354499406491</v>
      </c>
    </row>
    <row r="15" spans="1:14" ht="15.6" customHeight="1">
      <c r="A15" s="202" t="s">
        <v>145</v>
      </c>
      <c r="B15" s="203">
        <v>28262.75</v>
      </c>
      <c r="C15" s="203">
        <v>34100</v>
      </c>
      <c r="D15" s="203">
        <v>282173</v>
      </c>
      <c r="E15" s="203">
        <v>285097.25</v>
      </c>
      <c r="F15" s="204">
        <v>1.0363323209520421</v>
      </c>
    </row>
    <row r="16" spans="1:14" ht="15.6" customHeight="1">
      <c r="A16" s="202" t="s">
        <v>144</v>
      </c>
      <c r="B16" s="203">
        <v>4288</v>
      </c>
      <c r="C16" s="203">
        <v>3425</v>
      </c>
      <c r="D16" s="203">
        <v>29477</v>
      </c>
      <c r="E16" s="203">
        <v>28506</v>
      </c>
      <c r="F16" s="204">
        <v>-3.2940937001730219</v>
      </c>
      <c r="G16" s="15"/>
    </row>
    <row r="17" spans="1:7" ht="15.6" customHeight="1">
      <c r="A17" s="202" t="s">
        <v>150</v>
      </c>
      <c r="B17" s="203">
        <v>9124.25</v>
      </c>
      <c r="C17" s="203">
        <v>10373.75</v>
      </c>
      <c r="D17" s="203">
        <v>70417.75</v>
      </c>
      <c r="E17" s="203">
        <v>97528.5</v>
      </c>
      <c r="F17" s="204">
        <v>38.499881066918498</v>
      </c>
      <c r="G17" s="16"/>
    </row>
    <row r="18" spans="1:7" ht="15.6" customHeight="1">
      <c r="A18" s="202" t="s">
        <v>147</v>
      </c>
      <c r="B18" s="203">
        <v>432</v>
      </c>
      <c r="C18" s="203">
        <v>1026.5</v>
      </c>
      <c r="D18" s="203">
        <v>3672</v>
      </c>
      <c r="E18" s="203">
        <v>6640.25</v>
      </c>
      <c r="F18" s="204">
        <v>80.834694989106765</v>
      </c>
    </row>
    <row r="19" spans="1:7" ht="15.6" customHeight="1">
      <c r="A19" s="202" t="s">
        <v>143</v>
      </c>
      <c r="B19" s="203">
        <v>1173.25</v>
      </c>
      <c r="C19" s="203">
        <v>43.5</v>
      </c>
      <c r="D19" s="203">
        <v>20080.75</v>
      </c>
      <c r="E19" s="203">
        <v>7137.75</v>
      </c>
      <c r="F19" s="204">
        <v>-64.454763890790929</v>
      </c>
    </row>
    <row r="20" spans="1:7" ht="15.6" customHeight="1">
      <c r="A20" s="202" t="s">
        <v>142</v>
      </c>
      <c r="B20" s="203">
        <v>4788</v>
      </c>
      <c r="C20" s="203">
        <v>5926</v>
      </c>
      <c r="D20" s="203">
        <v>46447</v>
      </c>
      <c r="E20" s="203">
        <v>45885</v>
      </c>
      <c r="F20" s="204">
        <v>-1.209981268973237</v>
      </c>
    </row>
    <row r="21" spans="1:7" ht="15.6" customHeight="1">
      <c r="A21" s="202" t="s">
        <v>149</v>
      </c>
      <c r="B21" s="203">
        <v>9524.25</v>
      </c>
      <c r="C21" s="203">
        <v>9136.25</v>
      </c>
      <c r="D21" s="203">
        <v>110225.25</v>
      </c>
      <c r="E21" s="203">
        <v>77712.75</v>
      </c>
      <c r="F21" s="204">
        <v>-29.49641756312641</v>
      </c>
    </row>
    <row r="22" spans="1:7" ht="15.6" customHeight="1">
      <c r="A22" s="202" t="s">
        <v>146</v>
      </c>
      <c r="B22" s="203">
        <v>140940</v>
      </c>
      <c r="C22" s="203">
        <v>150253</v>
      </c>
      <c r="D22" s="203">
        <v>1018841</v>
      </c>
      <c r="E22" s="203">
        <v>1063607</v>
      </c>
      <c r="F22" s="204">
        <v>4.3938161106590741</v>
      </c>
    </row>
    <row r="23" spans="1:7" ht="15.6" customHeight="1">
      <c r="A23" s="202" t="s">
        <v>165</v>
      </c>
      <c r="B23" s="203">
        <v>32979.5</v>
      </c>
      <c r="C23" s="203">
        <v>39763.5</v>
      </c>
      <c r="D23" s="203">
        <v>239512.25</v>
      </c>
      <c r="E23" s="203">
        <v>301994.25</v>
      </c>
      <c r="F23" s="204">
        <v>26.087183432162661</v>
      </c>
    </row>
    <row r="24" spans="1:7" ht="15.6" customHeight="1">
      <c r="A24" s="202" t="s">
        <v>141</v>
      </c>
      <c r="B24" s="203">
        <v>2271.25</v>
      </c>
      <c r="C24" s="203">
        <v>2892.5</v>
      </c>
      <c r="D24" s="203">
        <v>26721.5</v>
      </c>
      <c r="E24" s="203">
        <v>33059</v>
      </c>
      <c r="F24" s="204">
        <v>23.71685721235708</v>
      </c>
    </row>
    <row r="25" spans="1:7" ht="15.6" customHeight="1">
      <c r="A25" s="202" t="s">
        <v>140</v>
      </c>
      <c r="B25" s="203">
        <v>279</v>
      </c>
      <c r="C25" s="203">
        <v>341.5</v>
      </c>
      <c r="D25" s="203">
        <v>3039.75</v>
      </c>
      <c r="E25" s="203">
        <v>2469.5</v>
      </c>
      <c r="F25" s="204">
        <v>-18.759766428160209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154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37601</v>
      </c>
      <c r="C28" s="203">
        <v>42337</v>
      </c>
      <c r="D28" s="203">
        <v>362661</v>
      </c>
      <c r="E28" s="203">
        <v>339575</v>
      </c>
      <c r="F28" s="204">
        <v>-6.365724464444753</v>
      </c>
    </row>
    <row r="29" spans="1:7" ht="15.6" customHeight="1">
      <c r="A29" s="202" t="s">
        <v>178</v>
      </c>
      <c r="B29" s="203">
        <v>14174.5</v>
      </c>
      <c r="C29" s="203">
        <v>14131.75</v>
      </c>
      <c r="D29" s="203">
        <v>106525.25</v>
      </c>
      <c r="E29" s="203">
        <v>114396</v>
      </c>
      <c r="F29" s="204">
        <v>7.3886238239290662</v>
      </c>
    </row>
    <row r="30" spans="1:7" ht="15.6" customHeight="1">
      <c r="A30" s="202" t="s">
        <v>179</v>
      </c>
      <c r="B30" s="203">
        <v>13528</v>
      </c>
      <c r="C30" s="203">
        <v>13801.25</v>
      </c>
      <c r="D30" s="203">
        <v>99979.75</v>
      </c>
      <c r="E30" s="203">
        <v>110845.5</v>
      </c>
      <c r="F30" s="204">
        <v>10.867950760028901</v>
      </c>
    </row>
    <row r="31" spans="1:7" ht="15.6" customHeight="1">
      <c r="A31" s="202" t="s">
        <v>180</v>
      </c>
      <c r="B31" s="203">
        <v>1352</v>
      </c>
      <c r="C31" s="203">
        <v>1487</v>
      </c>
      <c r="D31" s="203">
        <v>10314</v>
      </c>
      <c r="E31" s="203">
        <v>11196</v>
      </c>
      <c r="F31" s="204">
        <v>8.551483420593371</v>
      </c>
    </row>
    <row r="32" spans="1:7" ht="15.6" customHeight="1">
      <c r="A32" s="202" t="s">
        <v>181</v>
      </c>
      <c r="B32" s="203">
        <v>487384</v>
      </c>
      <c r="C32" s="203">
        <v>467192</v>
      </c>
      <c r="D32" s="203">
        <v>3811020</v>
      </c>
      <c r="E32" s="203">
        <v>3749532</v>
      </c>
      <c r="F32" s="204">
        <v>-1.6134263268101421</v>
      </c>
    </row>
    <row r="33" spans="1:6" ht="15.6" customHeight="1">
      <c r="A33" s="202" t="s">
        <v>182</v>
      </c>
      <c r="B33" s="203">
        <v>24818</v>
      </c>
      <c r="C33" s="203">
        <v>25920</v>
      </c>
      <c r="D33" s="203">
        <v>207254</v>
      </c>
      <c r="E33" s="203">
        <v>210630</v>
      </c>
      <c r="F33" s="204">
        <v>1.628919104094493</v>
      </c>
    </row>
    <row r="34" spans="1:6" ht="15.6" customHeight="1">
      <c r="A34" s="202" t="s">
        <v>183</v>
      </c>
      <c r="B34" s="203">
        <v>3347.25</v>
      </c>
      <c r="C34" s="203">
        <v>4130.5</v>
      </c>
      <c r="D34" s="203">
        <v>23744.75</v>
      </c>
      <c r="E34" s="203">
        <v>28888.5</v>
      </c>
      <c r="F34" s="204">
        <v>21.662683329999268</v>
      </c>
    </row>
    <row r="35" spans="1:6" ht="15.6" customHeight="1">
      <c r="A35" s="170" t="s">
        <v>153</v>
      </c>
      <c r="B35" s="90">
        <f>SUM(B7:B34)</f>
        <v>1601433.25</v>
      </c>
      <c r="C35" s="91">
        <f>SUM(C7:C34)</f>
        <v>1575344.25</v>
      </c>
      <c r="D35" s="90">
        <f>SUM(D7:D34)</f>
        <v>12476793.75</v>
      </c>
      <c r="E35" s="192">
        <f>SUM(E7:E34)</f>
        <v>12595689.25</v>
      </c>
      <c r="F35" s="154">
        <f>E35*100/D35-100</f>
        <v>0.95293312033790301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50908-F363-4796-900D-79F9C03CB6B3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207</v>
      </c>
      <c r="C8" s="203">
        <v>4439.5</v>
      </c>
      <c r="D8" s="203">
        <v>1012</v>
      </c>
      <c r="E8" s="203">
        <v>29981</v>
      </c>
      <c r="F8" s="204">
        <v>2862.549407114625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90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344443</v>
      </c>
      <c r="C11" s="203">
        <v>340111</v>
      </c>
      <c r="D11" s="203">
        <v>2703994</v>
      </c>
      <c r="E11" s="203">
        <v>2726744</v>
      </c>
      <c r="F11" s="204">
        <v>0.84134802074264325</v>
      </c>
    </row>
    <row r="12" spans="1:14" ht="15.6" customHeight="1">
      <c r="A12" s="202" t="s">
        <v>6</v>
      </c>
      <c r="B12" s="203">
        <v>1930</v>
      </c>
      <c r="C12" s="203">
        <v>1395.25</v>
      </c>
      <c r="D12" s="203">
        <v>12881.25</v>
      </c>
      <c r="E12" s="203">
        <v>13658.5</v>
      </c>
      <c r="F12" s="204">
        <v>6.0339640950994644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10</v>
      </c>
      <c r="E13" s="203">
        <v>6</v>
      </c>
      <c r="F13" s="204">
        <v>-40</v>
      </c>
    </row>
    <row r="14" spans="1:14" ht="15.6" customHeight="1">
      <c r="A14" s="202" t="s">
        <v>148</v>
      </c>
      <c r="B14" s="203">
        <v>145787</v>
      </c>
      <c r="C14" s="203">
        <v>121064.5</v>
      </c>
      <c r="D14" s="203">
        <v>1048587</v>
      </c>
      <c r="E14" s="203">
        <v>1081199.5</v>
      </c>
      <c r="F14" s="204">
        <v>3.1101377377365931</v>
      </c>
    </row>
    <row r="15" spans="1:14" ht="15.6" customHeight="1">
      <c r="A15" s="202" t="s">
        <v>145</v>
      </c>
      <c r="B15" s="203">
        <v>105.75</v>
      </c>
      <c r="C15" s="203">
        <v>476.5</v>
      </c>
      <c r="D15" s="203">
        <v>2108</v>
      </c>
      <c r="E15" s="203">
        <v>17977</v>
      </c>
      <c r="F15" s="204">
        <v>752.79886148007586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202</v>
      </c>
      <c r="E16" s="203">
        <v>1104</v>
      </c>
      <c r="F16" s="204">
        <v>446.53465346534648</v>
      </c>
      <c r="G16" s="15"/>
    </row>
    <row r="17" spans="1:7" ht="15.6" customHeight="1">
      <c r="A17" s="202" t="s">
        <v>150</v>
      </c>
      <c r="B17" s="203">
        <v>538</v>
      </c>
      <c r="C17" s="203">
        <v>1184</v>
      </c>
      <c r="D17" s="203">
        <v>6459.5</v>
      </c>
      <c r="E17" s="203">
        <v>31192</v>
      </c>
      <c r="F17" s="204">
        <v>382.88567226565522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46.75</v>
      </c>
      <c r="C19" s="203">
        <v>0</v>
      </c>
      <c r="D19" s="203">
        <v>8387.25</v>
      </c>
      <c r="E19" s="203">
        <v>5705</v>
      </c>
      <c r="F19" s="204">
        <v>-31.98008882530031</v>
      </c>
    </row>
    <row r="20" spans="1:7" ht="15.6" customHeight="1">
      <c r="A20" s="202" t="s">
        <v>142</v>
      </c>
      <c r="B20" s="203">
        <v>44</v>
      </c>
      <c r="C20" s="203">
        <v>26</v>
      </c>
      <c r="D20" s="203">
        <v>171</v>
      </c>
      <c r="E20" s="203">
        <v>330</v>
      </c>
      <c r="F20" s="204">
        <v>92.982456140350877</v>
      </c>
    </row>
    <row r="21" spans="1:7" ht="15.6" customHeight="1">
      <c r="A21" s="202" t="s">
        <v>149</v>
      </c>
      <c r="B21" s="203">
        <v>638</v>
      </c>
      <c r="C21" s="203">
        <v>1834.25</v>
      </c>
      <c r="D21" s="203">
        <v>23814</v>
      </c>
      <c r="E21" s="203">
        <v>23279</v>
      </c>
      <c r="F21" s="204">
        <v>-2.2465776434030431</v>
      </c>
    </row>
    <row r="22" spans="1:7" ht="15.6" customHeight="1">
      <c r="A22" s="202" t="s">
        <v>146</v>
      </c>
      <c r="B22" s="203">
        <v>93297</v>
      </c>
      <c r="C22" s="203">
        <v>98245</v>
      </c>
      <c r="D22" s="203">
        <v>621296</v>
      </c>
      <c r="E22" s="203">
        <v>645177</v>
      </c>
      <c r="F22" s="204">
        <v>3.84373953799799</v>
      </c>
    </row>
    <row r="23" spans="1:7" ht="15.6" customHeight="1">
      <c r="A23" s="202" t="s">
        <v>165</v>
      </c>
      <c r="B23" s="203">
        <v>26672</v>
      </c>
      <c r="C23" s="203">
        <v>28423.25</v>
      </c>
      <c r="D23" s="203">
        <v>208967.75</v>
      </c>
      <c r="E23" s="203">
        <v>236907.25</v>
      </c>
      <c r="F23" s="204">
        <v>13.370244930138741</v>
      </c>
    </row>
    <row r="24" spans="1:7" ht="15.6" customHeight="1">
      <c r="A24" s="202" t="s">
        <v>141</v>
      </c>
      <c r="B24" s="203">
        <v>0</v>
      </c>
      <c r="C24" s="203">
        <v>79</v>
      </c>
      <c r="D24" s="203">
        <v>271</v>
      </c>
      <c r="E24" s="203">
        <v>6098</v>
      </c>
      <c r="F24" s="204">
        <v>2150.184501845019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2254</v>
      </c>
      <c r="C28" s="203">
        <v>2686</v>
      </c>
      <c r="D28" s="203">
        <v>55830</v>
      </c>
      <c r="E28" s="203">
        <v>30247</v>
      </c>
      <c r="F28" s="204">
        <v>-45.823034210997669</v>
      </c>
    </row>
    <row r="29" spans="1:7" ht="15.6" customHeight="1">
      <c r="A29" s="202" t="s">
        <v>178</v>
      </c>
      <c r="B29" s="203">
        <v>2545</v>
      </c>
      <c r="C29" s="203">
        <v>3781.5</v>
      </c>
      <c r="D29" s="203">
        <v>17390.75</v>
      </c>
      <c r="E29" s="203">
        <v>25937</v>
      </c>
      <c r="F29" s="204">
        <v>49.142503917312347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14</v>
      </c>
      <c r="D31" s="203">
        <v>0</v>
      </c>
      <c r="E31" s="203">
        <v>216</v>
      </c>
      <c r="F31" s="204" t="s">
        <v>151</v>
      </c>
    </row>
    <row r="32" spans="1:7" ht="15.6" customHeight="1">
      <c r="A32" s="202" t="s">
        <v>181</v>
      </c>
      <c r="B32" s="203">
        <v>218974</v>
      </c>
      <c r="C32" s="203">
        <v>185372</v>
      </c>
      <c r="D32" s="203">
        <v>1763703</v>
      </c>
      <c r="E32" s="203">
        <v>1585399</v>
      </c>
      <c r="F32" s="204">
        <v>-10.109638640972999</v>
      </c>
    </row>
    <row r="33" spans="1:6" ht="15.6" customHeight="1">
      <c r="A33" s="202" t="s">
        <v>182</v>
      </c>
      <c r="B33" s="203">
        <v>2074</v>
      </c>
      <c r="C33" s="203">
        <v>921</v>
      </c>
      <c r="D33" s="203">
        <v>16562</v>
      </c>
      <c r="E33" s="203">
        <v>12903</v>
      </c>
      <c r="F33" s="204">
        <v>-22.092742422412751</v>
      </c>
    </row>
    <row r="34" spans="1:6" ht="15.6" customHeight="1">
      <c r="A34" s="202" t="s">
        <v>183</v>
      </c>
      <c r="B34" s="203">
        <v>20</v>
      </c>
      <c r="C34" s="203">
        <v>13</v>
      </c>
      <c r="D34" s="203">
        <v>22</v>
      </c>
      <c r="E34" s="203">
        <v>83.5</v>
      </c>
      <c r="F34" s="204">
        <v>279.54545454545462</v>
      </c>
    </row>
    <row r="35" spans="1:6" ht="15.6" customHeight="1">
      <c r="A35" s="170" t="s">
        <v>153</v>
      </c>
      <c r="B35" s="90">
        <f>SUM(B7:B34)</f>
        <v>839575.5</v>
      </c>
      <c r="C35" s="91">
        <f>SUM(C7:C34)</f>
        <v>790065.75</v>
      </c>
      <c r="D35" s="192">
        <f>SUM(D7:D34)</f>
        <v>6491758.5</v>
      </c>
      <c r="E35" s="92">
        <f>SUM(E7:E34)</f>
        <v>6474144.75</v>
      </c>
      <c r="F35" s="154">
        <f>E35*100/D35-100</f>
        <v>-0.27132478819105188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A12A-62CA-4D0F-AFDB-599353FC399B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14578.75</v>
      </c>
      <c r="C8" s="203">
        <v>16032</v>
      </c>
      <c r="D8" s="203">
        <v>103963.5</v>
      </c>
      <c r="E8" s="203">
        <v>114634.25</v>
      </c>
      <c r="F8" s="204">
        <v>10.26393878620863</v>
      </c>
      <c r="G8" s="20"/>
    </row>
    <row r="9" spans="1:14" ht="15.6" customHeight="1">
      <c r="A9" s="202" t="s">
        <v>8</v>
      </c>
      <c r="B9" s="203">
        <v>332</v>
      </c>
      <c r="C9" s="203">
        <v>175</v>
      </c>
      <c r="D9" s="203">
        <v>3579</v>
      </c>
      <c r="E9" s="203">
        <v>2896</v>
      </c>
      <c r="F9" s="204">
        <v>-19.083542889075161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14217.5</v>
      </c>
      <c r="C12" s="203">
        <v>13703</v>
      </c>
      <c r="D12" s="203">
        <v>109288.75</v>
      </c>
      <c r="E12" s="203">
        <v>106679</v>
      </c>
      <c r="F12" s="204">
        <v>-2.3879402042753668</v>
      </c>
    </row>
    <row r="13" spans="1:14" ht="15.6" customHeight="1">
      <c r="A13" s="202" t="s">
        <v>175</v>
      </c>
      <c r="B13" s="203">
        <v>7513</v>
      </c>
      <c r="C13" s="203">
        <v>8248</v>
      </c>
      <c r="D13" s="203">
        <v>57957</v>
      </c>
      <c r="E13" s="203">
        <v>60806</v>
      </c>
      <c r="F13" s="204">
        <v>4.9157133737080869</v>
      </c>
    </row>
    <row r="14" spans="1:14" ht="15.6" customHeight="1">
      <c r="A14" s="202" t="s">
        <v>148</v>
      </c>
      <c r="B14" s="203">
        <v>19905.75</v>
      </c>
      <c r="C14" s="203">
        <v>21087.5</v>
      </c>
      <c r="D14" s="203">
        <v>150702.25</v>
      </c>
      <c r="E14" s="203">
        <v>153115.5</v>
      </c>
      <c r="F14" s="204">
        <v>1.601336410040332</v>
      </c>
    </row>
    <row r="15" spans="1:14" ht="15.6" customHeight="1">
      <c r="A15" s="202" t="s">
        <v>145</v>
      </c>
      <c r="B15" s="203">
        <v>1393.75</v>
      </c>
      <c r="C15" s="203">
        <v>1202</v>
      </c>
      <c r="D15" s="203">
        <v>11804.25</v>
      </c>
      <c r="E15" s="203">
        <v>9403</v>
      </c>
      <c r="F15" s="204">
        <v>-20.342249613486668</v>
      </c>
    </row>
    <row r="16" spans="1:14" ht="15.6" customHeight="1">
      <c r="A16" s="202" t="s">
        <v>144</v>
      </c>
      <c r="B16" s="203">
        <v>315</v>
      </c>
      <c r="C16" s="203">
        <v>598</v>
      </c>
      <c r="D16" s="203">
        <v>4304</v>
      </c>
      <c r="E16" s="203">
        <v>4039.5</v>
      </c>
      <c r="F16" s="204">
        <v>-6.1454460966542683</v>
      </c>
      <c r="G16" s="15"/>
    </row>
    <row r="17" spans="1:7" ht="15.6" customHeight="1">
      <c r="A17" s="202" t="s">
        <v>150</v>
      </c>
      <c r="B17" s="203">
        <v>1877.75</v>
      </c>
      <c r="C17" s="203">
        <v>1206.75</v>
      </c>
      <c r="D17" s="203">
        <v>6459</v>
      </c>
      <c r="E17" s="203">
        <v>8100.25</v>
      </c>
      <c r="F17" s="204">
        <v>25.410280229137641</v>
      </c>
      <c r="G17" s="16"/>
    </row>
    <row r="18" spans="1:7" ht="15.6" customHeight="1">
      <c r="A18" s="202" t="s">
        <v>147</v>
      </c>
      <c r="B18" s="203">
        <v>420</v>
      </c>
      <c r="C18" s="203">
        <v>1019</v>
      </c>
      <c r="D18" s="203">
        <v>3572</v>
      </c>
      <c r="E18" s="203">
        <v>6549</v>
      </c>
      <c r="F18" s="204">
        <v>83.342665173572215</v>
      </c>
    </row>
    <row r="19" spans="1:7" ht="15.6" customHeight="1">
      <c r="A19" s="202" t="s">
        <v>143</v>
      </c>
      <c r="B19" s="203">
        <v>518.5</v>
      </c>
      <c r="C19" s="203">
        <v>0</v>
      </c>
      <c r="D19" s="203">
        <v>3382.5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777</v>
      </c>
      <c r="C20" s="203">
        <v>639</v>
      </c>
      <c r="D20" s="203">
        <v>7454</v>
      </c>
      <c r="E20" s="203">
        <v>3429</v>
      </c>
      <c r="F20" s="204">
        <v>-53.997853501475717</v>
      </c>
    </row>
    <row r="21" spans="1:7" ht="15.6" customHeight="1">
      <c r="A21" s="202" t="s">
        <v>149</v>
      </c>
      <c r="B21" s="203">
        <v>8065.25</v>
      </c>
      <c r="C21" s="203">
        <v>7095</v>
      </c>
      <c r="D21" s="203">
        <v>59120</v>
      </c>
      <c r="E21" s="203">
        <v>49927.5</v>
      </c>
      <c r="F21" s="204">
        <v>-15.548883626522329</v>
      </c>
    </row>
    <row r="22" spans="1:7" ht="15.6" customHeight="1">
      <c r="A22" s="202" t="s">
        <v>146</v>
      </c>
      <c r="B22" s="203">
        <v>42050</v>
      </c>
      <c r="C22" s="203">
        <v>44286</v>
      </c>
      <c r="D22" s="203">
        <v>341558</v>
      </c>
      <c r="E22" s="203">
        <v>350838</v>
      </c>
      <c r="F22" s="204">
        <v>2.7169616873269011</v>
      </c>
    </row>
    <row r="23" spans="1:7" ht="15.6" customHeight="1">
      <c r="A23" s="202" t="s">
        <v>165</v>
      </c>
      <c r="B23" s="203">
        <v>927.25</v>
      </c>
      <c r="C23" s="203">
        <v>1053.5</v>
      </c>
      <c r="D23" s="203">
        <v>5615.5</v>
      </c>
      <c r="E23" s="203">
        <v>7243</v>
      </c>
      <c r="F23" s="204">
        <v>28.982281186003028</v>
      </c>
    </row>
    <row r="24" spans="1:7" ht="15.6" customHeight="1">
      <c r="A24" s="202" t="s">
        <v>141</v>
      </c>
      <c r="B24" s="203">
        <v>154.75</v>
      </c>
      <c r="C24" s="203">
        <v>231</v>
      </c>
      <c r="D24" s="203">
        <v>4984.5</v>
      </c>
      <c r="E24" s="203">
        <v>3075.25</v>
      </c>
      <c r="F24" s="204">
        <v>-38.303741598956769</v>
      </c>
    </row>
    <row r="25" spans="1:7" ht="15.6" customHeight="1">
      <c r="A25" s="202" t="s">
        <v>140</v>
      </c>
      <c r="B25" s="203">
        <v>279</v>
      </c>
      <c r="C25" s="203">
        <v>341.5</v>
      </c>
      <c r="D25" s="203">
        <v>3039.75</v>
      </c>
      <c r="E25" s="203">
        <v>2469.5</v>
      </c>
      <c r="F25" s="204">
        <v>-18.759766428160209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31450</v>
      </c>
      <c r="C28" s="203">
        <v>34294</v>
      </c>
      <c r="D28" s="203">
        <v>260841</v>
      </c>
      <c r="E28" s="203">
        <v>268061</v>
      </c>
      <c r="F28" s="204">
        <v>2.7679697593553101</v>
      </c>
    </row>
    <row r="29" spans="1:7" ht="15.6" customHeight="1">
      <c r="A29" s="202" t="s">
        <v>178</v>
      </c>
      <c r="B29" s="203">
        <v>2286</v>
      </c>
      <c r="C29" s="203">
        <v>2784.25</v>
      </c>
      <c r="D29" s="203">
        <v>16611.25</v>
      </c>
      <c r="E29" s="203">
        <v>20317</v>
      </c>
      <c r="F29" s="204">
        <v>22.308676348859962</v>
      </c>
    </row>
    <row r="30" spans="1:7" ht="15.6" customHeight="1">
      <c r="A30" s="202" t="s">
        <v>179</v>
      </c>
      <c r="B30" s="203">
        <v>13405</v>
      </c>
      <c r="C30" s="203">
        <v>13738.25</v>
      </c>
      <c r="D30" s="203">
        <v>98393.5</v>
      </c>
      <c r="E30" s="203">
        <v>110301.75</v>
      </c>
      <c r="F30" s="204">
        <v>12.102679546921291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16112</v>
      </c>
      <c r="C32" s="203">
        <v>22339</v>
      </c>
      <c r="D32" s="203">
        <v>140358</v>
      </c>
      <c r="E32" s="203">
        <v>140129</v>
      </c>
      <c r="F32" s="204">
        <v>-0.16315421992334231</v>
      </c>
    </row>
    <row r="33" spans="1:6" ht="15.6" customHeight="1">
      <c r="A33" s="202" t="s">
        <v>182</v>
      </c>
      <c r="B33" s="203">
        <v>1241</v>
      </c>
      <c r="C33" s="203">
        <v>1120</v>
      </c>
      <c r="D33" s="203">
        <v>8885</v>
      </c>
      <c r="E33" s="203">
        <v>12297</v>
      </c>
      <c r="F33" s="204">
        <v>38.401800787844678</v>
      </c>
    </row>
    <row r="34" spans="1:6" ht="15.6" customHeight="1">
      <c r="A34" s="202" t="s">
        <v>183</v>
      </c>
      <c r="B34" s="203">
        <v>2730.25</v>
      </c>
      <c r="C34" s="203">
        <v>3394</v>
      </c>
      <c r="D34" s="203">
        <v>19437.5</v>
      </c>
      <c r="E34" s="203">
        <v>24063</v>
      </c>
      <c r="F34" s="204">
        <v>23.796784565916401</v>
      </c>
    </row>
    <row r="35" spans="1:6" ht="15.6" customHeight="1">
      <c r="A35" s="170" t="s">
        <v>153</v>
      </c>
      <c r="B35" s="90">
        <f>SUM(B7:B34)</f>
        <v>180549.5</v>
      </c>
      <c r="C35" s="91">
        <f>SUM(C7:C34)</f>
        <v>194586.75</v>
      </c>
      <c r="D35" s="90">
        <f>SUM(D7:D34)</f>
        <v>1421310.25</v>
      </c>
      <c r="E35" s="192">
        <f>SUM(E7:E34)</f>
        <v>1458373.5</v>
      </c>
      <c r="F35" s="191">
        <f>E35*100/D35-100</f>
        <v>2.6076818907061323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F20E5-A860-46BF-8D6F-CD68C769F1FF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3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2943.5</v>
      </c>
      <c r="C8" s="203">
        <v>3522</v>
      </c>
      <c r="D8" s="203">
        <v>20914</v>
      </c>
      <c r="E8" s="203">
        <v>22843.5</v>
      </c>
      <c r="F8" s="204">
        <v>9.2258774026967529</v>
      </c>
      <c r="G8" s="20"/>
    </row>
    <row r="9" spans="1:14" ht="15.6" customHeight="1">
      <c r="A9" s="202" t="s">
        <v>8</v>
      </c>
      <c r="B9" s="203">
        <v>995</v>
      </c>
      <c r="C9" s="203">
        <v>480</v>
      </c>
      <c r="D9" s="203">
        <v>10581</v>
      </c>
      <c r="E9" s="203">
        <v>5851</v>
      </c>
      <c r="F9" s="204">
        <v>-44.702769114450433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55312</v>
      </c>
      <c r="C11" s="203">
        <v>53110</v>
      </c>
      <c r="D11" s="203">
        <v>425128</v>
      </c>
      <c r="E11" s="203">
        <v>428833</v>
      </c>
      <c r="F11" s="204">
        <v>0.8715022299166435</v>
      </c>
    </row>
    <row r="12" spans="1:14" ht="15.6" customHeight="1">
      <c r="A12" s="202" t="s">
        <v>6</v>
      </c>
      <c r="B12" s="203">
        <v>2197.25</v>
      </c>
      <c r="C12" s="203">
        <v>2549</v>
      </c>
      <c r="D12" s="203">
        <v>19558.5</v>
      </c>
      <c r="E12" s="203">
        <v>20490.75</v>
      </c>
      <c r="F12" s="204">
        <v>4.7664698213053214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40</v>
      </c>
      <c r="E13" s="203">
        <v>58</v>
      </c>
      <c r="F13" s="204">
        <v>45</v>
      </c>
    </row>
    <row r="14" spans="1:14" ht="15.6" customHeight="1">
      <c r="A14" s="202" t="s">
        <v>148</v>
      </c>
      <c r="B14" s="203">
        <v>174804.5</v>
      </c>
      <c r="C14" s="203">
        <v>163146.5</v>
      </c>
      <c r="D14" s="203">
        <v>1336242.5</v>
      </c>
      <c r="E14" s="203">
        <v>1313181</v>
      </c>
      <c r="F14" s="204">
        <v>-1.725846917756314</v>
      </c>
    </row>
    <row r="15" spans="1:14" ht="15.6" customHeight="1">
      <c r="A15" s="202" t="s">
        <v>145</v>
      </c>
      <c r="B15" s="203">
        <v>26763.25</v>
      </c>
      <c r="C15" s="203">
        <v>32421.5</v>
      </c>
      <c r="D15" s="203">
        <v>268260.75</v>
      </c>
      <c r="E15" s="203">
        <v>257717.25</v>
      </c>
      <c r="F15" s="204">
        <v>-3.9303177971432599</v>
      </c>
    </row>
    <row r="16" spans="1:14" ht="15.6" customHeight="1">
      <c r="A16" s="202" t="s">
        <v>144</v>
      </c>
      <c r="B16" s="203">
        <v>3973</v>
      </c>
      <c r="C16" s="203">
        <v>2827</v>
      </c>
      <c r="D16" s="203">
        <v>24971</v>
      </c>
      <c r="E16" s="203">
        <v>23362.5</v>
      </c>
      <c r="F16" s="204">
        <v>-6.44147210764487</v>
      </c>
      <c r="G16" s="15"/>
    </row>
    <row r="17" spans="1:7" ht="15.6" customHeight="1">
      <c r="A17" s="202" t="s">
        <v>150</v>
      </c>
      <c r="B17" s="203">
        <v>6708.5</v>
      </c>
      <c r="C17" s="203">
        <v>7983</v>
      </c>
      <c r="D17" s="203">
        <v>57499.25</v>
      </c>
      <c r="E17" s="203">
        <v>58236.25</v>
      </c>
      <c r="F17" s="204">
        <v>1.2817558489893339</v>
      </c>
      <c r="G17" s="16"/>
    </row>
    <row r="18" spans="1:7" ht="15.6" customHeight="1">
      <c r="A18" s="202" t="s">
        <v>147</v>
      </c>
      <c r="B18" s="203">
        <v>12</v>
      </c>
      <c r="C18" s="203">
        <v>7.5</v>
      </c>
      <c r="D18" s="203">
        <v>100</v>
      </c>
      <c r="E18" s="203">
        <v>91.25</v>
      </c>
      <c r="F18" s="204">
        <v>-8.75</v>
      </c>
    </row>
    <row r="19" spans="1:7" ht="15.6" customHeight="1">
      <c r="A19" s="202" t="s">
        <v>143</v>
      </c>
      <c r="B19" s="203">
        <v>608</v>
      </c>
      <c r="C19" s="203">
        <v>43.5</v>
      </c>
      <c r="D19" s="203">
        <v>8311</v>
      </c>
      <c r="E19" s="203">
        <v>1432.75</v>
      </c>
      <c r="F19" s="204">
        <v>-82.760798941162307</v>
      </c>
    </row>
    <row r="20" spans="1:7" ht="15.6" customHeight="1">
      <c r="A20" s="202" t="s">
        <v>142</v>
      </c>
      <c r="B20" s="203">
        <v>3967</v>
      </c>
      <c r="C20" s="203">
        <v>5261</v>
      </c>
      <c r="D20" s="203">
        <v>38822</v>
      </c>
      <c r="E20" s="203">
        <v>42126</v>
      </c>
      <c r="F20" s="204">
        <v>8.5106382978723474</v>
      </c>
    </row>
    <row r="21" spans="1:7" ht="15.6" customHeight="1">
      <c r="A21" s="202" t="s">
        <v>149</v>
      </c>
      <c r="B21" s="203">
        <v>821</v>
      </c>
      <c r="C21" s="203">
        <v>207</v>
      </c>
      <c r="D21" s="203">
        <v>27291.25</v>
      </c>
      <c r="E21" s="203">
        <v>4506.25</v>
      </c>
      <c r="F21" s="204">
        <v>-83.488297531260017</v>
      </c>
    </row>
    <row r="22" spans="1:7" ht="15.6" customHeight="1">
      <c r="A22" s="202" t="s">
        <v>146</v>
      </c>
      <c r="B22" s="203">
        <v>5593</v>
      </c>
      <c r="C22" s="203">
        <v>7722</v>
      </c>
      <c r="D22" s="203">
        <v>55987</v>
      </c>
      <c r="E22" s="203">
        <v>67592</v>
      </c>
      <c r="F22" s="204">
        <v>20.72802614892743</v>
      </c>
    </row>
    <row r="23" spans="1:7" ht="15.6" customHeight="1">
      <c r="A23" s="202" t="s">
        <v>165</v>
      </c>
      <c r="B23" s="203">
        <v>5380.25</v>
      </c>
      <c r="C23" s="203">
        <v>10286.75</v>
      </c>
      <c r="D23" s="203">
        <v>24929</v>
      </c>
      <c r="E23" s="203">
        <v>57844</v>
      </c>
      <c r="F23" s="204">
        <v>132.0349793413294</v>
      </c>
    </row>
    <row r="24" spans="1:7" ht="15.6" customHeight="1">
      <c r="A24" s="202" t="s">
        <v>141</v>
      </c>
      <c r="B24" s="203">
        <v>2116.5</v>
      </c>
      <c r="C24" s="203">
        <v>2582.5</v>
      </c>
      <c r="D24" s="203">
        <v>21466</v>
      </c>
      <c r="E24" s="203">
        <v>23885.75</v>
      </c>
      <c r="F24" s="204">
        <v>11.272477406130619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154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4</v>
      </c>
      <c r="F27" s="204">
        <v>100</v>
      </c>
    </row>
    <row r="28" spans="1:7" ht="15.6" customHeight="1">
      <c r="A28" s="202" t="s">
        <v>177</v>
      </c>
      <c r="B28" s="203">
        <v>3897</v>
      </c>
      <c r="C28" s="203">
        <v>5357</v>
      </c>
      <c r="D28" s="203">
        <v>45990</v>
      </c>
      <c r="E28" s="203">
        <v>41267</v>
      </c>
      <c r="F28" s="204">
        <v>-10.269623831267671</v>
      </c>
    </row>
    <row r="29" spans="1:7" ht="15.6" customHeight="1">
      <c r="A29" s="202" t="s">
        <v>178</v>
      </c>
      <c r="B29" s="203">
        <v>9343.5</v>
      </c>
      <c r="C29" s="203">
        <v>7566</v>
      </c>
      <c r="D29" s="203">
        <v>72523.25</v>
      </c>
      <c r="E29" s="203">
        <v>68142</v>
      </c>
      <c r="F29" s="204">
        <v>-6.0411661087995867</v>
      </c>
    </row>
    <row r="30" spans="1:7" ht="15.6" customHeight="1">
      <c r="A30" s="202" t="s">
        <v>179</v>
      </c>
      <c r="B30" s="203">
        <v>123</v>
      </c>
      <c r="C30" s="203">
        <v>63</v>
      </c>
      <c r="D30" s="203">
        <v>1586.25</v>
      </c>
      <c r="E30" s="203">
        <v>542.75</v>
      </c>
      <c r="F30" s="204">
        <v>-65.78408195429472</v>
      </c>
    </row>
    <row r="31" spans="1:7" ht="15.6" customHeight="1">
      <c r="A31" s="202" t="s">
        <v>180</v>
      </c>
      <c r="B31" s="203">
        <v>1352</v>
      </c>
      <c r="C31" s="203">
        <v>1473</v>
      </c>
      <c r="D31" s="203">
        <v>10314</v>
      </c>
      <c r="E31" s="203">
        <v>10980</v>
      </c>
      <c r="F31" s="204">
        <v>6.4572425828970381</v>
      </c>
    </row>
    <row r="32" spans="1:7" ht="15.6" customHeight="1">
      <c r="A32" s="202" t="s">
        <v>181</v>
      </c>
      <c r="B32" s="203">
        <v>252298</v>
      </c>
      <c r="C32" s="203">
        <v>259481</v>
      </c>
      <c r="D32" s="203">
        <v>1906959</v>
      </c>
      <c r="E32" s="203">
        <v>2024004</v>
      </c>
      <c r="F32" s="204">
        <v>6.1377827210758076</v>
      </c>
    </row>
    <row r="33" spans="1:6" ht="15.6" customHeight="1">
      <c r="A33" s="202" t="s">
        <v>182</v>
      </c>
      <c r="B33" s="203">
        <v>21503</v>
      </c>
      <c r="C33" s="203">
        <v>23879</v>
      </c>
      <c r="D33" s="203">
        <v>181807</v>
      </c>
      <c r="E33" s="203">
        <v>185430</v>
      </c>
      <c r="F33" s="204">
        <v>1.9927725555121609</v>
      </c>
    </row>
    <row r="34" spans="1:6" ht="15.6" customHeight="1">
      <c r="A34" s="202" t="s">
        <v>183</v>
      </c>
      <c r="B34" s="203">
        <v>597</v>
      </c>
      <c r="C34" s="203">
        <v>723.5</v>
      </c>
      <c r="D34" s="203">
        <v>4285.25</v>
      </c>
      <c r="E34" s="203">
        <v>4742</v>
      </c>
      <c r="F34" s="204">
        <v>10.658654687591151</v>
      </c>
    </row>
    <row r="35" spans="1:6" ht="15.6" customHeight="1">
      <c r="A35" s="170" t="s">
        <v>153</v>
      </c>
      <c r="B35" s="90">
        <f>SUM(B7:B34)</f>
        <v>581308.25</v>
      </c>
      <c r="C35" s="91">
        <f>SUM(C7:C34)</f>
        <v>590691.75</v>
      </c>
      <c r="D35" s="192">
        <f>SUM(D7:D34)</f>
        <v>4563725</v>
      </c>
      <c r="E35" s="192">
        <f>SUM(E7:E34)</f>
        <v>4663171</v>
      </c>
      <c r="F35" s="154">
        <f>E35*100/D35-100</f>
        <v>2.1790532952796298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9433D-E285-418B-96BB-F72FDB8005A2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82</v>
      </c>
      <c r="C7" s="203">
        <v>102</v>
      </c>
      <c r="D7" s="203">
        <v>719</v>
      </c>
      <c r="E7" s="203">
        <v>700</v>
      </c>
      <c r="F7" s="204">
        <v>-2.6425591098748238</v>
      </c>
      <c r="G7" s="51"/>
    </row>
    <row r="8" spans="1:14" ht="15.6" customHeight="1">
      <c r="A8" s="202" t="s">
        <v>11</v>
      </c>
      <c r="B8" s="203">
        <v>92</v>
      </c>
      <c r="C8" s="203">
        <v>83</v>
      </c>
      <c r="D8" s="203">
        <v>580</v>
      </c>
      <c r="E8" s="203">
        <v>563</v>
      </c>
      <c r="F8" s="204">
        <v>-2.9310344827586201</v>
      </c>
      <c r="G8" s="20"/>
    </row>
    <row r="9" spans="1:14" ht="15.6" customHeight="1">
      <c r="A9" s="202" t="s">
        <v>8</v>
      </c>
      <c r="B9" s="203">
        <v>272</v>
      </c>
      <c r="C9" s="203">
        <v>255</v>
      </c>
      <c r="D9" s="203">
        <v>1235</v>
      </c>
      <c r="E9" s="203">
        <v>1218</v>
      </c>
      <c r="F9" s="204">
        <v>-1.3765182186234881</v>
      </c>
      <c r="G9" s="20"/>
    </row>
    <row r="10" spans="1:14" ht="15.6" customHeight="1">
      <c r="A10" s="202" t="s">
        <v>10</v>
      </c>
      <c r="B10" s="203">
        <v>50</v>
      </c>
      <c r="C10" s="203">
        <v>65</v>
      </c>
      <c r="D10" s="203">
        <v>524</v>
      </c>
      <c r="E10" s="203">
        <v>466</v>
      </c>
      <c r="F10" s="204">
        <v>-11.068702290076329</v>
      </c>
    </row>
    <row r="11" spans="1:14" ht="15.6" customHeight="1">
      <c r="A11" s="202" t="s">
        <v>9</v>
      </c>
      <c r="B11" s="203">
        <v>3228</v>
      </c>
      <c r="C11" s="203">
        <v>3213</v>
      </c>
      <c r="D11" s="203">
        <v>20469</v>
      </c>
      <c r="E11" s="203">
        <v>19870</v>
      </c>
      <c r="F11" s="204">
        <v>-2.9263764717377541</v>
      </c>
    </row>
    <row r="12" spans="1:14" ht="15.6" customHeight="1">
      <c r="A12" s="202" t="s">
        <v>6</v>
      </c>
      <c r="B12" s="203">
        <v>128</v>
      </c>
      <c r="C12" s="203">
        <v>137</v>
      </c>
      <c r="D12" s="203">
        <v>1025</v>
      </c>
      <c r="E12" s="203">
        <v>1125</v>
      </c>
      <c r="F12" s="204">
        <v>9.7560975609756042</v>
      </c>
    </row>
    <row r="13" spans="1:14" ht="15.6" customHeight="1">
      <c r="A13" s="202" t="s">
        <v>175</v>
      </c>
      <c r="B13" s="203">
        <v>5037</v>
      </c>
      <c r="C13" s="203">
        <v>5113</v>
      </c>
      <c r="D13" s="203">
        <v>31481</v>
      </c>
      <c r="E13" s="203">
        <v>30273</v>
      </c>
      <c r="F13" s="204">
        <v>-3.8372351577141748</v>
      </c>
    </row>
    <row r="14" spans="1:14" ht="15.6" customHeight="1">
      <c r="A14" s="202" t="s">
        <v>148</v>
      </c>
      <c r="B14" s="203">
        <v>791</v>
      </c>
      <c r="C14" s="203">
        <v>796</v>
      </c>
      <c r="D14" s="203">
        <v>5571</v>
      </c>
      <c r="E14" s="203">
        <v>5556</v>
      </c>
      <c r="F14" s="204">
        <v>-0.26925148088314188</v>
      </c>
    </row>
    <row r="15" spans="1:14" ht="15.6" customHeight="1">
      <c r="A15" s="202" t="s">
        <v>145</v>
      </c>
      <c r="B15" s="203">
        <v>223</v>
      </c>
      <c r="C15" s="203">
        <v>216</v>
      </c>
      <c r="D15" s="203">
        <v>1792</v>
      </c>
      <c r="E15" s="203">
        <v>1704</v>
      </c>
      <c r="F15" s="204">
        <v>-4.9107142857142918</v>
      </c>
    </row>
    <row r="16" spans="1:14" ht="15.6" customHeight="1">
      <c r="A16" s="202" t="s">
        <v>144</v>
      </c>
      <c r="B16" s="203">
        <v>185</v>
      </c>
      <c r="C16" s="203">
        <v>215</v>
      </c>
      <c r="D16" s="203">
        <v>1364</v>
      </c>
      <c r="E16" s="203">
        <v>1590</v>
      </c>
      <c r="F16" s="204">
        <v>16.568914956011721</v>
      </c>
      <c r="G16" s="15"/>
    </row>
    <row r="17" spans="1:7" ht="15.6" customHeight="1">
      <c r="A17" s="202" t="s">
        <v>150</v>
      </c>
      <c r="B17" s="203">
        <v>105</v>
      </c>
      <c r="C17" s="203">
        <v>116</v>
      </c>
      <c r="D17" s="203">
        <v>905</v>
      </c>
      <c r="E17" s="203">
        <v>956</v>
      </c>
      <c r="F17" s="204">
        <v>5.6353591160221006</v>
      </c>
      <c r="G17" s="16"/>
    </row>
    <row r="18" spans="1:7" ht="15.6" customHeight="1">
      <c r="A18" s="202" t="s">
        <v>147</v>
      </c>
      <c r="B18" s="203">
        <v>974</v>
      </c>
      <c r="C18" s="203">
        <v>928</v>
      </c>
      <c r="D18" s="203">
        <v>7031</v>
      </c>
      <c r="E18" s="203">
        <v>6415</v>
      </c>
      <c r="F18" s="204">
        <v>-8.7612003982363831</v>
      </c>
    </row>
    <row r="19" spans="1:7" ht="15.6" customHeight="1">
      <c r="A19" s="202" t="s">
        <v>143</v>
      </c>
      <c r="B19" s="203">
        <v>82</v>
      </c>
      <c r="C19" s="203">
        <v>65</v>
      </c>
      <c r="D19" s="203">
        <v>613</v>
      </c>
      <c r="E19" s="203">
        <v>490</v>
      </c>
      <c r="F19" s="204">
        <v>-20.0652528548124</v>
      </c>
    </row>
    <row r="20" spans="1:7" ht="15.6" customHeight="1">
      <c r="A20" s="202" t="s">
        <v>142</v>
      </c>
      <c r="B20" s="203">
        <v>79</v>
      </c>
      <c r="C20" s="203">
        <v>114</v>
      </c>
      <c r="D20" s="203">
        <v>752</v>
      </c>
      <c r="E20" s="203">
        <v>773</v>
      </c>
      <c r="F20" s="204">
        <v>2.7925531914893611</v>
      </c>
    </row>
    <row r="21" spans="1:7" ht="15.6" customHeight="1">
      <c r="A21" s="202" t="s">
        <v>149</v>
      </c>
      <c r="B21" s="203">
        <v>166</v>
      </c>
      <c r="C21" s="203">
        <v>210</v>
      </c>
      <c r="D21" s="203">
        <v>1472</v>
      </c>
      <c r="E21" s="203">
        <v>1511</v>
      </c>
      <c r="F21" s="204">
        <v>2.649456521739125</v>
      </c>
    </row>
    <row r="22" spans="1:7" ht="15.6" customHeight="1">
      <c r="A22" s="202" t="s">
        <v>146</v>
      </c>
      <c r="B22" s="203">
        <v>1230</v>
      </c>
      <c r="C22" s="203">
        <v>1407</v>
      </c>
      <c r="D22" s="203">
        <v>9984</v>
      </c>
      <c r="E22" s="203">
        <v>10589</v>
      </c>
      <c r="F22" s="204">
        <v>6.059695512820511</v>
      </c>
    </row>
    <row r="23" spans="1:7" ht="15.6" customHeight="1">
      <c r="A23" s="202" t="s">
        <v>165</v>
      </c>
      <c r="B23" s="203">
        <v>102</v>
      </c>
      <c r="C23" s="203">
        <v>119</v>
      </c>
      <c r="D23" s="203">
        <v>829</v>
      </c>
      <c r="E23" s="203">
        <v>911</v>
      </c>
      <c r="F23" s="204">
        <v>9.891435464414954</v>
      </c>
    </row>
    <row r="24" spans="1:7" ht="15.6" customHeight="1">
      <c r="A24" s="202" t="s">
        <v>141</v>
      </c>
      <c r="B24" s="203">
        <v>30</v>
      </c>
      <c r="C24" s="203">
        <v>40</v>
      </c>
      <c r="D24" s="203">
        <v>313</v>
      </c>
      <c r="E24" s="203">
        <v>365</v>
      </c>
      <c r="F24" s="204">
        <v>16.613418530351439</v>
      </c>
    </row>
    <row r="25" spans="1:7" ht="15.6" customHeight="1">
      <c r="A25" s="202" t="s">
        <v>140</v>
      </c>
      <c r="B25" s="203">
        <v>79</v>
      </c>
      <c r="C25" s="203">
        <v>91</v>
      </c>
      <c r="D25" s="203">
        <v>523</v>
      </c>
      <c r="E25" s="203">
        <v>536</v>
      </c>
      <c r="F25" s="204">
        <v>2.4856596558317392</v>
      </c>
    </row>
    <row r="26" spans="1:7" ht="15.6" customHeight="1">
      <c r="A26" s="202" t="s">
        <v>152</v>
      </c>
      <c r="B26" s="203">
        <v>96</v>
      </c>
      <c r="C26" s="203">
        <v>84</v>
      </c>
      <c r="D26" s="203">
        <v>639</v>
      </c>
      <c r="E26" s="203">
        <v>437</v>
      </c>
      <c r="F26" s="204">
        <v>-31.611893583724559</v>
      </c>
    </row>
    <row r="27" spans="1:7" ht="15.6" customHeight="1">
      <c r="A27" s="202" t="s">
        <v>173</v>
      </c>
      <c r="B27" s="203">
        <v>60</v>
      </c>
      <c r="C27" s="203">
        <v>55</v>
      </c>
      <c r="D27" s="203">
        <v>590</v>
      </c>
      <c r="E27" s="203">
        <v>581</v>
      </c>
      <c r="F27" s="204">
        <v>-1.5254237288135639</v>
      </c>
    </row>
    <row r="28" spans="1:7" ht="15.6" customHeight="1">
      <c r="A28" s="202" t="s">
        <v>177</v>
      </c>
      <c r="B28" s="203">
        <v>1575</v>
      </c>
      <c r="C28" s="203">
        <v>1730</v>
      </c>
      <c r="D28" s="203">
        <v>12083</v>
      </c>
      <c r="E28" s="203">
        <v>12359</v>
      </c>
      <c r="F28" s="204">
        <v>2.2842009434743029</v>
      </c>
    </row>
    <row r="29" spans="1:7" ht="15.6" customHeight="1">
      <c r="A29" s="202" t="s">
        <v>178</v>
      </c>
      <c r="B29" s="203">
        <v>129</v>
      </c>
      <c r="C29" s="203">
        <v>129</v>
      </c>
      <c r="D29" s="203">
        <v>1049</v>
      </c>
      <c r="E29" s="203">
        <v>956</v>
      </c>
      <c r="F29" s="204">
        <v>-8.8655862726406127</v>
      </c>
    </row>
    <row r="30" spans="1:7" ht="15.6" customHeight="1">
      <c r="A30" s="202" t="s">
        <v>179</v>
      </c>
      <c r="B30" s="203">
        <v>80</v>
      </c>
      <c r="C30" s="203">
        <v>88</v>
      </c>
      <c r="D30" s="203">
        <v>617</v>
      </c>
      <c r="E30" s="203">
        <v>643</v>
      </c>
      <c r="F30" s="204">
        <v>4.2139384116693748</v>
      </c>
    </row>
    <row r="31" spans="1:7" ht="15.6" customHeight="1">
      <c r="A31" s="202" t="s">
        <v>180</v>
      </c>
      <c r="B31" s="203">
        <v>164</v>
      </c>
      <c r="C31" s="203">
        <v>190</v>
      </c>
      <c r="D31" s="203">
        <v>1436</v>
      </c>
      <c r="E31" s="203">
        <v>1480</v>
      </c>
      <c r="F31" s="204">
        <v>3.0640668523676871</v>
      </c>
    </row>
    <row r="32" spans="1:7" ht="15.6" customHeight="1">
      <c r="A32" s="202" t="s">
        <v>181</v>
      </c>
      <c r="B32" s="203">
        <v>606</v>
      </c>
      <c r="C32" s="203">
        <v>741</v>
      </c>
      <c r="D32" s="203">
        <v>4851</v>
      </c>
      <c r="E32" s="203">
        <v>4947</v>
      </c>
      <c r="F32" s="204">
        <v>1.978973407544842</v>
      </c>
    </row>
    <row r="33" spans="1:6" ht="15.6" customHeight="1">
      <c r="A33" s="202" t="s">
        <v>182</v>
      </c>
      <c r="B33" s="203">
        <v>133</v>
      </c>
      <c r="C33" s="203">
        <v>132</v>
      </c>
      <c r="D33" s="203">
        <v>1176</v>
      </c>
      <c r="E33" s="203">
        <v>1195</v>
      </c>
      <c r="F33" s="204">
        <v>1.615646258503403</v>
      </c>
    </row>
    <row r="34" spans="1:6" ht="15.6" customHeight="1">
      <c r="A34" s="202" t="s">
        <v>183</v>
      </c>
      <c r="B34" s="203">
        <v>40</v>
      </c>
      <c r="C34" s="203">
        <v>35</v>
      </c>
      <c r="D34" s="203">
        <v>278</v>
      </c>
      <c r="E34" s="203">
        <v>266</v>
      </c>
      <c r="F34" s="204">
        <v>-4.3165467625899234</v>
      </c>
    </row>
    <row r="35" spans="1:6" ht="15.6" customHeight="1">
      <c r="A35" s="170" t="s">
        <v>153</v>
      </c>
      <c r="B35" s="90">
        <f>SUM(B7:B34)</f>
        <v>15818</v>
      </c>
      <c r="C35" s="91">
        <f>SUM(C7:C34)</f>
        <v>16469</v>
      </c>
      <c r="D35" s="192">
        <f>SUM(D7:D34)</f>
        <v>109901</v>
      </c>
      <c r="E35" s="92">
        <f>SUM(E7:E34)</f>
        <v>108475</v>
      </c>
      <c r="F35" s="154">
        <f>E35*100/D35-100</f>
        <v>-1.2975314146368078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A4D1-8260-418E-B70C-23206B4F0308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3114081</v>
      </c>
      <c r="C7" s="203">
        <v>3811424</v>
      </c>
      <c r="D7" s="203">
        <v>21530320</v>
      </c>
      <c r="E7" s="203">
        <v>20275220</v>
      </c>
      <c r="F7" s="204">
        <v>-5.8294535334356388</v>
      </c>
      <c r="G7" s="51"/>
    </row>
    <row r="8" spans="1:14" ht="15.6" customHeight="1">
      <c r="A8" s="202" t="s">
        <v>11</v>
      </c>
      <c r="B8" s="203">
        <v>3026675</v>
      </c>
      <c r="C8" s="203">
        <v>2043941</v>
      </c>
      <c r="D8" s="203">
        <v>13041219</v>
      </c>
      <c r="E8" s="203">
        <v>13392432</v>
      </c>
      <c r="F8" s="204">
        <v>2.6930994717595098</v>
      </c>
      <c r="G8" s="20"/>
    </row>
    <row r="9" spans="1:14" ht="15.6" customHeight="1">
      <c r="A9" s="202" t="s">
        <v>8</v>
      </c>
      <c r="B9" s="203">
        <v>6098929</v>
      </c>
      <c r="C9" s="203">
        <v>5895543</v>
      </c>
      <c r="D9" s="203">
        <v>24430239</v>
      </c>
      <c r="E9" s="203">
        <v>23519828</v>
      </c>
      <c r="F9" s="204">
        <v>-3.726574267243151</v>
      </c>
      <c r="G9" s="20"/>
    </row>
    <row r="10" spans="1:14" ht="15.6" customHeight="1">
      <c r="A10" s="202" t="s">
        <v>10</v>
      </c>
      <c r="B10" s="203">
        <v>291338</v>
      </c>
      <c r="C10" s="203">
        <v>457715</v>
      </c>
      <c r="D10" s="203">
        <v>3593688</v>
      </c>
      <c r="E10" s="203">
        <v>3478306</v>
      </c>
      <c r="F10" s="204">
        <v>-3.2106849565126372</v>
      </c>
    </row>
    <row r="11" spans="1:14" ht="15.6" customHeight="1">
      <c r="A11" s="202" t="s">
        <v>9</v>
      </c>
      <c r="B11" s="203">
        <v>52494542</v>
      </c>
      <c r="C11" s="203">
        <v>53405535</v>
      </c>
      <c r="D11" s="203">
        <v>363119497</v>
      </c>
      <c r="E11" s="203">
        <v>349886800</v>
      </c>
      <c r="F11" s="204">
        <v>-3.6441714392438622</v>
      </c>
    </row>
    <row r="12" spans="1:14" ht="15.6" customHeight="1">
      <c r="A12" s="202" t="s">
        <v>6</v>
      </c>
      <c r="B12" s="203">
        <v>3253902</v>
      </c>
      <c r="C12" s="203">
        <v>4049668</v>
      </c>
      <c r="D12" s="203">
        <v>23579660</v>
      </c>
      <c r="E12" s="203">
        <v>27387635</v>
      </c>
      <c r="F12" s="204">
        <v>16.149405886259601</v>
      </c>
    </row>
    <row r="13" spans="1:14" ht="15.6" customHeight="1">
      <c r="A13" s="202" t="s">
        <v>175</v>
      </c>
      <c r="B13" s="203">
        <v>29168521</v>
      </c>
      <c r="C13" s="203">
        <v>31168423</v>
      </c>
      <c r="D13" s="203">
        <v>187485081</v>
      </c>
      <c r="E13" s="203">
        <v>178776112</v>
      </c>
      <c r="F13" s="204">
        <v>-4.6451530722063126</v>
      </c>
    </row>
    <row r="14" spans="1:14" ht="15.6" customHeight="1">
      <c r="A14" s="202" t="s">
        <v>148</v>
      </c>
      <c r="B14" s="203">
        <v>35553873</v>
      </c>
      <c r="C14" s="203">
        <v>37246135</v>
      </c>
      <c r="D14" s="203">
        <v>246502607</v>
      </c>
      <c r="E14" s="203">
        <v>253879443</v>
      </c>
      <c r="F14" s="204">
        <v>2.9925995873950342</v>
      </c>
    </row>
    <row r="15" spans="1:14" ht="15.6" customHeight="1">
      <c r="A15" s="202" t="s">
        <v>145</v>
      </c>
      <c r="B15" s="203">
        <v>5444202</v>
      </c>
      <c r="C15" s="203">
        <v>6534223</v>
      </c>
      <c r="D15" s="203">
        <v>37021220</v>
      </c>
      <c r="E15" s="203">
        <v>41680159</v>
      </c>
      <c r="F15" s="204">
        <v>12.58450964068714</v>
      </c>
    </row>
    <row r="16" spans="1:14" ht="15.6" customHeight="1">
      <c r="A16" s="202" t="s">
        <v>144</v>
      </c>
      <c r="B16" s="203">
        <v>4650735</v>
      </c>
      <c r="C16" s="203">
        <v>5014101</v>
      </c>
      <c r="D16" s="203">
        <v>31573297</v>
      </c>
      <c r="E16" s="203">
        <v>34587635</v>
      </c>
      <c r="F16" s="204">
        <v>9.5471119154898503</v>
      </c>
      <c r="G16" s="15"/>
    </row>
    <row r="17" spans="1:7" ht="15.6" customHeight="1">
      <c r="A17" s="202" t="s">
        <v>150</v>
      </c>
      <c r="B17" s="203">
        <v>1364818</v>
      </c>
      <c r="C17" s="203">
        <v>1862392</v>
      </c>
      <c r="D17" s="203">
        <v>13187146</v>
      </c>
      <c r="E17" s="203">
        <v>14240111</v>
      </c>
      <c r="F17" s="204">
        <v>7.9847830607168504</v>
      </c>
      <c r="G17" s="16"/>
    </row>
    <row r="18" spans="1:7" ht="15.6" customHeight="1">
      <c r="A18" s="202" t="s">
        <v>147</v>
      </c>
      <c r="B18" s="203">
        <v>6811690</v>
      </c>
      <c r="C18" s="203">
        <v>7696790</v>
      </c>
      <c r="D18" s="203">
        <v>50372179</v>
      </c>
      <c r="E18" s="203">
        <v>55481235</v>
      </c>
      <c r="F18" s="204">
        <v>10.14261463654371</v>
      </c>
    </row>
    <row r="19" spans="1:7" ht="15.6" customHeight="1">
      <c r="A19" s="202" t="s">
        <v>143</v>
      </c>
      <c r="B19" s="203">
        <v>1441113</v>
      </c>
      <c r="C19" s="203">
        <v>1270626</v>
      </c>
      <c r="D19" s="203">
        <v>10582074</v>
      </c>
      <c r="E19" s="203">
        <v>8896123</v>
      </c>
      <c r="F19" s="204">
        <v>-15.93214146867618</v>
      </c>
    </row>
    <row r="20" spans="1:7" ht="15.6" customHeight="1">
      <c r="A20" s="202" t="s">
        <v>142</v>
      </c>
      <c r="B20" s="203">
        <v>1132613</v>
      </c>
      <c r="C20" s="203">
        <v>2687627</v>
      </c>
      <c r="D20" s="203">
        <v>12807451</v>
      </c>
      <c r="E20" s="203">
        <v>13254026</v>
      </c>
      <c r="F20" s="204">
        <v>3.4868374667215249</v>
      </c>
    </row>
    <row r="21" spans="1:7" ht="15.6" customHeight="1">
      <c r="A21" s="202" t="s">
        <v>149</v>
      </c>
      <c r="B21" s="203">
        <v>3035193</v>
      </c>
      <c r="C21" s="203">
        <v>3675755</v>
      </c>
      <c r="D21" s="203">
        <v>26888359</v>
      </c>
      <c r="E21" s="203">
        <v>25837485</v>
      </c>
      <c r="F21" s="204">
        <v>-3.9082861099853692</v>
      </c>
    </row>
    <row r="22" spans="1:7" ht="15.6" customHeight="1">
      <c r="A22" s="202" t="s">
        <v>146</v>
      </c>
      <c r="B22" s="203">
        <v>23579987</v>
      </c>
      <c r="C22" s="203">
        <v>25570979</v>
      </c>
      <c r="D22" s="203">
        <v>222895148</v>
      </c>
      <c r="E22" s="203">
        <v>225331308</v>
      </c>
      <c r="F22" s="204">
        <v>1.0929623286371419</v>
      </c>
    </row>
    <row r="23" spans="1:7" ht="15.6" customHeight="1">
      <c r="A23" s="202" t="s">
        <v>165</v>
      </c>
      <c r="B23" s="203">
        <v>5754171</v>
      </c>
      <c r="C23" s="203">
        <v>5560222</v>
      </c>
      <c r="D23" s="203">
        <v>41772148</v>
      </c>
      <c r="E23" s="203">
        <v>42405588</v>
      </c>
      <c r="F23" s="204">
        <v>1.5164171112292311</v>
      </c>
    </row>
    <row r="24" spans="1:7" ht="15.6" customHeight="1">
      <c r="A24" s="202" t="s">
        <v>141</v>
      </c>
      <c r="B24" s="203">
        <v>142503</v>
      </c>
      <c r="C24" s="203">
        <v>281472</v>
      </c>
      <c r="D24" s="203">
        <v>1912661</v>
      </c>
      <c r="E24" s="203">
        <v>2367455</v>
      </c>
      <c r="F24" s="204">
        <v>23.77807672138449</v>
      </c>
    </row>
    <row r="25" spans="1:7" ht="15.6" customHeight="1">
      <c r="A25" s="202" t="s">
        <v>140</v>
      </c>
      <c r="B25" s="203">
        <v>2243780</v>
      </c>
      <c r="C25" s="203">
        <v>2611679</v>
      </c>
      <c r="D25" s="203">
        <v>14868762</v>
      </c>
      <c r="E25" s="203">
        <v>15115564</v>
      </c>
      <c r="F25" s="204">
        <v>1.6598691942207471</v>
      </c>
    </row>
    <row r="26" spans="1:7" ht="15.6" customHeight="1">
      <c r="A26" s="202" t="s">
        <v>152</v>
      </c>
      <c r="B26" s="203">
        <v>1513237</v>
      </c>
      <c r="C26" s="203">
        <v>1904538</v>
      </c>
      <c r="D26" s="203">
        <v>10613085</v>
      </c>
      <c r="E26" s="203">
        <v>8619160</v>
      </c>
      <c r="F26" s="204">
        <v>-18.787421376536599</v>
      </c>
    </row>
    <row r="27" spans="1:7" ht="15.6" customHeight="1">
      <c r="A27" s="202" t="s">
        <v>173</v>
      </c>
      <c r="B27" s="203">
        <v>358263</v>
      </c>
      <c r="C27" s="203">
        <v>322125</v>
      </c>
      <c r="D27" s="203">
        <v>4567679</v>
      </c>
      <c r="E27" s="203">
        <v>4372603</v>
      </c>
      <c r="F27" s="204">
        <v>-4.2707904824310106</v>
      </c>
    </row>
    <row r="28" spans="1:7" ht="15.6" customHeight="1">
      <c r="A28" s="202" t="s">
        <v>177</v>
      </c>
      <c r="B28" s="203">
        <v>15721578</v>
      </c>
      <c r="C28" s="203">
        <v>17164676</v>
      </c>
      <c r="D28" s="203">
        <v>146878936</v>
      </c>
      <c r="E28" s="203">
        <v>155957119</v>
      </c>
      <c r="F28" s="204">
        <v>6.180724920284006</v>
      </c>
    </row>
    <row r="29" spans="1:7" ht="15.6" customHeight="1">
      <c r="A29" s="202" t="s">
        <v>178</v>
      </c>
      <c r="B29" s="203">
        <v>2610534</v>
      </c>
      <c r="C29" s="203">
        <v>2997822</v>
      </c>
      <c r="D29" s="203">
        <v>20671983</v>
      </c>
      <c r="E29" s="203">
        <v>19677282</v>
      </c>
      <c r="F29" s="204">
        <v>-4.811831549977569</v>
      </c>
    </row>
    <row r="30" spans="1:7" ht="15.6" customHeight="1">
      <c r="A30" s="202" t="s">
        <v>179</v>
      </c>
      <c r="B30" s="203">
        <v>428327</v>
      </c>
      <c r="C30" s="203">
        <v>455085</v>
      </c>
      <c r="D30" s="203">
        <v>3693920</v>
      </c>
      <c r="E30" s="203">
        <v>3961349</v>
      </c>
      <c r="F30" s="204">
        <v>7.2397074110971573</v>
      </c>
    </row>
    <row r="31" spans="1:7" ht="15.6" customHeight="1">
      <c r="A31" s="202" t="s">
        <v>180</v>
      </c>
      <c r="B31" s="203">
        <v>4178279</v>
      </c>
      <c r="C31" s="203">
        <v>4150757</v>
      </c>
      <c r="D31" s="203">
        <v>30166942</v>
      </c>
      <c r="E31" s="203">
        <v>29960973</v>
      </c>
      <c r="F31" s="204">
        <v>-0.68276393411039749</v>
      </c>
    </row>
    <row r="32" spans="1:7" ht="15.6" customHeight="1">
      <c r="A32" s="202" t="s">
        <v>181</v>
      </c>
      <c r="B32" s="203">
        <v>25423749</v>
      </c>
      <c r="C32" s="203">
        <v>31924943</v>
      </c>
      <c r="D32" s="203">
        <v>201250815</v>
      </c>
      <c r="E32" s="203">
        <v>200119446</v>
      </c>
      <c r="F32" s="204">
        <v>-0.56216865506854674</v>
      </c>
    </row>
    <row r="33" spans="1:6" ht="15.6" customHeight="1">
      <c r="A33" s="202" t="s">
        <v>182</v>
      </c>
      <c r="B33" s="203">
        <v>3461887</v>
      </c>
      <c r="C33" s="203">
        <v>4041738</v>
      </c>
      <c r="D33" s="203">
        <v>31899990</v>
      </c>
      <c r="E33" s="203">
        <v>33349132</v>
      </c>
      <c r="F33" s="204">
        <v>4.5427663143468067</v>
      </c>
    </row>
    <row r="34" spans="1:6" ht="15.6" customHeight="1">
      <c r="A34" s="202" t="s">
        <v>183</v>
      </c>
      <c r="B34" s="203">
        <v>329238</v>
      </c>
      <c r="C34" s="203">
        <v>317488</v>
      </c>
      <c r="D34" s="203">
        <v>2202788</v>
      </c>
      <c r="E34" s="203">
        <v>2530889</v>
      </c>
      <c r="F34" s="204">
        <v>14.894806036713479</v>
      </c>
    </row>
    <row r="35" spans="1:6" ht="15.6" customHeight="1">
      <c r="A35" s="170" t="s">
        <v>153</v>
      </c>
      <c r="B35" s="90">
        <f>SUM(B7:B34)</f>
        <v>242627758</v>
      </c>
      <c r="C35" s="91">
        <f>SUM(C7:C34)</f>
        <v>264123422</v>
      </c>
      <c r="D35" s="192">
        <f>SUM(D7:D34)</f>
        <v>1799108894</v>
      </c>
      <c r="E35" s="92">
        <f>SUM(E7:E34)</f>
        <v>1808340418</v>
      </c>
      <c r="F35" s="154">
        <f>E35*100/D35-100</f>
        <v>0.51311646731262783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72BD-F94E-478E-AA0C-BD44F38CE3BF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18</v>
      </c>
      <c r="C7" s="203">
        <v>24</v>
      </c>
      <c r="D7" s="203">
        <v>113</v>
      </c>
      <c r="E7" s="203">
        <v>106</v>
      </c>
      <c r="F7" s="204">
        <v>-6.1946902654867273</v>
      </c>
      <c r="G7" s="51"/>
    </row>
    <row r="8" spans="1:14" ht="15.6" customHeight="1">
      <c r="A8" s="202" t="s">
        <v>11</v>
      </c>
      <c r="B8" s="203">
        <v>13</v>
      </c>
      <c r="C8" s="203">
        <v>11</v>
      </c>
      <c r="D8" s="203">
        <v>64</v>
      </c>
      <c r="E8" s="203">
        <v>64</v>
      </c>
      <c r="F8" s="204">
        <v>0</v>
      </c>
      <c r="G8" s="20"/>
    </row>
    <row r="9" spans="1:14" ht="15.6" customHeight="1">
      <c r="A9" s="202" t="s">
        <v>8</v>
      </c>
      <c r="B9" s="203">
        <v>1</v>
      </c>
      <c r="C9" s="203">
        <v>4</v>
      </c>
      <c r="D9" s="203">
        <v>18</v>
      </c>
      <c r="E9" s="203">
        <v>17</v>
      </c>
      <c r="F9" s="204">
        <v>-5.5555555555555571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</v>
      </c>
      <c r="E10" s="203">
        <v>2</v>
      </c>
      <c r="F10" s="204">
        <v>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27</v>
      </c>
      <c r="C12" s="203">
        <v>36</v>
      </c>
      <c r="D12" s="203">
        <v>196</v>
      </c>
      <c r="E12" s="203">
        <v>223</v>
      </c>
      <c r="F12" s="204">
        <v>13.77551020408163</v>
      </c>
    </row>
    <row r="13" spans="1:14" ht="15.6" customHeight="1">
      <c r="A13" s="202" t="s">
        <v>175</v>
      </c>
      <c r="B13" s="203">
        <v>96</v>
      </c>
      <c r="C13" s="203">
        <v>122</v>
      </c>
      <c r="D13" s="203">
        <v>524</v>
      </c>
      <c r="E13" s="203">
        <v>519</v>
      </c>
      <c r="F13" s="204">
        <v>-0.954198473282446</v>
      </c>
    </row>
    <row r="14" spans="1:14" ht="15.6" customHeight="1">
      <c r="A14" s="202" t="s">
        <v>148</v>
      </c>
      <c r="B14" s="203">
        <v>86</v>
      </c>
      <c r="C14" s="203">
        <v>96</v>
      </c>
      <c r="D14" s="203">
        <v>549</v>
      </c>
      <c r="E14" s="203">
        <v>577</v>
      </c>
      <c r="F14" s="204">
        <v>5.1001821493624817</v>
      </c>
    </row>
    <row r="15" spans="1:14" ht="15.6" customHeight="1">
      <c r="A15" s="202" t="s">
        <v>145</v>
      </c>
      <c r="B15" s="203">
        <v>14</v>
      </c>
      <c r="C15" s="203">
        <v>25</v>
      </c>
      <c r="D15" s="203">
        <v>66</v>
      </c>
      <c r="E15" s="203">
        <v>73</v>
      </c>
      <c r="F15" s="204">
        <v>10.606060606060611</v>
      </c>
    </row>
    <row r="16" spans="1:14" ht="15.6" customHeight="1">
      <c r="A16" s="202" t="s">
        <v>144</v>
      </c>
      <c r="B16" s="203">
        <v>14</v>
      </c>
      <c r="C16" s="203">
        <v>14</v>
      </c>
      <c r="D16" s="203">
        <v>101</v>
      </c>
      <c r="E16" s="203">
        <v>106</v>
      </c>
      <c r="F16" s="204">
        <v>4.9504950495049513</v>
      </c>
      <c r="G16" s="15"/>
    </row>
    <row r="17" spans="1:7" ht="15.6" customHeight="1">
      <c r="A17" s="202" t="s">
        <v>150</v>
      </c>
      <c r="B17" s="203">
        <v>0</v>
      </c>
      <c r="C17" s="203">
        <v>1</v>
      </c>
      <c r="D17" s="203">
        <v>3</v>
      </c>
      <c r="E17" s="203">
        <v>2</v>
      </c>
      <c r="F17" s="204">
        <v>-33.333333333333329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8</v>
      </c>
      <c r="E18" s="203">
        <v>2</v>
      </c>
      <c r="F18" s="204">
        <v>-75</v>
      </c>
    </row>
    <row r="19" spans="1:7" ht="15.6" customHeight="1">
      <c r="A19" s="202" t="s">
        <v>143</v>
      </c>
      <c r="B19" s="203">
        <v>2</v>
      </c>
      <c r="C19" s="203">
        <v>5</v>
      </c>
      <c r="D19" s="203">
        <v>14</v>
      </c>
      <c r="E19" s="203">
        <v>13</v>
      </c>
      <c r="F19" s="204">
        <v>-7.1428571428571388</v>
      </c>
    </row>
    <row r="20" spans="1:7" ht="15.6" customHeight="1">
      <c r="A20" s="202" t="s">
        <v>142</v>
      </c>
      <c r="B20" s="203">
        <v>1</v>
      </c>
      <c r="C20" s="203">
        <v>10</v>
      </c>
      <c r="D20" s="203">
        <v>16</v>
      </c>
      <c r="E20" s="203">
        <v>29</v>
      </c>
      <c r="F20" s="204">
        <v>81.25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7</v>
      </c>
      <c r="E21" s="203">
        <v>9</v>
      </c>
      <c r="F21" s="204">
        <v>28.57142857142858</v>
      </c>
    </row>
    <row r="22" spans="1:7" ht="15.6" customHeight="1">
      <c r="A22" s="202" t="s">
        <v>146</v>
      </c>
      <c r="B22" s="203">
        <v>5</v>
      </c>
      <c r="C22" s="203">
        <v>3</v>
      </c>
      <c r="D22" s="203">
        <v>464</v>
      </c>
      <c r="E22" s="203">
        <v>507</v>
      </c>
      <c r="F22" s="204">
        <v>9.2672413793103487</v>
      </c>
    </row>
    <row r="23" spans="1:7" ht="15.6" customHeight="1">
      <c r="A23" s="202" t="s">
        <v>165</v>
      </c>
      <c r="B23" s="203">
        <v>19</v>
      </c>
      <c r="C23" s="203">
        <v>23</v>
      </c>
      <c r="D23" s="203">
        <v>191</v>
      </c>
      <c r="E23" s="203">
        <v>187</v>
      </c>
      <c r="F23" s="204">
        <v>-2.0942408376963328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7</v>
      </c>
      <c r="E25" s="203">
        <v>4</v>
      </c>
      <c r="F25" s="204">
        <v>-42.857142857142847</v>
      </c>
    </row>
    <row r="26" spans="1:7" ht="15.6" customHeight="1">
      <c r="A26" s="202" t="s">
        <v>152</v>
      </c>
      <c r="B26" s="203">
        <v>2</v>
      </c>
      <c r="C26" s="203">
        <v>5</v>
      </c>
      <c r="D26" s="203">
        <v>27</v>
      </c>
      <c r="E26" s="203">
        <v>37</v>
      </c>
      <c r="F26" s="204">
        <v>37.037037037037038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2</v>
      </c>
      <c r="E27" s="203">
        <v>5</v>
      </c>
      <c r="F27" s="204">
        <v>150</v>
      </c>
    </row>
    <row r="28" spans="1:7" ht="15.6" customHeight="1">
      <c r="A28" s="202" t="s">
        <v>177</v>
      </c>
      <c r="B28" s="203">
        <v>3</v>
      </c>
      <c r="C28" s="203">
        <v>3</v>
      </c>
      <c r="D28" s="203">
        <v>405</v>
      </c>
      <c r="E28" s="203">
        <v>430</v>
      </c>
      <c r="F28" s="204">
        <v>6.1728395061728349</v>
      </c>
    </row>
    <row r="29" spans="1:7" ht="15.6" customHeight="1">
      <c r="A29" s="202" t="s">
        <v>178</v>
      </c>
      <c r="B29" s="203">
        <v>3</v>
      </c>
      <c r="C29" s="203">
        <v>9</v>
      </c>
      <c r="D29" s="203">
        <v>23</v>
      </c>
      <c r="E29" s="203">
        <v>24</v>
      </c>
      <c r="F29" s="204">
        <v>4.3478260869565162</v>
      </c>
    </row>
    <row r="30" spans="1:7" ht="15.6" customHeight="1">
      <c r="A30" s="202" t="s">
        <v>179</v>
      </c>
      <c r="B30" s="203">
        <v>6</v>
      </c>
      <c r="C30" s="203">
        <v>5</v>
      </c>
      <c r="D30" s="203">
        <v>51</v>
      </c>
      <c r="E30" s="203">
        <v>56</v>
      </c>
      <c r="F30" s="204">
        <v>9.8039215686274446</v>
      </c>
    </row>
    <row r="31" spans="1:7" ht="15.6" customHeight="1">
      <c r="A31" s="202" t="s">
        <v>180</v>
      </c>
      <c r="B31" s="203">
        <v>6</v>
      </c>
      <c r="C31" s="203">
        <v>11</v>
      </c>
      <c r="D31" s="203">
        <v>36</v>
      </c>
      <c r="E31" s="203">
        <v>45</v>
      </c>
      <c r="F31" s="204">
        <v>25</v>
      </c>
    </row>
    <row r="32" spans="1:7" ht="15.6" customHeight="1">
      <c r="A32" s="202" t="s">
        <v>181</v>
      </c>
      <c r="B32" s="203">
        <v>27</v>
      </c>
      <c r="C32" s="203">
        <v>38</v>
      </c>
      <c r="D32" s="203">
        <v>189</v>
      </c>
      <c r="E32" s="203">
        <v>173</v>
      </c>
      <c r="F32" s="204">
        <v>-8.4656084656084687</v>
      </c>
    </row>
    <row r="33" spans="1:6" ht="15.6" customHeight="1">
      <c r="A33" s="202" t="s">
        <v>182</v>
      </c>
      <c r="B33" s="203">
        <v>9</v>
      </c>
      <c r="C33" s="203">
        <v>13</v>
      </c>
      <c r="D33" s="203">
        <v>72</v>
      </c>
      <c r="E33" s="203">
        <v>74</v>
      </c>
      <c r="F33" s="204">
        <v>2.777777777777771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352</v>
      </c>
      <c r="C35" s="91">
        <f>SUM(C7:C34)</f>
        <v>458</v>
      </c>
      <c r="D35" s="192">
        <f>SUM(D7:D34)</f>
        <v>3150</v>
      </c>
      <c r="E35" s="192">
        <f>SUM(E7:E34)</f>
        <v>3286</v>
      </c>
      <c r="F35" s="154">
        <f>E35*100/D35-100</f>
        <v>4.3174603174603163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88BC-4917-453A-A9AC-84C580645D14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52667</v>
      </c>
      <c r="C7" s="203">
        <v>73245</v>
      </c>
      <c r="D7" s="203">
        <v>305101</v>
      </c>
      <c r="E7" s="203">
        <v>282246</v>
      </c>
      <c r="F7" s="204">
        <v>-7.490962009301839</v>
      </c>
      <c r="G7" s="51"/>
    </row>
    <row r="8" spans="1:14" ht="15.6" customHeight="1">
      <c r="A8" s="202" t="s">
        <v>11</v>
      </c>
      <c r="B8" s="203">
        <v>81705</v>
      </c>
      <c r="C8" s="203">
        <v>59192</v>
      </c>
      <c r="D8" s="203">
        <v>296171</v>
      </c>
      <c r="E8" s="203">
        <v>298788</v>
      </c>
      <c r="F8" s="204">
        <v>0.88361115706804583</v>
      </c>
      <c r="G8" s="20"/>
    </row>
    <row r="9" spans="1:14" ht="15.6" customHeight="1">
      <c r="A9" s="202" t="s">
        <v>8</v>
      </c>
      <c r="B9" s="203">
        <v>279999</v>
      </c>
      <c r="C9" s="203">
        <v>273227</v>
      </c>
      <c r="D9" s="203">
        <v>712983</v>
      </c>
      <c r="E9" s="203">
        <v>700499</v>
      </c>
      <c r="F9" s="204">
        <v>-1.750953388790478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221</v>
      </c>
      <c r="E10" s="203">
        <v>294</v>
      </c>
      <c r="F10" s="204">
        <v>33.031674208144807</v>
      </c>
    </row>
    <row r="11" spans="1:14" ht="15.6" customHeight="1">
      <c r="A11" s="202" t="s">
        <v>9</v>
      </c>
      <c r="B11" s="203">
        <v>1401061</v>
      </c>
      <c r="C11" s="203">
        <v>1323759</v>
      </c>
      <c r="D11" s="203">
        <v>4676685</v>
      </c>
      <c r="E11" s="203">
        <v>4510781</v>
      </c>
      <c r="F11" s="204">
        <v>-3.5474700562471071</v>
      </c>
    </row>
    <row r="12" spans="1:14" ht="15.6" customHeight="1">
      <c r="A12" s="202" t="s">
        <v>6</v>
      </c>
      <c r="B12" s="203">
        <v>66046</v>
      </c>
      <c r="C12" s="203">
        <v>83348</v>
      </c>
      <c r="D12" s="203">
        <v>375538</v>
      </c>
      <c r="E12" s="203">
        <v>438518</v>
      </c>
      <c r="F12" s="204">
        <v>16.770606436632249</v>
      </c>
    </row>
    <row r="13" spans="1:14" ht="15.6" customHeight="1">
      <c r="A13" s="202" t="s">
        <v>175</v>
      </c>
      <c r="B13" s="203">
        <v>1637683</v>
      </c>
      <c r="C13" s="203">
        <v>1620694</v>
      </c>
      <c r="D13" s="203">
        <v>7131079</v>
      </c>
      <c r="E13" s="203">
        <v>6828116</v>
      </c>
      <c r="F13" s="204">
        <v>-4.2484875009798628</v>
      </c>
    </row>
    <row r="14" spans="1:14" ht="15.6" customHeight="1">
      <c r="A14" s="202" t="s">
        <v>148</v>
      </c>
      <c r="B14" s="203">
        <v>901883</v>
      </c>
      <c r="C14" s="203">
        <v>942287</v>
      </c>
      <c r="D14" s="203">
        <v>3972055</v>
      </c>
      <c r="E14" s="203">
        <v>4173881</v>
      </c>
      <c r="F14" s="204">
        <v>5.0811481714125364</v>
      </c>
    </row>
    <row r="15" spans="1:14" ht="15.6" customHeight="1">
      <c r="A15" s="202" t="s">
        <v>145</v>
      </c>
      <c r="B15" s="203">
        <v>56792</v>
      </c>
      <c r="C15" s="203">
        <v>86984</v>
      </c>
      <c r="D15" s="203">
        <v>234842</v>
      </c>
      <c r="E15" s="203">
        <v>279607</v>
      </c>
      <c r="F15" s="204">
        <v>19.061752156769231</v>
      </c>
    </row>
    <row r="16" spans="1:14" ht="15.6" customHeight="1">
      <c r="A16" s="202" t="s">
        <v>144</v>
      </c>
      <c r="B16" s="203">
        <v>39195</v>
      </c>
      <c r="C16" s="203">
        <v>26443</v>
      </c>
      <c r="D16" s="203">
        <v>158339</v>
      </c>
      <c r="E16" s="203">
        <v>175175</v>
      </c>
      <c r="F16" s="204">
        <v>10.63288261262228</v>
      </c>
      <c r="G16" s="15"/>
    </row>
    <row r="17" spans="1:7" ht="15.6" customHeight="1">
      <c r="A17" s="202" t="s">
        <v>150</v>
      </c>
      <c r="B17" s="203">
        <v>0</v>
      </c>
      <c r="C17" s="203">
        <v>632</v>
      </c>
      <c r="D17" s="203">
        <v>1735</v>
      </c>
      <c r="E17" s="203">
        <v>877</v>
      </c>
      <c r="F17" s="204">
        <v>-49.452449567723342</v>
      </c>
      <c r="G17" s="16"/>
    </row>
    <row r="18" spans="1:7" ht="15.6" customHeight="1">
      <c r="A18" s="202" t="s">
        <v>147</v>
      </c>
      <c r="B18" s="203">
        <v>275987</v>
      </c>
      <c r="C18" s="203">
        <v>218871</v>
      </c>
      <c r="D18" s="203">
        <v>1411373</v>
      </c>
      <c r="E18" s="203">
        <v>1232878</v>
      </c>
      <c r="F18" s="204">
        <v>-12.64690482246721</v>
      </c>
    </row>
    <row r="19" spans="1:7" ht="15.6" customHeight="1">
      <c r="A19" s="202" t="s">
        <v>143</v>
      </c>
      <c r="B19" s="203">
        <v>302</v>
      </c>
      <c r="C19" s="203">
        <v>6107</v>
      </c>
      <c r="D19" s="203">
        <v>10908</v>
      </c>
      <c r="E19" s="203">
        <v>11084</v>
      </c>
      <c r="F19" s="204">
        <v>1.613494682801615</v>
      </c>
    </row>
    <row r="20" spans="1:7" ht="15.6" customHeight="1">
      <c r="A20" s="202" t="s">
        <v>142</v>
      </c>
      <c r="B20" s="203">
        <v>2456</v>
      </c>
      <c r="C20" s="203">
        <v>13503</v>
      </c>
      <c r="D20" s="203">
        <v>34184</v>
      </c>
      <c r="E20" s="203">
        <v>45383</v>
      </c>
      <c r="F20" s="204">
        <v>32.760940791013333</v>
      </c>
    </row>
    <row r="21" spans="1:7" ht="15.6" customHeight="1">
      <c r="A21" s="202" t="s">
        <v>149</v>
      </c>
      <c r="B21" s="203">
        <v>6766</v>
      </c>
      <c r="C21" s="203">
        <v>6436</v>
      </c>
      <c r="D21" s="203">
        <v>36103</v>
      </c>
      <c r="E21" s="203">
        <v>32791</v>
      </c>
      <c r="F21" s="204">
        <v>-9.1737528737224068</v>
      </c>
    </row>
    <row r="22" spans="1:7" ht="15.6" customHeight="1">
      <c r="A22" s="202" t="s">
        <v>146</v>
      </c>
      <c r="B22" s="203">
        <v>226119</v>
      </c>
      <c r="C22" s="203">
        <v>233764</v>
      </c>
      <c r="D22" s="203">
        <v>2291448</v>
      </c>
      <c r="E22" s="203">
        <v>2402904</v>
      </c>
      <c r="F22" s="204">
        <v>4.8639986593629914</v>
      </c>
    </row>
    <row r="23" spans="1:7" ht="15.6" customHeight="1">
      <c r="A23" s="202" t="s">
        <v>165</v>
      </c>
      <c r="B23" s="203">
        <v>122685</v>
      </c>
      <c r="C23" s="203">
        <v>125260</v>
      </c>
      <c r="D23" s="203">
        <v>576335</v>
      </c>
      <c r="E23" s="203">
        <v>582456</v>
      </c>
      <c r="F23" s="204">
        <v>1.0620559223368391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116817</v>
      </c>
      <c r="C25" s="203">
        <v>124231</v>
      </c>
      <c r="D25" s="203">
        <v>425105</v>
      </c>
      <c r="E25" s="203">
        <v>475896</v>
      </c>
      <c r="F25" s="204">
        <v>11.94787170228531</v>
      </c>
    </row>
    <row r="26" spans="1:7" ht="15.6" customHeight="1">
      <c r="A26" s="202" t="s">
        <v>152</v>
      </c>
      <c r="B26" s="203">
        <v>70651</v>
      </c>
      <c r="C26" s="203">
        <v>71748</v>
      </c>
      <c r="D26" s="203">
        <v>181338</v>
      </c>
      <c r="E26" s="203">
        <v>210599</v>
      </c>
      <c r="F26" s="204">
        <v>16.13616561338495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1089</v>
      </c>
      <c r="E27" s="203">
        <v>1380</v>
      </c>
      <c r="F27" s="204">
        <v>26.721763085399449</v>
      </c>
    </row>
    <row r="28" spans="1:7" ht="15.6" customHeight="1">
      <c r="A28" s="202" t="s">
        <v>177</v>
      </c>
      <c r="B28" s="203">
        <v>658433</v>
      </c>
      <c r="C28" s="203">
        <v>694447</v>
      </c>
      <c r="D28" s="203">
        <v>4906273</v>
      </c>
      <c r="E28" s="203">
        <v>4948900</v>
      </c>
      <c r="F28" s="204">
        <v>0.86882650027831698</v>
      </c>
    </row>
    <row r="29" spans="1:7" ht="15.6" customHeight="1">
      <c r="A29" s="202" t="s">
        <v>178</v>
      </c>
      <c r="B29" s="203">
        <v>39387</v>
      </c>
      <c r="C29" s="203">
        <v>51415</v>
      </c>
      <c r="D29" s="203">
        <v>179977</v>
      </c>
      <c r="E29" s="203">
        <v>185890</v>
      </c>
      <c r="F29" s="204">
        <v>3.2854198036415738</v>
      </c>
    </row>
    <row r="30" spans="1:7" ht="15.6" customHeight="1">
      <c r="A30" s="202" t="s">
        <v>179</v>
      </c>
      <c r="B30" s="203">
        <v>1417</v>
      </c>
      <c r="C30" s="203">
        <v>712</v>
      </c>
      <c r="D30" s="203">
        <v>13814</v>
      </c>
      <c r="E30" s="203">
        <v>13024</v>
      </c>
      <c r="F30" s="204">
        <v>-5.718835963515275</v>
      </c>
    </row>
    <row r="31" spans="1:7" ht="15.6" customHeight="1">
      <c r="A31" s="202" t="s">
        <v>180</v>
      </c>
      <c r="B31" s="203">
        <v>21873</v>
      </c>
      <c r="C31" s="203">
        <v>28838</v>
      </c>
      <c r="D31" s="203">
        <v>79067</v>
      </c>
      <c r="E31" s="203">
        <v>84612</v>
      </c>
      <c r="F31" s="204">
        <v>7.0130395740321481</v>
      </c>
    </row>
    <row r="32" spans="1:7" ht="15.6" customHeight="1">
      <c r="A32" s="202" t="s">
        <v>181</v>
      </c>
      <c r="B32" s="203">
        <v>245933</v>
      </c>
      <c r="C32" s="203">
        <v>265698</v>
      </c>
      <c r="D32" s="203">
        <v>1142077</v>
      </c>
      <c r="E32" s="203">
        <v>1011303</v>
      </c>
      <c r="F32" s="204">
        <v>-11.450541425840809</v>
      </c>
    </row>
    <row r="33" spans="1:6" ht="15.6" customHeight="1">
      <c r="A33" s="202" t="s">
        <v>182</v>
      </c>
      <c r="B33" s="203">
        <v>25928</v>
      </c>
      <c r="C33" s="203">
        <v>28776</v>
      </c>
      <c r="D33" s="203">
        <v>186596</v>
      </c>
      <c r="E33" s="203">
        <v>187371</v>
      </c>
      <c r="F33" s="204">
        <v>0.41533580569786471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6331785</v>
      </c>
      <c r="C35" s="91">
        <f>SUM(C7:C34)</f>
        <v>6359617</v>
      </c>
      <c r="D35" s="90">
        <f>SUM(D7:D34)</f>
        <v>29340788</v>
      </c>
      <c r="E35" s="92">
        <f>SUM(E7:E34)</f>
        <v>29115253</v>
      </c>
      <c r="F35" s="154">
        <f>E35*100/D35-100</f>
        <v>-0.76867397017421979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7CCC-5854-487E-A5F5-AB29DCE2839D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35980</v>
      </c>
      <c r="C8" s="203">
        <v>26359</v>
      </c>
      <c r="D8" s="203">
        <v>123829</v>
      </c>
      <c r="E8" s="203">
        <v>107102</v>
      </c>
      <c r="F8" s="204">
        <v>-13.508144295762699</v>
      </c>
      <c r="G8" s="20"/>
    </row>
    <row r="9" spans="1:14" ht="15.6" customHeight="1">
      <c r="A9" s="202" t="s">
        <v>8</v>
      </c>
      <c r="B9" s="203">
        <v>279725</v>
      </c>
      <c r="C9" s="203">
        <v>268894</v>
      </c>
      <c r="D9" s="203">
        <v>701342</v>
      </c>
      <c r="E9" s="203">
        <v>691585</v>
      </c>
      <c r="F9" s="204">
        <v>-1.391190032822792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1401061</v>
      </c>
      <c r="C11" s="203">
        <v>1323759</v>
      </c>
      <c r="D11" s="203">
        <v>4676685</v>
      </c>
      <c r="E11" s="203">
        <v>4510781</v>
      </c>
      <c r="F11" s="204">
        <v>-3.5474700562471071</v>
      </c>
    </row>
    <row r="12" spans="1:14" ht="15.6" customHeight="1">
      <c r="A12" s="202" t="s">
        <v>6</v>
      </c>
      <c r="B12" s="203">
        <v>5616</v>
      </c>
      <c r="C12" s="203">
        <v>5117</v>
      </c>
      <c r="D12" s="203">
        <v>30364</v>
      </c>
      <c r="E12" s="203">
        <v>29254</v>
      </c>
      <c r="F12" s="204">
        <v>-3.6556448425767338</v>
      </c>
    </row>
    <row r="13" spans="1:14" ht="15.6" customHeight="1">
      <c r="A13" s="202" t="s">
        <v>175</v>
      </c>
      <c r="B13" s="203">
        <v>1271459</v>
      </c>
      <c r="C13" s="203">
        <v>1227424</v>
      </c>
      <c r="D13" s="203">
        <v>5347628</v>
      </c>
      <c r="E13" s="203">
        <v>5188330</v>
      </c>
      <c r="F13" s="204">
        <v>-2.9788534280993408</v>
      </c>
    </row>
    <row r="14" spans="1:14" ht="15.6" customHeight="1">
      <c r="A14" s="202" t="s">
        <v>148</v>
      </c>
      <c r="B14" s="203">
        <v>413279</v>
      </c>
      <c r="C14" s="203">
        <v>399418</v>
      </c>
      <c r="D14" s="203">
        <v>1338366</v>
      </c>
      <c r="E14" s="203">
        <v>1328958</v>
      </c>
      <c r="F14" s="204">
        <v>-0.70294672757675869</v>
      </c>
    </row>
    <row r="15" spans="1:14" ht="15.6" customHeight="1">
      <c r="A15" s="202" t="s">
        <v>145</v>
      </c>
      <c r="B15" s="203">
        <v>26551</v>
      </c>
      <c r="C15" s="203">
        <v>25558</v>
      </c>
      <c r="D15" s="203">
        <v>116769</v>
      </c>
      <c r="E15" s="203">
        <v>106765</v>
      </c>
      <c r="F15" s="204">
        <v>-8.5673423597016267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275987</v>
      </c>
      <c r="C18" s="203">
        <v>218871</v>
      </c>
      <c r="D18" s="203">
        <v>1404162</v>
      </c>
      <c r="E18" s="203">
        <v>1232053</v>
      </c>
      <c r="F18" s="204">
        <v>-12.257061507148039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5</v>
      </c>
      <c r="F20" s="204" t="s">
        <v>151</v>
      </c>
    </row>
    <row r="21" spans="1:7" ht="15.6" customHeight="1">
      <c r="A21" s="202" t="s">
        <v>149</v>
      </c>
      <c r="B21" s="203">
        <v>6766</v>
      </c>
      <c r="C21" s="203">
        <v>6436</v>
      </c>
      <c r="D21" s="203">
        <v>34088</v>
      </c>
      <c r="E21" s="203">
        <v>31669</v>
      </c>
      <c r="F21" s="204">
        <v>-7.0963388875850768</v>
      </c>
    </row>
    <row r="22" spans="1:7" ht="15.6" customHeight="1">
      <c r="A22" s="202" t="s">
        <v>146</v>
      </c>
      <c r="B22" s="203">
        <v>206681</v>
      </c>
      <c r="C22" s="203">
        <v>221008</v>
      </c>
      <c r="D22" s="203">
        <v>1078638</v>
      </c>
      <c r="E22" s="203">
        <v>1082046</v>
      </c>
      <c r="F22" s="204">
        <v>0.31595400866648049</v>
      </c>
    </row>
    <row r="23" spans="1:7" ht="15.6" customHeight="1">
      <c r="A23" s="202" t="s">
        <v>165</v>
      </c>
      <c r="B23" s="203">
        <v>66840</v>
      </c>
      <c r="C23" s="203">
        <v>68114</v>
      </c>
      <c r="D23" s="203">
        <v>256354</v>
      </c>
      <c r="E23" s="203">
        <v>271065</v>
      </c>
      <c r="F23" s="204">
        <v>5.7385490376588564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116817</v>
      </c>
      <c r="C25" s="203">
        <v>124231</v>
      </c>
      <c r="D25" s="203">
        <v>421712</v>
      </c>
      <c r="E25" s="203">
        <v>470997</v>
      </c>
      <c r="F25" s="204">
        <v>11.686885836779609</v>
      </c>
    </row>
    <row r="26" spans="1:7" ht="15.6" customHeight="1">
      <c r="A26" s="202" t="s">
        <v>152</v>
      </c>
      <c r="B26" s="203">
        <v>68998</v>
      </c>
      <c r="C26" s="203">
        <v>59112</v>
      </c>
      <c r="D26" s="203">
        <v>156353</v>
      </c>
      <c r="E26" s="203">
        <v>143422</v>
      </c>
      <c r="F26" s="204">
        <v>-8.2703881601248526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5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645329</v>
      </c>
      <c r="C28" s="203">
        <v>686440</v>
      </c>
      <c r="D28" s="203">
        <v>3975429</v>
      </c>
      <c r="E28" s="203">
        <v>3931648</v>
      </c>
      <c r="F28" s="204">
        <v>-1.101289948833198</v>
      </c>
    </row>
    <row r="29" spans="1:7" ht="15.6" customHeight="1">
      <c r="A29" s="202" t="s">
        <v>178</v>
      </c>
      <c r="B29" s="203">
        <v>34771</v>
      </c>
      <c r="C29" s="203">
        <v>35519</v>
      </c>
      <c r="D29" s="203">
        <v>155628</v>
      </c>
      <c r="E29" s="203">
        <v>148362</v>
      </c>
      <c r="F29" s="204">
        <v>-4.6688256611920744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141099</v>
      </c>
      <c r="C32" s="203">
        <v>154021</v>
      </c>
      <c r="D32" s="203">
        <v>607020</v>
      </c>
      <c r="E32" s="203">
        <v>617605</v>
      </c>
      <c r="F32" s="204">
        <v>1.743764620605575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4996959</v>
      </c>
      <c r="C35" s="91">
        <f>SUM(C7:C34)</f>
        <v>4850281</v>
      </c>
      <c r="D35" s="90">
        <f>SUM(D7:D34)</f>
        <v>20424372</v>
      </c>
      <c r="E35" s="92">
        <f>SUM(E7:E34)</f>
        <v>19891666</v>
      </c>
      <c r="F35" s="154">
        <f>E35*100/D35-100</f>
        <v>-2.6081879041372673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B5556-56E9-46D7-9743-445589EF778E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52667</v>
      </c>
      <c r="C7" s="203">
        <v>73245</v>
      </c>
      <c r="D7" s="203">
        <v>305101</v>
      </c>
      <c r="E7" s="203">
        <v>282246</v>
      </c>
      <c r="F7" s="204">
        <v>-7.490962009301839</v>
      </c>
      <c r="G7" s="27"/>
    </row>
    <row r="8" spans="1:14" ht="15.6" customHeight="1">
      <c r="A8" s="202" t="s">
        <v>11</v>
      </c>
      <c r="B8" s="203">
        <v>45725</v>
      </c>
      <c r="C8" s="203">
        <v>32833</v>
      </c>
      <c r="D8" s="203">
        <v>172342</v>
      </c>
      <c r="E8" s="203">
        <v>191686</v>
      </c>
      <c r="F8" s="204">
        <v>11.22419375427928</v>
      </c>
      <c r="G8" s="20"/>
    </row>
    <row r="9" spans="1:14" ht="15.6" customHeight="1">
      <c r="A9" s="202" t="s">
        <v>8</v>
      </c>
      <c r="B9" s="203">
        <v>274</v>
      </c>
      <c r="C9" s="203">
        <v>4333</v>
      </c>
      <c r="D9" s="203">
        <v>11641</v>
      </c>
      <c r="E9" s="203">
        <v>8914</v>
      </c>
      <c r="F9" s="204">
        <v>-23.425822523838161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221</v>
      </c>
      <c r="E10" s="203">
        <v>294</v>
      </c>
      <c r="F10" s="204">
        <v>33.031674208144807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60430</v>
      </c>
      <c r="C12" s="203">
        <v>78231</v>
      </c>
      <c r="D12" s="203">
        <v>345174</v>
      </c>
      <c r="E12" s="203">
        <v>409264</v>
      </c>
      <c r="F12" s="204">
        <v>18.567447142600539</v>
      </c>
    </row>
    <row r="13" spans="1:14" ht="15.6" customHeight="1">
      <c r="A13" s="202" t="s">
        <v>175</v>
      </c>
      <c r="B13" s="203">
        <v>366224</v>
      </c>
      <c r="C13" s="203">
        <v>393270</v>
      </c>
      <c r="D13" s="203">
        <v>1783451</v>
      </c>
      <c r="E13" s="203">
        <v>1639786</v>
      </c>
      <c r="F13" s="204">
        <v>-8.055449799293612</v>
      </c>
    </row>
    <row r="14" spans="1:14" ht="15.6" customHeight="1">
      <c r="A14" s="202" t="s">
        <v>148</v>
      </c>
      <c r="B14" s="203">
        <v>488604</v>
      </c>
      <c r="C14" s="203">
        <v>542869</v>
      </c>
      <c r="D14" s="203">
        <v>2633689</v>
      </c>
      <c r="E14" s="203">
        <v>2844923</v>
      </c>
      <c r="F14" s="204">
        <v>8.0204610339337705</v>
      </c>
    </row>
    <row r="15" spans="1:14" ht="15.6" customHeight="1">
      <c r="A15" s="202" t="s">
        <v>145</v>
      </c>
      <c r="B15" s="203">
        <v>30241</v>
      </c>
      <c r="C15" s="203">
        <v>61426</v>
      </c>
      <c r="D15" s="203">
        <v>118073</v>
      </c>
      <c r="E15" s="203">
        <v>172842</v>
      </c>
      <c r="F15" s="204">
        <v>46.385710535008002</v>
      </c>
    </row>
    <row r="16" spans="1:14" ht="15.6" customHeight="1">
      <c r="A16" s="202" t="s">
        <v>144</v>
      </c>
      <c r="B16" s="203">
        <v>39195</v>
      </c>
      <c r="C16" s="203">
        <v>26443</v>
      </c>
      <c r="D16" s="203">
        <v>158339</v>
      </c>
      <c r="E16" s="203">
        <v>175175</v>
      </c>
      <c r="F16" s="204">
        <v>10.63288261262228</v>
      </c>
      <c r="G16" s="15"/>
    </row>
    <row r="17" spans="1:7" ht="15.6" customHeight="1">
      <c r="A17" s="202" t="s">
        <v>150</v>
      </c>
      <c r="B17" s="203">
        <v>0</v>
      </c>
      <c r="C17" s="203">
        <v>632</v>
      </c>
      <c r="D17" s="203">
        <v>1735</v>
      </c>
      <c r="E17" s="203">
        <v>877</v>
      </c>
      <c r="F17" s="204">
        <v>-49.452449567723342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7211</v>
      </c>
      <c r="E18" s="203">
        <v>825</v>
      </c>
      <c r="F18" s="204">
        <v>-88.559145749549302</v>
      </c>
    </row>
    <row r="19" spans="1:7" ht="15.6" customHeight="1">
      <c r="A19" s="202" t="s">
        <v>143</v>
      </c>
      <c r="B19" s="203">
        <v>302</v>
      </c>
      <c r="C19" s="203">
        <v>6107</v>
      </c>
      <c r="D19" s="203">
        <v>10908</v>
      </c>
      <c r="E19" s="203">
        <v>11084</v>
      </c>
      <c r="F19" s="204">
        <v>1.613494682801615</v>
      </c>
    </row>
    <row r="20" spans="1:7" ht="15.6" customHeight="1">
      <c r="A20" s="202" t="s">
        <v>142</v>
      </c>
      <c r="B20" s="203">
        <v>2456</v>
      </c>
      <c r="C20" s="203">
        <v>13503</v>
      </c>
      <c r="D20" s="203">
        <v>34184</v>
      </c>
      <c r="E20" s="203">
        <v>45378</v>
      </c>
      <c r="F20" s="204">
        <v>32.746314065059657</v>
      </c>
    </row>
    <row r="21" spans="1:7" ht="15.6" customHeight="1">
      <c r="A21" s="202" t="s">
        <v>149</v>
      </c>
      <c r="B21" s="203">
        <v>0</v>
      </c>
      <c r="C21" s="203">
        <v>0</v>
      </c>
      <c r="D21" s="203">
        <v>2015</v>
      </c>
      <c r="E21" s="203">
        <v>1122</v>
      </c>
      <c r="F21" s="204">
        <v>-44.317617866004973</v>
      </c>
    </row>
    <row r="22" spans="1:7" ht="15.6" customHeight="1">
      <c r="A22" s="202" t="s">
        <v>146</v>
      </c>
      <c r="B22" s="203">
        <v>19438</v>
      </c>
      <c r="C22" s="203">
        <v>12756</v>
      </c>
      <c r="D22" s="203">
        <v>1212810</v>
      </c>
      <c r="E22" s="203">
        <v>1320858</v>
      </c>
      <c r="F22" s="204">
        <v>8.9088975189848298</v>
      </c>
    </row>
    <row r="23" spans="1:7" ht="15.6" customHeight="1">
      <c r="A23" s="202" t="s">
        <v>165</v>
      </c>
      <c r="B23" s="203">
        <v>55845</v>
      </c>
      <c r="C23" s="203">
        <v>57146</v>
      </c>
      <c r="D23" s="203">
        <v>319981</v>
      </c>
      <c r="E23" s="203">
        <v>311391</v>
      </c>
      <c r="F23" s="204">
        <v>-2.684534394229658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3393</v>
      </c>
      <c r="E25" s="203">
        <v>4899</v>
      </c>
      <c r="F25" s="204">
        <v>44.385499557913363</v>
      </c>
    </row>
    <row r="26" spans="1:7" ht="15.6" customHeight="1">
      <c r="A26" s="202" t="s">
        <v>152</v>
      </c>
      <c r="B26" s="203">
        <v>1653</v>
      </c>
      <c r="C26" s="203">
        <v>12636</v>
      </c>
      <c r="D26" s="203">
        <v>24985</v>
      </c>
      <c r="E26" s="203">
        <v>67177</v>
      </c>
      <c r="F26" s="204">
        <v>168.8693215929558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1084</v>
      </c>
      <c r="E27" s="203">
        <v>1380</v>
      </c>
      <c r="F27" s="204">
        <v>27.306273062730629</v>
      </c>
    </row>
    <row r="28" spans="1:7" ht="15.6" customHeight="1">
      <c r="A28" s="202" t="s">
        <v>177</v>
      </c>
      <c r="B28" s="203">
        <v>13104</v>
      </c>
      <c r="C28" s="203">
        <v>8007</v>
      </c>
      <c r="D28" s="203">
        <v>930844</v>
      </c>
      <c r="E28" s="203">
        <v>1017252</v>
      </c>
      <c r="F28" s="204">
        <v>9.2827584428755046</v>
      </c>
    </row>
    <row r="29" spans="1:7" ht="15.6" customHeight="1">
      <c r="A29" s="202" t="s">
        <v>178</v>
      </c>
      <c r="B29" s="203">
        <v>4616</v>
      </c>
      <c r="C29" s="203">
        <v>15896</v>
      </c>
      <c r="D29" s="203">
        <v>24349</v>
      </c>
      <c r="E29" s="203">
        <v>37528</v>
      </c>
      <c r="F29" s="204">
        <v>54.12542609552753</v>
      </c>
    </row>
    <row r="30" spans="1:7" ht="15.6" customHeight="1">
      <c r="A30" s="202" t="s">
        <v>179</v>
      </c>
      <c r="B30" s="203">
        <v>1417</v>
      </c>
      <c r="C30" s="203">
        <v>712</v>
      </c>
      <c r="D30" s="203">
        <v>13814</v>
      </c>
      <c r="E30" s="203">
        <v>13024</v>
      </c>
      <c r="F30" s="204">
        <v>-5.718835963515275</v>
      </c>
    </row>
    <row r="31" spans="1:7" ht="15.6" customHeight="1">
      <c r="A31" s="202" t="s">
        <v>180</v>
      </c>
      <c r="B31" s="203">
        <v>21873</v>
      </c>
      <c r="C31" s="203">
        <v>28838</v>
      </c>
      <c r="D31" s="203">
        <v>79067</v>
      </c>
      <c r="E31" s="203">
        <v>84593</v>
      </c>
      <c r="F31" s="204">
        <v>6.9890093212085986</v>
      </c>
    </row>
    <row r="32" spans="1:7" ht="15.6" customHeight="1">
      <c r="A32" s="202" t="s">
        <v>181</v>
      </c>
      <c r="B32" s="203">
        <v>104834</v>
      </c>
      <c r="C32" s="203">
        <v>111677</v>
      </c>
      <c r="D32" s="203">
        <v>535057</v>
      </c>
      <c r="E32" s="203">
        <v>393698</v>
      </c>
      <c r="F32" s="204">
        <v>-26.419428210452342</v>
      </c>
    </row>
    <row r="33" spans="1:6" ht="15.6" customHeight="1">
      <c r="A33" s="202" t="s">
        <v>182</v>
      </c>
      <c r="B33" s="203">
        <v>25928</v>
      </c>
      <c r="C33" s="203">
        <v>28776</v>
      </c>
      <c r="D33" s="203">
        <v>186596</v>
      </c>
      <c r="E33" s="203">
        <v>187371</v>
      </c>
      <c r="F33" s="204">
        <v>0.41533580569786471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352</v>
      </c>
      <c r="E34" s="203">
        <v>0</v>
      </c>
      <c r="F34" s="204">
        <v>-100</v>
      </c>
    </row>
    <row r="35" spans="1:6" ht="15.6" customHeight="1">
      <c r="A35" s="193" t="s">
        <v>153</v>
      </c>
      <c r="B35" s="90">
        <f>SUM(B7:B34)</f>
        <v>1334826</v>
      </c>
      <c r="C35" s="91">
        <f>SUM(C7:C34)</f>
        <v>1509336</v>
      </c>
      <c r="D35" s="90">
        <f>SUM(D7:D34)</f>
        <v>8916416</v>
      </c>
      <c r="E35" s="192">
        <f>SUM(E7:E34)</f>
        <v>9223587</v>
      </c>
      <c r="F35" s="154">
        <f>E35*100/D35-100</f>
        <v>3.4450052577178951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79E5F-A49F-4743-8853-D8F8A09B98B8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11054</v>
      </c>
      <c r="C8" s="203">
        <v>9269</v>
      </c>
      <c r="D8" s="203">
        <v>45652</v>
      </c>
      <c r="E8" s="203">
        <v>49266</v>
      </c>
      <c r="F8" s="204">
        <v>7.9164111101375587</v>
      </c>
      <c r="G8" s="20"/>
    </row>
    <row r="9" spans="1:14" ht="15.6" customHeight="1">
      <c r="A9" s="202" t="s">
        <v>8</v>
      </c>
      <c r="B9" s="203">
        <v>68470</v>
      </c>
      <c r="C9" s="203">
        <v>67333</v>
      </c>
      <c r="D9" s="203">
        <v>184880</v>
      </c>
      <c r="E9" s="203">
        <v>187382</v>
      </c>
      <c r="F9" s="204">
        <v>1.353310255300741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319873</v>
      </c>
      <c r="C11" s="203">
        <v>308687</v>
      </c>
      <c r="D11" s="203">
        <v>1039495</v>
      </c>
      <c r="E11" s="203">
        <v>1007611</v>
      </c>
      <c r="F11" s="204">
        <v>-3.0672586207725909</v>
      </c>
    </row>
    <row r="12" spans="1:14" ht="15.6" customHeight="1">
      <c r="A12" s="202" t="s">
        <v>6</v>
      </c>
      <c r="B12" s="203">
        <v>2797</v>
      </c>
      <c r="C12" s="203">
        <v>2764</v>
      </c>
      <c r="D12" s="203">
        <v>17426</v>
      </c>
      <c r="E12" s="203">
        <v>17161</v>
      </c>
      <c r="F12" s="204">
        <v>-1.520716171238377</v>
      </c>
    </row>
    <row r="13" spans="1:14" ht="15.6" customHeight="1">
      <c r="A13" s="202" t="s">
        <v>175</v>
      </c>
      <c r="B13" s="203">
        <v>195206</v>
      </c>
      <c r="C13" s="203">
        <v>193533</v>
      </c>
      <c r="D13" s="203">
        <v>921911</v>
      </c>
      <c r="E13" s="203">
        <v>895995</v>
      </c>
      <c r="F13" s="204">
        <v>-2.811117342129549</v>
      </c>
    </row>
    <row r="14" spans="1:14" ht="15.6" customHeight="1">
      <c r="A14" s="202" t="s">
        <v>148</v>
      </c>
      <c r="B14" s="203">
        <v>129061</v>
      </c>
      <c r="C14" s="203">
        <v>126941</v>
      </c>
      <c r="D14" s="203">
        <v>413588</v>
      </c>
      <c r="E14" s="203">
        <v>416580</v>
      </c>
      <c r="F14" s="204">
        <v>0.72342524444616174</v>
      </c>
    </row>
    <row r="15" spans="1:14" ht="15.6" customHeight="1">
      <c r="A15" s="202" t="s">
        <v>145</v>
      </c>
      <c r="B15" s="203">
        <v>8935</v>
      </c>
      <c r="C15" s="203">
        <v>8765</v>
      </c>
      <c r="D15" s="203">
        <v>48648</v>
      </c>
      <c r="E15" s="203">
        <v>45598</v>
      </c>
      <c r="F15" s="204">
        <v>-6.2695280381516199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64695</v>
      </c>
      <c r="C18" s="203">
        <v>52733</v>
      </c>
      <c r="D18" s="203">
        <v>349989</v>
      </c>
      <c r="E18" s="203">
        <v>295183</v>
      </c>
      <c r="F18" s="204">
        <v>-15.65934929383495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3720</v>
      </c>
      <c r="C21" s="203">
        <v>3627</v>
      </c>
      <c r="D21" s="203">
        <v>20245</v>
      </c>
      <c r="E21" s="203">
        <v>19436</v>
      </c>
      <c r="F21" s="204">
        <v>-3.9960484070140718</v>
      </c>
    </row>
    <row r="22" spans="1:7" ht="15.6" customHeight="1">
      <c r="A22" s="202" t="s">
        <v>146</v>
      </c>
      <c r="B22" s="203">
        <v>81615</v>
      </c>
      <c r="C22" s="203">
        <v>86863</v>
      </c>
      <c r="D22" s="203">
        <v>456485</v>
      </c>
      <c r="E22" s="203">
        <v>460859</v>
      </c>
      <c r="F22" s="204">
        <v>0.95819139730768654</v>
      </c>
    </row>
    <row r="23" spans="1:7" ht="15.6" customHeight="1">
      <c r="A23" s="202" t="s">
        <v>165</v>
      </c>
      <c r="B23" s="203">
        <v>14965</v>
      </c>
      <c r="C23" s="203">
        <v>15792</v>
      </c>
      <c r="D23" s="203">
        <v>57112</v>
      </c>
      <c r="E23" s="203">
        <v>62962</v>
      </c>
      <c r="F23" s="204">
        <v>10.24303123686791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27214</v>
      </c>
      <c r="C25" s="203">
        <v>29398</v>
      </c>
      <c r="D25" s="203">
        <v>101940</v>
      </c>
      <c r="E25" s="203">
        <v>120604</v>
      </c>
      <c r="F25" s="204">
        <v>18.30880910339415</v>
      </c>
    </row>
    <row r="26" spans="1:7" ht="15.6" customHeight="1">
      <c r="A26" s="202" t="s">
        <v>152</v>
      </c>
      <c r="B26" s="203">
        <v>17073</v>
      </c>
      <c r="C26" s="203">
        <v>14651</v>
      </c>
      <c r="D26" s="203">
        <v>39517</v>
      </c>
      <c r="E26" s="203">
        <v>39317</v>
      </c>
      <c r="F26" s="204">
        <v>-0.50611129387351639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217061</v>
      </c>
      <c r="C28" s="203">
        <v>235215</v>
      </c>
      <c r="D28" s="203">
        <v>1291498</v>
      </c>
      <c r="E28" s="203">
        <v>1299848</v>
      </c>
      <c r="F28" s="204">
        <v>0.64653603799618509</v>
      </c>
    </row>
    <row r="29" spans="1:7" ht="15.6" customHeight="1">
      <c r="A29" s="202" t="s">
        <v>178</v>
      </c>
      <c r="B29" s="203">
        <v>11934</v>
      </c>
      <c r="C29" s="203">
        <v>12192</v>
      </c>
      <c r="D29" s="203">
        <v>69301</v>
      </c>
      <c r="E29" s="203">
        <v>67263</v>
      </c>
      <c r="F29" s="204">
        <v>-2.940794505129801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40932</v>
      </c>
      <c r="C32" s="203">
        <v>44976</v>
      </c>
      <c r="D32" s="203">
        <v>165070</v>
      </c>
      <c r="E32" s="203">
        <v>171978</v>
      </c>
      <c r="F32" s="204">
        <v>4.1848912582540692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1214605</v>
      </c>
      <c r="C35" s="91">
        <f>SUM(C7:C34)</f>
        <v>1212739</v>
      </c>
      <c r="D35" s="192">
        <f>SUM(D7:D34)</f>
        <v>5222757</v>
      </c>
      <c r="E35" s="192">
        <f>SUM(E7:E34)</f>
        <v>5157043</v>
      </c>
      <c r="F35" s="154">
        <f>E35*100/D35-100</f>
        <v>-1.2582243439623966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9629-733B-4E32-A43B-C9BEF9318ED2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455</v>
      </c>
      <c r="C8" s="203">
        <v>650</v>
      </c>
      <c r="D8" s="203">
        <v>6858</v>
      </c>
      <c r="E8" s="203">
        <v>19446</v>
      </c>
      <c r="F8" s="204">
        <v>183.55205599300089</v>
      </c>
      <c r="G8" s="20"/>
    </row>
    <row r="9" spans="1:14" ht="15.6" customHeight="1">
      <c r="A9" s="202" t="s">
        <v>8</v>
      </c>
      <c r="B9" s="203">
        <v>224</v>
      </c>
      <c r="C9" s="203">
        <v>226</v>
      </c>
      <c r="D9" s="203">
        <v>2615</v>
      </c>
      <c r="E9" s="203">
        <v>3818</v>
      </c>
      <c r="F9" s="204">
        <v>46.003824091778199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605</v>
      </c>
      <c r="C11" s="203">
        <v>632</v>
      </c>
      <c r="D11" s="203">
        <v>4992</v>
      </c>
      <c r="E11" s="203">
        <v>4961</v>
      </c>
      <c r="F11" s="204">
        <v>-0.6209935897435912</v>
      </c>
    </row>
    <row r="12" spans="1:14" ht="15.6" customHeight="1">
      <c r="A12" s="202" t="s">
        <v>6</v>
      </c>
      <c r="B12" s="203">
        <v>1798</v>
      </c>
      <c r="C12" s="203">
        <v>5895</v>
      </c>
      <c r="D12" s="203">
        <v>55112</v>
      </c>
      <c r="E12" s="203">
        <v>20856</v>
      </c>
      <c r="F12" s="204">
        <v>-62.157061982871248</v>
      </c>
    </row>
    <row r="13" spans="1:14" ht="15.6" customHeight="1">
      <c r="A13" s="202" t="s">
        <v>175</v>
      </c>
      <c r="B13" s="203">
        <v>2639</v>
      </c>
      <c r="C13" s="203">
        <v>5325</v>
      </c>
      <c r="D13" s="203">
        <v>88618</v>
      </c>
      <c r="E13" s="203">
        <v>83580</v>
      </c>
      <c r="F13" s="204">
        <v>-5.6850752668757991</v>
      </c>
    </row>
    <row r="14" spans="1:14" ht="15.6" customHeight="1">
      <c r="A14" s="202" t="s">
        <v>148</v>
      </c>
      <c r="B14" s="203">
        <v>43044</v>
      </c>
      <c r="C14" s="203">
        <v>44034</v>
      </c>
      <c r="D14" s="203">
        <v>467674</v>
      </c>
      <c r="E14" s="203">
        <v>488085</v>
      </c>
      <c r="F14" s="204">
        <v>4.3643649208636788</v>
      </c>
    </row>
    <row r="15" spans="1:14" ht="15.6" customHeight="1">
      <c r="A15" s="202" t="s">
        <v>145</v>
      </c>
      <c r="B15" s="203">
        <v>1104</v>
      </c>
      <c r="C15" s="203">
        <v>1722</v>
      </c>
      <c r="D15" s="203">
        <v>13765</v>
      </c>
      <c r="E15" s="203">
        <v>12870</v>
      </c>
      <c r="F15" s="204">
        <v>-6.5019978205593958</v>
      </c>
    </row>
    <row r="16" spans="1:14" ht="15.6" customHeight="1">
      <c r="A16" s="202" t="s">
        <v>144</v>
      </c>
      <c r="B16" s="203">
        <v>8</v>
      </c>
      <c r="C16" s="203">
        <v>0</v>
      </c>
      <c r="D16" s="203">
        <v>301</v>
      </c>
      <c r="E16" s="203">
        <v>172</v>
      </c>
      <c r="F16" s="204">
        <v>-42.857142857142847</v>
      </c>
      <c r="G16" s="15"/>
    </row>
    <row r="17" spans="1:7" ht="15.6" customHeight="1">
      <c r="A17" s="202" t="s">
        <v>150</v>
      </c>
      <c r="B17" s="203">
        <v>15</v>
      </c>
      <c r="C17" s="203">
        <v>4</v>
      </c>
      <c r="D17" s="203">
        <v>106</v>
      </c>
      <c r="E17" s="203">
        <v>8814</v>
      </c>
      <c r="F17" s="204">
        <v>8215.0943396226412</v>
      </c>
      <c r="G17" s="16"/>
    </row>
    <row r="18" spans="1:7" ht="15.6" customHeight="1">
      <c r="A18" s="202" t="s">
        <v>147</v>
      </c>
      <c r="B18" s="203">
        <v>94</v>
      </c>
      <c r="C18" s="203">
        <v>133</v>
      </c>
      <c r="D18" s="203">
        <v>1326</v>
      </c>
      <c r="E18" s="203">
        <v>3281</v>
      </c>
      <c r="F18" s="204">
        <v>147.4358974358974</v>
      </c>
    </row>
    <row r="19" spans="1:7" ht="15.6" customHeight="1">
      <c r="A19" s="202" t="s">
        <v>143</v>
      </c>
      <c r="B19" s="203">
        <v>1</v>
      </c>
      <c r="C19" s="203">
        <v>0</v>
      </c>
      <c r="D19" s="203">
        <v>3253</v>
      </c>
      <c r="E19" s="203">
        <v>703</v>
      </c>
      <c r="F19" s="204">
        <v>-78.389179219182296</v>
      </c>
    </row>
    <row r="20" spans="1:7" ht="15.6" customHeight="1">
      <c r="A20" s="202" t="s">
        <v>142</v>
      </c>
      <c r="B20" s="203">
        <v>188</v>
      </c>
      <c r="C20" s="203">
        <v>6</v>
      </c>
      <c r="D20" s="203">
        <v>356</v>
      </c>
      <c r="E20" s="203">
        <v>1632</v>
      </c>
      <c r="F20" s="204">
        <v>358.42696629213481</v>
      </c>
    </row>
    <row r="21" spans="1:7" ht="15.6" customHeight="1">
      <c r="A21" s="202" t="s">
        <v>149</v>
      </c>
      <c r="B21" s="203">
        <v>1821</v>
      </c>
      <c r="C21" s="203">
        <v>975</v>
      </c>
      <c r="D21" s="203">
        <v>24490</v>
      </c>
      <c r="E21" s="203">
        <v>35126</v>
      </c>
      <c r="F21" s="204">
        <v>43.429971416904863</v>
      </c>
    </row>
    <row r="22" spans="1:7" ht="15.6" customHeight="1">
      <c r="A22" s="202" t="s">
        <v>146</v>
      </c>
      <c r="B22" s="203">
        <v>23566</v>
      </c>
      <c r="C22" s="203">
        <v>32432</v>
      </c>
      <c r="D22" s="203">
        <v>150247</v>
      </c>
      <c r="E22" s="203">
        <v>138159</v>
      </c>
      <c r="F22" s="204">
        <v>-8.0454185441306691</v>
      </c>
    </row>
    <row r="23" spans="1:7" ht="15.6" customHeight="1">
      <c r="A23" s="202" t="s">
        <v>165</v>
      </c>
      <c r="B23" s="203">
        <v>6287</v>
      </c>
      <c r="C23" s="203">
        <v>19863</v>
      </c>
      <c r="D23" s="203">
        <v>89597</v>
      </c>
      <c r="E23" s="203">
        <v>94913</v>
      </c>
      <c r="F23" s="204">
        <v>5.9332343716865523</v>
      </c>
    </row>
    <row r="24" spans="1:7" ht="15.6" customHeight="1">
      <c r="A24" s="202" t="s">
        <v>141</v>
      </c>
      <c r="B24" s="203">
        <v>4</v>
      </c>
      <c r="C24" s="203">
        <v>118</v>
      </c>
      <c r="D24" s="203">
        <v>306</v>
      </c>
      <c r="E24" s="203">
        <v>780</v>
      </c>
      <c r="F24" s="204">
        <v>154.9019607843137</v>
      </c>
    </row>
    <row r="25" spans="1:7" ht="15.6" customHeight="1">
      <c r="A25" s="202" t="s">
        <v>140</v>
      </c>
      <c r="B25" s="203">
        <v>202</v>
      </c>
      <c r="C25" s="203">
        <v>299</v>
      </c>
      <c r="D25" s="203">
        <v>1726</v>
      </c>
      <c r="E25" s="203">
        <v>1802</v>
      </c>
      <c r="F25" s="204">
        <v>4.4032444959443779</v>
      </c>
    </row>
    <row r="26" spans="1:7" ht="15.6" customHeight="1">
      <c r="A26" s="202" t="s">
        <v>152</v>
      </c>
      <c r="B26" s="203">
        <v>4</v>
      </c>
      <c r="C26" s="203">
        <v>2323</v>
      </c>
      <c r="D26" s="203">
        <v>58</v>
      </c>
      <c r="E26" s="203">
        <v>9511</v>
      </c>
      <c r="F26" s="204">
        <v>16298.27586206896</v>
      </c>
    </row>
    <row r="27" spans="1:7" ht="15.6" customHeight="1">
      <c r="A27" s="202" t="s">
        <v>173</v>
      </c>
      <c r="B27" s="203">
        <v>6197</v>
      </c>
      <c r="C27" s="203">
        <v>6866</v>
      </c>
      <c r="D27" s="203">
        <v>135524</v>
      </c>
      <c r="E27" s="203">
        <v>120663</v>
      </c>
      <c r="F27" s="204">
        <v>-10.96558543136271</v>
      </c>
    </row>
    <row r="28" spans="1:7" ht="15.6" customHeight="1">
      <c r="A28" s="202" t="s">
        <v>177</v>
      </c>
      <c r="B28" s="203">
        <v>5428</v>
      </c>
      <c r="C28" s="203">
        <v>5775</v>
      </c>
      <c r="D28" s="203">
        <v>58999</v>
      </c>
      <c r="E28" s="203">
        <v>55739</v>
      </c>
      <c r="F28" s="204">
        <v>-5.5255173816505314</v>
      </c>
    </row>
    <row r="29" spans="1:7" ht="15.6" customHeight="1">
      <c r="A29" s="202" t="s">
        <v>178</v>
      </c>
      <c r="B29" s="203">
        <v>22686</v>
      </c>
      <c r="C29" s="203">
        <v>17228</v>
      </c>
      <c r="D29" s="203">
        <v>252284</v>
      </c>
      <c r="E29" s="203">
        <v>244212</v>
      </c>
      <c r="F29" s="204">
        <v>-3.1995687399914341</v>
      </c>
    </row>
    <row r="30" spans="1:7" ht="15.6" customHeight="1">
      <c r="A30" s="202" t="s">
        <v>179</v>
      </c>
      <c r="B30" s="203">
        <v>520</v>
      </c>
      <c r="C30" s="203">
        <v>1903</v>
      </c>
      <c r="D30" s="203">
        <v>9391</v>
      </c>
      <c r="E30" s="203">
        <v>22116</v>
      </c>
      <c r="F30" s="204">
        <v>135.50207645618141</v>
      </c>
    </row>
    <row r="31" spans="1:7" ht="15.6" customHeight="1">
      <c r="A31" s="202" t="s">
        <v>180</v>
      </c>
      <c r="B31" s="203">
        <v>16659</v>
      </c>
      <c r="C31" s="203">
        <v>14535</v>
      </c>
      <c r="D31" s="203">
        <v>156249</v>
      </c>
      <c r="E31" s="203">
        <v>153986</v>
      </c>
      <c r="F31" s="204">
        <v>-1.4483292693073231</v>
      </c>
    </row>
    <row r="32" spans="1:7" ht="15.6" customHeight="1">
      <c r="A32" s="202" t="s">
        <v>181</v>
      </c>
      <c r="B32" s="203">
        <v>30646</v>
      </c>
      <c r="C32" s="203">
        <v>41894</v>
      </c>
      <c r="D32" s="203">
        <v>324593</v>
      </c>
      <c r="E32" s="203">
        <v>367287</v>
      </c>
      <c r="F32" s="204">
        <v>13.153087096764249</v>
      </c>
    </row>
    <row r="33" spans="1:6" ht="15.6" customHeight="1">
      <c r="A33" s="202" t="s">
        <v>182</v>
      </c>
      <c r="B33" s="203">
        <v>30350</v>
      </c>
      <c r="C33" s="203">
        <v>36559</v>
      </c>
      <c r="D33" s="203">
        <v>436288</v>
      </c>
      <c r="E33" s="203">
        <v>425424</v>
      </c>
      <c r="F33" s="204">
        <v>-2.4900982837025079</v>
      </c>
    </row>
    <row r="34" spans="1:6" ht="15.6" customHeight="1">
      <c r="A34" s="202" t="s">
        <v>183</v>
      </c>
      <c r="B34" s="203">
        <v>11</v>
      </c>
      <c r="C34" s="203">
        <v>22</v>
      </c>
      <c r="D34" s="203">
        <v>97</v>
      </c>
      <c r="E34" s="203">
        <v>369</v>
      </c>
      <c r="F34" s="204">
        <v>280.41237113402059</v>
      </c>
    </row>
    <row r="35" spans="1:6" ht="15.6" customHeight="1">
      <c r="A35" s="170" t="s">
        <v>153</v>
      </c>
      <c r="B35" s="90">
        <f>SUM(B7:B34)</f>
        <v>194556</v>
      </c>
      <c r="C35" s="91">
        <f>SUM(C7:C34)</f>
        <v>239419</v>
      </c>
      <c r="D35" s="90">
        <f>SUM(D7:D34)</f>
        <v>2284825</v>
      </c>
      <c r="E35" s="92">
        <f>SUM(E7:E34)</f>
        <v>2318305</v>
      </c>
      <c r="F35" s="154">
        <f>E35*100/D35-100</f>
        <v>1.4653201011018382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834EB-DB46-451E-AE97-F4C8E3A5F76D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4C72-2707-4F5C-91E7-82DAF5195083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765221</v>
      </c>
      <c r="C7" s="237">
        <v>880065</v>
      </c>
      <c r="D7" s="237">
        <v>5822382</v>
      </c>
      <c r="E7" s="237">
        <v>5971210</v>
      </c>
      <c r="F7" s="238">
        <v>2.5561359594750002</v>
      </c>
      <c r="G7" s="20"/>
    </row>
    <row r="8" spans="1:27" s="47" customFormat="1" ht="15.6" customHeight="1">
      <c r="A8" s="236" t="s">
        <v>11</v>
      </c>
      <c r="B8" s="237">
        <v>42085</v>
      </c>
      <c r="C8" s="237">
        <v>92477</v>
      </c>
      <c r="D8" s="237">
        <v>421676</v>
      </c>
      <c r="E8" s="237">
        <v>444045</v>
      </c>
      <c r="F8" s="238">
        <v>5.3047837676320171</v>
      </c>
      <c r="G8" s="239"/>
    </row>
    <row r="9" spans="1:27" ht="15.6" customHeight="1">
      <c r="A9" s="236" t="s">
        <v>8</v>
      </c>
      <c r="B9" s="237">
        <v>63537</v>
      </c>
      <c r="C9" s="237">
        <v>91506</v>
      </c>
      <c r="D9" s="237">
        <v>649297</v>
      </c>
      <c r="E9" s="237">
        <v>614963</v>
      </c>
      <c r="F9" s="238">
        <v>-5.287872884057677</v>
      </c>
      <c r="G9" s="20"/>
    </row>
    <row r="10" spans="1:27" ht="15.6" customHeight="1">
      <c r="A10" s="236" t="s">
        <v>10</v>
      </c>
      <c r="B10" s="237">
        <v>129356</v>
      </c>
      <c r="C10" s="237">
        <v>117528</v>
      </c>
      <c r="D10" s="237">
        <v>1270854</v>
      </c>
      <c r="E10" s="237">
        <v>1512542</v>
      </c>
      <c r="F10" s="238">
        <v>19.017762858676139</v>
      </c>
    </row>
    <row r="11" spans="1:27" ht="15.6" customHeight="1">
      <c r="A11" s="236" t="s">
        <v>9</v>
      </c>
      <c r="B11" s="237">
        <v>1485058</v>
      </c>
      <c r="C11" s="237">
        <v>1415945</v>
      </c>
      <c r="D11" s="237">
        <v>11545173</v>
      </c>
      <c r="E11" s="237">
        <v>12155741</v>
      </c>
      <c r="F11" s="238">
        <v>5.2885132167356801</v>
      </c>
    </row>
    <row r="12" spans="1:27" ht="15.6" customHeight="1">
      <c r="A12" s="236" t="s">
        <v>6</v>
      </c>
      <c r="B12" s="237">
        <v>124548</v>
      </c>
      <c r="C12" s="237">
        <v>204183</v>
      </c>
      <c r="D12" s="237">
        <v>664756</v>
      </c>
      <c r="E12" s="237">
        <v>1096927</v>
      </c>
      <c r="F12" s="238">
        <v>65.011974318396511</v>
      </c>
    </row>
    <row r="13" spans="1:27" ht="15.6" customHeight="1">
      <c r="A13" s="236" t="s">
        <v>175</v>
      </c>
      <c r="B13" s="237">
        <v>17458</v>
      </c>
      <c r="C13" s="237">
        <v>26761</v>
      </c>
      <c r="D13" s="237">
        <v>218265</v>
      </c>
      <c r="E13" s="237">
        <v>190102</v>
      </c>
      <c r="F13" s="238">
        <v>-12.903122351270239</v>
      </c>
    </row>
    <row r="14" spans="1:27" ht="15.6" customHeight="1">
      <c r="A14" s="236" t="s">
        <v>148</v>
      </c>
      <c r="B14" s="237">
        <v>1525731</v>
      </c>
      <c r="C14" s="237">
        <v>1396811</v>
      </c>
      <c r="D14" s="237">
        <v>12063672</v>
      </c>
      <c r="E14" s="237">
        <v>11655625</v>
      </c>
      <c r="F14" s="238">
        <v>-3.3824444165922221</v>
      </c>
    </row>
    <row r="15" spans="1:27" ht="15.6" customHeight="1">
      <c r="A15" s="236" t="s">
        <v>145</v>
      </c>
      <c r="B15" s="237">
        <v>1859338</v>
      </c>
      <c r="C15" s="237">
        <v>1811685</v>
      </c>
      <c r="D15" s="237">
        <v>13918067</v>
      </c>
      <c r="E15" s="237">
        <v>15018936</v>
      </c>
      <c r="F15" s="238">
        <v>7.9096400383760246</v>
      </c>
    </row>
    <row r="16" spans="1:27" ht="15.6" customHeight="1">
      <c r="A16" s="236" t="s">
        <v>144</v>
      </c>
      <c r="B16" s="237">
        <v>2161721</v>
      </c>
      <c r="C16" s="237">
        <v>1920575</v>
      </c>
      <c r="D16" s="237">
        <v>15701403</v>
      </c>
      <c r="E16" s="237">
        <v>15029252</v>
      </c>
      <c r="F16" s="238">
        <v>-4.2808340120943313</v>
      </c>
      <c r="G16" s="15"/>
    </row>
    <row r="17" spans="1:7" ht="15.6" customHeight="1">
      <c r="A17" s="236" t="s">
        <v>150</v>
      </c>
      <c r="B17" s="237">
        <v>931352</v>
      </c>
      <c r="C17" s="237">
        <v>1179477</v>
      </c>
      <c r="D17" s="237">
        <v>8671609</v>
      </c>
      <c r="E17" s="237">
        <v>9386332</v>
      </c>
      <c r="F17" s="238">
        <v>8.2421036280579472</v>
      </c>
      <c r="G17" s="16"/>
    </row>
    <row r="18" spans="1:7" ht="15.6" customHeight="1">
      <c r="A18" s="236" t="s">
        <v>147</v>
      </c>
      <c r="B18" s="237">
        <v>30204</v>
      </c>
      <c r="C18" s="237">
        <v>72929</v>
      </c>
      <c r="D18" s="237">
        <v>246299</v>
      </c>
      <c r="E18" s="237">
        <v>500876</v>
      </c>
      <c r="F18" s="238">
        <v>103.3609555865026</v>
      </c>
    </row>
    <row r="19" spans="1:7" ht="15.6" customHeight="1">
      <c r="A19" s="236" t="s">
        <v>143</v>
      </c>
      <c r="B19" s="237">
        <v>419102</v>
      </c>
      <c r="C19" s="237">
        <v>396128</v>
      </c>
      <c r="D19" s="237">
        <v>3078061</v>
      </c>
      <c r="E19" s="237">
        <v>3348745</v>
      </c>
      <c r="F19" s="238">
        <v>8.793977767172251</v>
      </c>
    </row>
    <row r="20" spans="1:7" ht="15.6" customHeight="1">
      <c r="A20" s="236" t="s">
        <v>142</v>
      </c>
      <c r="B20" s="237">
        <v>618736</v>
      </c>
      <c r="C20" s="237">
        <v>905668</v>
      </c>
      <c r="D20" s="237">
        <v>7533041</v>
      </c>
      <c r="E20" s="237">
        <v>5232081</v>
      </c>
      <c r="F20" s="238">
        <v>-30.544902118546819</v>
      </c>
    </row>
    <row r="21" spans="1:7" ht="15.6" customHeight="1">
      <c r="A21" s="236" t="s">
        <v>149</v>
      </c>
      <c r="B21" s="237">
        <v>1091406</v>
      </c>
      <c r="C21" s="237">
        <v>1756465</v>
      </c>
      <c r="D21" s="237">
        <v>10120400</v>
      </c>
      <c r="E21" s="237">
        <v>10444021</v>
      </c>
      <c r="F21" s="238">
        <v>3.197709576696568</v>
      </c>
    </row>
    <row r="22" spans="1:7" ht="15.6" customHeight="1">
      <c r="A22" s="236" t="s">
        <v>146</v>
      </c>
      <c r="B22" s="237">
        <v>143373</v>
      </c>
      <c r="C22" s="237">
        <v>396761</v>
      </c>
      <c r="D22" s="237">
        <v>1198497</v>
      </c>
      <c r="E22" s="237">
        <v>1558291</v>
      </c>
      <c r="F22" s="238">
        <v>30.02043392682668</v>
      </c>
    </row>
    <row r="23" spans="1:7" ht="15.6" customHeight="1">
      <c r="A23" s="236" t="s">
        <v>165</v>
      </c>
      <c r="B23" s="237">
        <v>107382</v>
      </c>
      <c r="C23" s="237">
        <v>103749</v>
      </c>
      <c r="D23" s="237">
        <v>613531</v>
      </c>
      <c r="E23" s="237">
        <v>683241</v>
      </c>
      <c r="F23" s="238">
        <v>11.36209906263905</v>
      </c>
    </row>
    <row r="24" spans="1:7" ht="15.6" customHeight="1">
      <c r="A24" s="236" t="s">
        <v>141</v>
      </c>
      <c r="B24" s="237">
        <v>68690</v>
      </c>
      <c r="C24" s="237">
        <v>179354</v>
      </c>
      <c r="D24" s="237">
        <v>952381</v>
      </c>
      <c r="E24" s="237">
        <v>1008013</v>
      </c>
      <c r="F24" s="238">
        <v>5.8413597079320141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41731</v>
      </c>
      <c r="C26" s="237">
        <v>56051</v>
      </c>
      <c r="D26" s="237">
        <v>867101</v>
      </c>
      <c r="E26" s="237">
        <v>571348</v>
      </c>
      <c r="F26" s="238">
        <v>-34.10825267183408</v>
      </c>
    </row>
    <row r="27" spans="1:7" ht="15.6" customHeight="1">
      <c r="A27" s="236" t="s">
        <v>173</v>
      </c>
      <c r="B27" s="237">
        <v>173193</v>
      </c>
      <c r="C27" s="237">
        <v>159969</v>
      </c>
      <c r="D27" s="237">
        <v>1485160</v>
      </c>
      <c r="E27" s="237">
        <v>1490510</v>
      </c>
      <c r="F27" s="238">
        <v>0.36023054755042949</v>
      </c>
    </row>
    <row r="28" spans="1:7" ht="15.6" customHeight="1">
      <c r="A28" s="236" t="s">
        <v>177</v>
      </c>
      <c r="B28" s="237">
        <v>71418</v>
      </c>
      <c r="C28" s="237">
        <v>89134</v>
      </c>
      <c r="D28" s="237">
        <v>738217</v>
      </c>
      <c r="E28" s="237">
        <v>839795</v>
      </c>
      <c r="F28" s="238">
        <v>13.75991070376325</v>
      </c>
    </row>
    <row r="29" spans="1:7" ht="15.6" customHeight="1">
      <c r="A29" s="236" t="s">
        <v>178</v>
      </c>
      <c r="B29" s="237">
        <v>249275</v>
      </c>
      <c r="C29" s="237">
        <v>358639</v>
      </c>
      <c r="D29" s="237">
        <v>1943270</v>
      </c>
      <c r="E29" s="237">
        <v>2088434</v>
      </c>
      <c r="F29" s="238">
        <v>7.4700890766594483</v>
      </c>
    </row>
    <row r="30" spans="1:7" ht="15.6" customHeight="1">
      <c r="A30" s="236" t="s">
        <v>179</v>
      </c>
      <c r="B30" s="237">
        <v>170750</v>
      </c>
      <c r="C30" s="237">
        <v>252344</v>
      </c>
      <c r="D30" s="237">
        <v>1329839</v>
      </c>
      <c r="E30" s="237">
        <v>1357689</v>
      </c>
      <c r="F30" s="238">
        <v>2.0942384754846302</v>
      </c>
    </row>
    <row r="31" spans="1:7" ht="15.6" customHeight="1">
      <c r="A31" s="236" t="s">
        <v>180</v>
      </c>
      <c r="B31" s="237">
        <v>1782115</v>
      </c>
      <c r="C31" s="237">
        <v>1865397</v>
      </c>
      <c r="D31" s="237">
        <v>13608779</v>
      </c>
      <c r="E31" s="237">
        <v>14382375</v>
      </c>
      <c r="F31" s="238">
        <v>5.6845364304909367</v>
      </c>
    </row>
    <row r="32" spans="1:7" ht="15.6" customHeight="1">
      <c r="A32" s="236" t="s">
        <v>181</v>
      </c>
      <c r="B32" s="237">
        <v>1290082</v>
      </c>
      <c r="C32" s="237">
        <v>1389961</v>
      </c>
      <c r="D32" s="237">
        <v>11154011</v>
      </c>
      <c r="E32" s="237">
        <v>12144174</v>
      </c>
      <c r="F32" s="238">
        <v>8.8771922494966162</v>
      </c>
    </row>
    <row r="33" spans="1:6" ht="15.6" customHeight="1">
      <c r="A33" s="236" t="s">
        <v>182</v>
      </c>
      <c r="B33" s="237">
        <v>129356</v>
      </c>
      <c r="C33" s="237">
        <v>168391</v>
      </c>
      <c r="D33" s="237">
        <v>1220656</v>
      </c>
      <c r="E33" s="237">
        <v>1299421</v>
      </c>
      <c r="F33" s="238">
        <v>6.4526779043399642</v>
      </c>
    </row>
    <row r="34" spans="1:6" ht="15.6" customHeight="1">
      <c r="A34" s="236" t="s">
        <v>183</v>
      </c>
      <c r="B34" s="237">
        <v>59321</v>
      </c>
      <c r="C34" s="237">
        <v>59396</v>
      </c>
      <c r="D34" s="237">
        <v>534651</v>
      </c>
      <c r="E34" s="237">
        <v>520318</v>
      </c>
      <c r="F34" s="238">
        <v>-2.6808142133840529</v>
      </c>
    </row>
    <row r="35" spans="1:6" ht="15.6" customHeight="1">
      <c r="A35" s="240" t="s">
        <v>153</v>
      </c>
      <c r="B35" s="241">
        <f>SUM(B7:B34)</f>
        <v>15551539</v>
      </c>
      <c r="C35" s="241">
        <f>SUM(C7:C34)</f>
        <v>17347349</v>
      </c>
      <c r="D35" s="241">
        <f>SUM(D7:D34)</f>
        <v>127571228</v>
      </c>
      <c r="E35" s="241">
        <f>SUM(E7:E34)</f>
        <v>130545007</v>
      </c>
      <c r="F35" s="242">
        <f>E35*100/D35-100</f>
        <v>2.3310734298175788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1CCF-AD21-4921-B84E-94A46BCE64B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540886</v>
      </c>
      <c r="C7" s="237">
        <v>566479</v>
      </c>
      <c r="D7" s="237">
        <v>3891850</v>
      </c>
      <c r="E7" s="237">
        <v>3976270</v>
      </c>
      <c r="F7" s="238">
        <v>2.1691483484718082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6496</v>
      </c>
      <c r="D8" s="237">
        <v>2000</v>
      </c>
      <c r="E8" s="237">
        <v>12696</v>
      </c>
      <c r="F8" s="238">
        <v>534.79999999999995</v>
      </c>
    </row>
    <row r="9" spans="1:14" ht="15.6" customHeight="1">
      <c r="A9" s="236" t="s">
        <v>8</v>
      </c>
      <c r="B9" s="237">
        <v>4229</v>
      </c>
      <c r="C9" s="237">
        <v>0</v>
      </c>
      <c r="D9" s="237">
        <v>27661</v>
      </c>
      <c r="E9" s="237">
        <v>40930</v>
      </c>
      <c r="F9" s="238">
        <v>47.970066158128787</v>
      </c>
      <c r="G9" s="20"/>
    </row>
    <row r="10" spans="1:14" ht="15.6" customHeight="1">
      <c r="A10" s="236" t="s">
        <v>10</v>
      </c>
      <c r="B10" s="237">
        <v>33499</v>
      </c>
      <c r="C10" s="237">
        <v>13589</v>
      </c>
      <c r="D10" s="237">
        <v>200747</v>
      </c>
      <c r="E10" s="237">
        <v>143492</v>
      </c>
      <c r="F10" s="238">
        <v>-28.520974161506771</v>
      </c>
    </row>
    <row r="11" spans="1:14" ht="15.6" customHeight="1">
      <c r="A11" s="236" t="s">
        <v>9</v>
      </c>
      <c r="B11" s="237">
        <v>1112413</v>
      </c>
      <c r="C11" s="237">
        <v>1053710</v>
      </c>
      <c r="D11" s="237">
        <v>7662515</v>
      </c>
      <c r="E11" s="237">
        <v>8182317</v>
      </c>
      <c r="F11" s="238">
        <v>6.7836996077658531</v>
      </c>
    </row>
    <row r="12" spans="1:14" ht="15.6" customHeight="1">
      <c r="A12" s="236" t="s">
        <v>6</v>
      </c>
      <c r="B12" s="237">
        <v>2286</v>
      </c>
      <c r="C12" s="237">
        <v>0</v>
      </c>
      <c r="D12" s="237">
        <v>37039</v>
      </c>
      <c r="E12" s="237">
        <v>4697</v>
      </c>
      <c r="F12" s="238">
        <v>-87.318772105078438</v>
      </c>
    </row>
    <row r="13" spans="1:14" ht="15.6" customHeight="1">
      <c r="A13" s="236" t="s">
        <v>175</v>
      </c>
      <c r="B13" s="237">
        <v>10000</v>
      </c>
      <c r="C13" s="237">
        <v>22342</v>
      </c>
      <c r="D13" s="237">
        <v>157089</v>
      </c>
      <c r="E13" s="237">
        <v>122201</v>
      </c>
      <c r="F13" s="238">
        <v>-22.209066198142452</v>
      </c>
    </row>
    <row r="14" spans="1:14" ht="15.6" customHeight="1">
      <c r="A14" s="236" t="s">
        <v>148</v>
      </c>
      <c r="B14" s="237">
        <v>625507</v>
      </c>
      <c r="C14" s="237">
        <v>547159</v>
      </c>
      <c r="D14" s="237">
        <v>4881154</v>
      </c>
      <c r="E14" s="237">
        <v>4452731</v>
      </c>
      <c r="F14" s="238">
        <v>-8.7770842714653128</v>
      </c>
    </row>
    <row r="15" spans="1:14" ht="15.6" customHeight="1">
      <c r="A15" s="236" t="s">
        <v>145</v>
      </c>
      <c r="B15" s="237">
        <v>1351541</v>
      </c>
      <c r="C15" s="237">
        <v>1383477</v>
      </c>
      <c r="D15" s="237">
        <v>9894471</v>
      </c>
      <c r="E15" s="237">
        <v>11147869</v>
      </c>
      <c r="F15" s="238">
        <v>12.66766055507162</v>
      </c>
    </row>
    <row r="16" spans="1:14" ht="15.6" customHeight="1">
      <c r="A16" s="236" t="s">
        <v>144</v>
      </c>
      <c r="B16" s="237">
        <v>1610045</v>
      </c>
      <c r="C16" s="237">
        <v>1253764</v>
      </c>
      <c r="D16" s="237">
        <v>12588364</v>
      </c>
      <c r="E16" s="237">
        <v>11358867</v>
      </c>
      <c r="F16" s="238">
        <v>-9.7669323829530157</v>
      </c>
      <c r="G16" s="15"/>
    </row>
    <row r="17" spans="1:7" ht="15.6" customHeight="1">
      <c r="A17" s="236" t="s">
        <v>150</v>
      </c>
      <c r="B17" s="237">
        <v>416462</v>
      </c>
      <c r="C17" s="237">
        <v>537524</v>
      </c>
      <c r="D17" s="237">
        <v>4172574</v>
      </c>
      <c r="E17" s="237">
        <v>4312181</v>
      </c>
      <c r="F17" s="238">
        <v>3.3458244239646859</v>
      </c>
      <c r="G17" s="16"/>
    </row>
    <row r="18" spans="1:7" ht="15.6" customHeight="1">
      <c r="A18" s="236" t="s">
        <v>147</v>
      </c>
      <c r="B18" s="237">
        <v>30077</v>
      </c>
      <c r="C18" s="237">
        <v>72861</v>
      </c>
      <c r="D18" s="237">
        <v>245176</v>
      </c>
      <c r="E18" s="237">
        <v>499949</v>
      </c>
      <c r="F18" s="238">
        <v>103.9143309296179</v>
      </c>
    </row>
    <row r="19" spans="1:7" ht="15.6" customHeight="1">
      <c r="A19" s="236" t="s">
        <v>143</v>
      </c>
      <c r="B19" s="237">
        <v>185876</v>
      </c>
      <c r="C19" s="237">
        <v>174900</v>
      </c>
      <c r="D19" s="237">
        <v>1443412</v>
      </c>
      <c r="E19" s="237">
        <v>1581509</v>
      </c>
      <c r="F19" s="238">
        <v>9.5674000216154553</v>
      </c>
    </row>
    <row r="20" spans="1:7" ht="15.6" customHeight="1">
      <c r="A20" s="236" t="s">
        <v>142</v>
      </c>
      <c r="B20" s="237">
        <v>70784</v>
      </c>
      <c r="C20" s="237">
        <v>89681</v>
      </c>
      <c r="D20" s="237">
        <v>700265</v>
      </c>
      <c r="E20" s="237">
        <v>713207</v>
      </c>
      <c r="F20" s="238">
        <v>1.848157483238495</v>
      </c>
    </row>
    <row r="21" spans="1:7" ht="15.6" customHeight="1">
      <c r="A21" s="236" t="s">
        <v>149</v>
      </c>
      <c r="B21" s="237">
        <v>863736</v>
      </c>
      <c r="C21" s="237">
        <v>1314008</v>
      </c>
      <c r="D21" s="237">
        <v>8250570</v>
      </c>
      <c r="E21" s="237">
        <v>8215322</v>
      </c>
      <c r="F21" s="238">
        <v>-0.4272189679016094</v>
      </c>
    </row>
    <row r="22" spans="1:7" ht="15.6" customHeight="1">
      <c r="A22" s="236" t="s">
        <v>146</v>
      </c>
      <c r="B22" s="237">
        <v>94701</v>
      </c>
      <c r="C22" s="237">
        <v>325621</v>
      </c>
      <c r="D22" s="237">
        <v>706748</v>
      </c>
      <c r="E22" s="237">
        <v>1014266</v>
      </c>
      <c r="F22" s="238">
        <v>43.511690163962271</v>
      </c>
    </row>
    <row r="23" spans="1:7" ht="15.6" customHeight="1">
      <c r="A23" s="236" t="s">
        <v>165</v>
      </c>
      <c r="B23" s="237">
        <v>0</v>
      </c>
      <c r="C23" s="237">
        <v>5997</v>
      </c>
      <c r="D23" s="237">
        <v>14109</v>
      </c>
      <c r="E23" s="237">
        <v>48982</v>
      </c>
      <c r="F23" s="238">
        <v>247.16847402367279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24535</v>
      </c>
      <c r="C26" s="237">
        <v>37428</v>
      </c>
      <c r="D26" s="237">
        <v>555414</v>
      </c>
      <c r="E26" s="237">
        <v>368771</v>
      </c>
      <c r="F26" s="238">
        <v>-33.604302376245471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36827</v>
      </c>
      <c r="C28" s="237">
        <v>54994</v>
      </c>
      <c r="D28" s="237">
        <v>439078</v>
      </c>
      <c r="E28" s="237">
        <v>526637</v>
      </c>
      <c r="F28" s="238">
        <v>19.941559358473899</v>
      </c>
    </row>
    <row r="29" spans="1:7" ht="15.6" customHeight="1">
      <c r="A29" s="236" t="s">
        <v>178</v>
      </c>
      <c r="B29" s="237">
        <v>26750</v>
      </c>
      <c r="C29" s="237">
        <v>8695</v>
      </c>
      <c r="D29" s="237">
        <v>114240</v>
      </c>
      <c r="E29" s="237">
        <v>119003</v>
      </c>
      <c r="F29" s="238">
        <v>4.169292717086833</v>
      </c>
    </row>
    <row r="30" spans="1:7" ht="15.6" customHeight="1">
      <c r="A30" s="236" t="s">
        <v>179</v>
      </c>
      <c r="B30" s="237">
        <v>40124</v>
      </c>
      <c r="C30" s="237">
        <v>37232</v>
      </c>
      <c r="D30" s="237">
        <v>299393</v>
      </c>
      <c r="E30" s="237">
        <v>387371</v>
      </c>
      <c r="F30" s="238">
        <v>29.38545657380098</v>
      </c>
    </row>
    <row r="31" spans="1:7" ht="15.6" customHeight="1">
      <c r="A31" s="236" t="s">
        <v>180</v>
      </c>
      <c r="B31" s="237">
        <v>1124573</v>
      </c>
      <c r="C31" s="237">
        <v>1047569</v>
      </c>
      <c r="D31" s="237">
        <v>8991499</v>
      </c>
      <c r="E31" s="237">
        <v>9291835</v>
      </c>
      <c r="F31" s="238">
        <v>3.340221691622276</v>
      </c>
    </row>
    <row r="32" spans="1:7" ht="15.6" customHeight="1">
      <c r="A32" s="236" t="s">
        <v>181</v>
      </c>
      <c r="B32" s="237">
        <v>198820</v>
      </c>
      <c r="C32" s="237">
        <v>213774</v>
      </c>
      <c r="D32" s="237">
        <v>1812553</v>
      </c>
      <c r="E32" s="237">
        <v>1826605</v>
      </c>
      <c r="F32" s="238">
        <v>0.77526008894636789</v>
      </c>
    </row>
    <row r="33" spans="1:6" ht="15.6" customHeight="1">
      <c r="A33" s="236" t="s">
        <v>182</v>
      </c>
      <c r="B33" s="237">
        <v>5499</v>
      </c>
      <c r="C33" s="237">
        <v>0</v>
      </c>
      <c r="D33" s="237">
        <v>19531</v>
      </c>
      <c r="E33" s="237">
        <v>24977</v>
      </c>
      <c r="F33" s="238">
        <v>27.883876913624491</v>
      </c>
    </row>
    <row r="34" spans="1:6" ht="15.6" customHeight="1">
      <c r="A34" s="236" t="s">
        <v>183</v>
      </c>
      <c r="B34" s="237">
        <v>36380</v>
      </c>
      <c r="C34" s="237">
        <v>12089</v>
      </c>
      <c r="D34" s="237">
        <v>235773</v>
      </c>
      <c r="E34" s="237">
        <v>156265</v>
      </c>
      <c r="F34" s="238">
        <v>-33.722266756583657</v>
      </c>
    </row>
    <row r="35" spans="1:6" ht="15.6" customHeight="1">
      <c r="A35" s="240" t="s">
        <v>153</v>
      </c>
      <c r="B35" s="241">
        <f>SUM(B7:B34)</f>
        <v>8445550</v>
      </c>
      <c r="C35" s="241">
        <f>SUM(C7:C34)</f>
        <v>8779389</v>
      </c>
      <c r="D35" s="241">
        <f>SUM(D7:D34)</f>
        <v>67343225</v>
      </c>
      <c r="E35" s="241">
        <f>SUM(E7:E34)</f>
        <v>68528950</v>
      </c>
      <c r="F35" s="242">
        <f>E35*100/D35-100</f>
        <v>1.7607190626822558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04D-2BBC-4349-821C-3D4B63584B32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190038</v>
      </c>
      <c r="C7" s="237">
        <v>294616</v>
      </c>
      <c r="D7" s="237">
        <v>1708289</v>
      </c>
      <c r="E7" s="237">
        <v>1718901</v>
      </c>
      <c r="F7" s="238">
        <v>0.62120636496517534</v>
      </c>
      <c r="G7" s="20"/>
    </row>
    <row r="8" spans="1:14" ht="15.6" customHeight="1">
      <c r="A8" s="236" t="s">
        <v>11</v>
      </c>
      <c r="B8" s="237">
        <v>29147</v>
      </c>
      <c r="C8" s="237">
        <v>59782</v>
      </c>
      <c r="D8" s="237">
        <v>292295</v>
      </c>
      <c r="E8" s="237">
        <v>280554</v>
      </c>
      <c r="F8" s="238">
        <v>-4.0168323098239824</v>
      </c>
    </row>
    <row r="9" spans="1:14" ht="15.6" customHeight="1">
      <c r="A9" s="236" t="s">
        <v>8</v>
      </c>
      <c r="B9" s="237">
        <v>7766</v>
      </c>
      <c r="C9" s="237">
        <v>45140</v>
      </c>
      <c r="D9" s="237">
        <v>164268</v>
      </c>
      <c r="E9" s="237">
        <v>156638</v>
      </c>
      <c r="F9" s="238">
        <v>-4.6448486619426754</v>
      </c>
    </row>
    <row r="10" spans="1:14" ht="15.6" customHeight="1">
      <c r="A10" s="236" t="s">
        <v>10</v>
      </c>
      <c r="B10" s="237">
        <v>95857</v>
      </c>
      <c r="C10" s="237">
        <v>97445</v>
      </c>
      <c r="D10" s="237">
        <v>1004793</v>
      </c>
      <c r="E10" s="237">
        <v>937681</v>
      </c>
      <c r="F10" s="238">
        <v>-6.679186658346552</v>
      </c>
    </row>
    <row r="11" spans="1:14" ht="15.6" customHeight="1">
      <c r="A11" s="236" t="s">
        <v>9</v>
      </c>
      <c r="B11" s="237">
        <v>8554</v>
      </c>
      <c r="C11" s="237">
        <v>21214</v>
      </c>
      <c r="D11" s="237">
        <v>114621</v>
      </c>
      <c r="E11" s="237">
        <v>141282</v>
      </c>
      <c r="F11" s="238">
        <v>23.260135577250239</v>
      </c>
    </row>
    <row r="12" spans="1:14" ht="15.6" customHeight="1">
      <c r="A12" s="236" t="s">
        <v>6</v>
      </c>
      <c r="B12" s="237">
        <v>115909</v>
      </c>
      <c r="C12" s="237">
        <v>198170</v>
      </c>
      <c r="D12" s="237">
        <v>576470</v>
      </c>
      <c r="E12" s="237">
        <v>1036269</v>
      </c>
      <c r="F12" s="238">
        <v>79.761132409318776</v>
      </c>
    </row>
    <row r="13" spans="1:14" ht="15.6" customHeight="1">
      <c r="A13" s="236" t="s">
        <v>175</v>
      </c>
      <c r="B13" s="237">
        <v>7300</v>
      </c>
      <c r="C13" s="237">
        <v>4100</v>
      </c>
      <c r="D13" s="237">
        <v>52444</v>
      </c>
      <c r="E13" s="237">
        <v>54985</v>
      </c>
      <c r="F13" s="238">
        <v>4.8451681793913508</v>
      </c>
    </row>
    <row r="14" spans="1:14" ht="15.6" customHeight="1">
      <c r="A14" s="236" t="s">
        <v>148</v>
      </c>
      <c r="B14" s="237">
        <v>261843</v>
      </c>
      <c r="C14" s="237">
        <v>251286</v>
      </c>
      <c r="D14" s="237">
        <v>1560581</v>
      </c>
      <c r="E14" s="237">
        <v>1555820</v>
      </c>
      <c r="F14" s="238">
        <v>-0.30507868543830341</v>
      </c>
    </row>
    <row r="15" spans="1:14" ht="15.6" customHeight="1">
      <c r="A15" s="236" t="s">
        <v>145</v>
      </c>
      <c r="B15" s="237">
        <v>141393</v>
      </c>
      <c r="C15" s="237">
        <v>138216</v>
      </c>
      <c r="D15" s="237">
        <v>1428368</v>
      </c>
      <c r="E15" s="237">
        <v>1357134</v>
      </c>
      <c r="F15" s="238">
        <v>-4.9870901616390171</v>
      </c>
    </row>
    <row r="16" spans="1:14" ht="15.6" customHeight="1">
      <c r="A16" s="236" t="s">
        <v>144</v>
      </c>
      <c r="B16" s="237">
        <v>495061</v>
      </c>
      <c r="C16" s="237">
        <v>631491</v>
      </c>
      <c r="D16" s="237">
        <v>2771798</v>
      </c>
      <c r="E16" s="237">
        <v>3340743</v>
      </c>
      <c r="F16" s="238">
        <v>20.526207176713459</v>
      </c>
      <c r="G16" s="15"/>
    </row>
    <row r="17" spans="1:7" ht="15.6" customHeight="1">
      <c r="A17" s="236" t="s">
        <v>150</v>
      </c>
      <c r="B17" s="237">
        <v>505802</v>
      </c>
      <c r="C17" s="237">
        <v>634266</v>
      </c>
      <c r="D17" s="237">
        <v>4426212</v>
      </c>
      <c r="E17" s="237">
        <v>4973214</v>
      </c>
      <c r="F17" s="238">
        <v>12.358242217046991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219426</v>
      </c>
      <c r="C19" s="237">
        <v>208352</v>
      </c>
      <c r="D19" s="237">
        <v>1555863</v>
      </c>
      <c r="E19" s="237">
        <v>1667392</v>
      </c>
      <c r="F19" s="238">
        <v>7.1683046643566959</v>
      </c>
    </row>
    <row r="20" spans="1:7" ht="15.6" customHeight="1">
      <c r="A20" s="236" t="s">
        <v>142</v>
      </c>
      <c r="B20" s="237">
        <v>468401</v>
      </c>
      <c r="C20" s="237">
        <v>748304</v>
      </c>
      <c r="D20" s="237">
        <v>6392346</v>
      </c>
      <c r="E20" s="237">
        <v>3938944</v>
      </c>
      <c r="F20" s="238">
        <v>-38.380306698041693</v>
      </c>
    </row>
    <row r="21" spans="1:7" ht="15.6" customHeight="1">
      <c r="A21" s="236" t="s">
        <v>149</v>
      </c>
      <c r="B21" s="237">
        <v>221537</v>
      </c>
      <c r="C21" s="237">
        <v>431981</v>
      </c>
      <c r="D21" s="237">
        <v>1798641</v>
      </c>
      <c r="E21" s="237">
        <v>2098824</v>
      </c>
      <c r="F21" s="238">
        <v>16.689433855894531</v>
      </c>
    </row>
    <row r="22" spans="1:7" ht="15.6" customHeight="1">
      <c r="A22" s="236" t="s">
        <v>146</v>
      </c>
      <c r="B22" s="237">
        <v>15102</v>
      </c>
      <c r="C22" s="237">
        <v>28526</v>
      </c>
      <c r="D22" s="237">
        <v>205346</v>
      </c>
      <c r="E22" s="237">
        <v>214813</v>
      </c>
      <c r="F22" s="238">
        <v>4.6102675484304569</v>
      </c>
    </row>
    <row r="23" spans="1:7" ht="15.6" customHeight="1">
      <c r="A23" s="236" t="s">
        <v>165</v>
      </c>
      <c r="B23" s="237">
        <v>74881</v>
      </c>
      <c r="C23" s="237">
        <v>66607</v>
      </c>
      <c r="D23" s="237">
        <v>455714</v>
      </c>
      <c r="E23" s="237">
        <v>433811</v>
      </c>
      <c r="F23" s="238">
        <v>-4.8063039537955774</v>
      </c>
    </row>
    <row r="24" spans="1:7" ht="15.6" customHeight="1">
      <c r="A24" s="236" t="s">
        <v>141</v>
      </c>
      <c r="B24" s="237">
        <v>39361</v>
      </c>
      <c r="C24" s="237">
        <v>148337</v>
      </c>
      <c r="D24" s="237">
        <v>657634</v>
      </c>
      <c r="E24" s="237">
        <v>674899</v>
      </c>
      <c r="F24" s="238">
        <v>2.6253204670074841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11006</v>
      </c>
      <c r="C26" s="237">
        <v>8728</v>
      </c>
      <c r="D26" s="237">
        <v>118698</v>
      </c>
      <c r="E26" s="237">
        <v>143023</v>
      </c>
      <c r="F26" s="238">
        <v>20.49318438389864</v>
      </c>
    </row>
    <row r="27" spans="1:7" ht="15.6" customHeight="1">
      <c r="A27" s="236" t="s">
        <v>173</v>
      </c>
      <c r="B27" s="237">
        <v>82047</v>
      </c>
      <c r="C27" s="237">
        <v>64352</v>
      </c>
      <c r="D27" s="237">
        <v>589740</v>
      </c>
      <c r="E27" s="237">
        <v>441836</v>
      </c>
      <c r="F27" s="238">
        <v>-25.079526571031309</v>
      </c>
    </row>
    <row r="28" spans="1:7" ht="15.6" customHeight="1">
      <c r="A28" s="236" t="s">
        <v>177</v>
      </c>
      <c r="B28" s="237">
        <v>9602</v>
      </c>
      <c r="C28" s="237">
        <v>6600</v>
      </c>
      <c r="D28" s="237">
        <v>96220</v>
      </c>
      <c r="E28" s="237">
        <v>94981</v>
      </c>
      <c r="F28" s="238">
        <v>-1.2876740802328039</v>
      </c>
    </row>
    <row r="29" spans="1:7" ht="15.6" customHeight="1">
      <c r="A29" s="236" t="s">
        <v>178</v>
      </c>
      <c r="B29" s="237">
        <v>156595</v>
      </c>
      <c r="C29" s="237">
        <v>295784</v>
      </c>
      <c r="D29" s="237">
        <v>1246182</v>
      </c>
      <c r="E29" s="237">
        <v>1396051</v>
      </c>
      <c r="F29" s="238">
        <v>12.02625298712387</v>
      </c>
    </row>
    <row r="30" spans="1:7" ht="15.6" customHeight="1">
      <c r="A30" s="236" t="s">
        <v>179</v>
      </c>
      <c r="B30" s="237">
        <v>121891</v>
      </c>
      <c r="C30" s="237">
        <v>200644</v>
      </c>
      <c r="D30" s="237">
        <v>920840</v>
      </c>
      <c r="E30" s="237">
        <v>899795</v>
      </c>
      <c r="F30" s="238">
        <v>-2.285413318274621</v>
      </c>
    </row>
    <row r="31" spans="1:7" ht="15.6" customHeight="1">
      <c r="A31" s="236" t="s">
        <v>180</v>
      </c>
      <c r="B31" s="237">
        <v>567968</v>
      </c>
      <c r="C31" s="237">
        <v>707065</v>
      </c>
      <c r="D31" s="237">
        <v>3847786</v>
      </c>
      <c r="E31" s="237">
        <v>4290995</v>
      </c>
      <c r="F31" s="238">
        <v>11.51854598982376</v>
      </c>
    </row>
    <row r="32" spans="1:7" ht="15.6" customHeight="1">
      <c r="A32" s="236" t="s">
        <v>181</v>
      </c>
      <c r="B32" s="237">
        <v>128301</v>
      </c>
      <c r="C32" s="237">
        <v>138057</v>
      </c>
      <c r="D32" s="237">
        <v>1103875</v>
      </c>
      <c r="E32" s="237">
        <v>1252177</v>
      </c>
      <c r="F32" s="238">
        <v>13.434673309930931</v>
      </c>
    </row>
    <row r="33" spans="1:7" ht="15.6" customHeight="1">
      <c r="A33" s="236" t="s">
        <v>182</v>
      </c>
      <c r="B33" s="237">
        <v>4126</v>
      </c>
      <c r="C33" s="237">
        <v>5631</v>
      </c>
      <c r="D33" s="237">
        <v>48832</v>
      </c>
      <c r="E33" s="237">
        <v>44624</v>
      </c>
      <c r="F33" s="238">
        <v>-8.6173001310615973</v>
      </c>
    </row>
    <row r="34" spans="1:7" ht="15.6" customHeight="1">
      <c r="A34" s="236" t="s">
        <v>183</v>
      </c>
      <c r="B34" s="237">
        <v>7165</v>
      </c>
      <c r="C34" s="237">
        <v>26263</v>
      </c>
      <c r="D34" s="237">
        <v>117158</v>
      </c>
      <c r="E34" s="237">
        <v>163546</v>
      </c>
      <c r="F34" s="238">
        <v>39.594393895423281</v>
      </c>
    </row>
    <row r="35" spans="1:7" s="47" customFormat="1" ht="15.6" customHeight="1">
      <c r="A35" s="240" t="s">
        <v>153</v>
      </c>
      <c r="B35" s="241">
        <f>SUM(B7:B34)</f>
        <v>3986079</v>
      </c>
      <c r="C35" s="241">
        <f>SUM(C7:C34)</f>
        <v>5460957</v>
      </c>
      <c r="D35" s="241">
        <f>SUM(D7:D34)</f>
        <v>33255194</v>
      </c>
      <c r="E35" s="241">
        <f>SUM(E7:E34)</f>
        <v>33308932</v>
      </c>
      <c r="F35" s="242">
        <f>E35*100/D35-100</f>
        <v>0.16159280261604181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CC5E3-406C-4983-93E5-923587F6B65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34297</v>
      </c>
      <c r="C7" s="237">
        <v>18970</v>
      </c>
      <c r="D7" s="237">
        <v>222243</v>
      </c>
      <c r="E7" s="237">
        <v>276039</v>
      </c>
      <c r="F7" s="238">
        <v>24.20593674491435</v>
      </c>
      <c r="G7" s="20"/>
    </row>
    <row r="8" spans="1:14" s="47" customFormat="1" ht="15.6" customHeight="1">
      <c r="A8" s="236" t="s">
        <v>11</v>
      </c>
      <c r="B8" s="237">
        <v>12938</v>
      </c>
      <c r="C8" s="237">
        <v>26199</v>
      </c>
      <c r="D8" s="237">
        <v>127381</v>
      </c>
      <c r="E8" s="237">
        <v>150795</v>
      </c>
      <c r="F8" s="238">
        <v>18.381077240718799</v>
      </c>
      <c r="G8" s="239"/>
    </row>
    <row r="9" spans="1:14" ht="15.6" customHeight="1">
      <c r="A9" s="236" t="s">
        <v>8</v>
      </c>
      <c r="B9" s="237">
        <v>51542</v>
      </c>
      <c r="C9" s="237">
        <v>46366</v>
      </c>
      <c r="D9" s="237">
        <v>457368</v>
      </c>
      <c r="E9" s="237">
        <v>417395</v>
      </c>
      <c r="F9" s="238">
        <v>-8.7397894037186745</v>
      </c>
      <c r="G9" s="243"/>
    </row>
    <row r="10" spans="1:14" ht="15.6" customHeight="1">
      <c r="A10" s="236" t="s">
        <v>10</v>
      </c>
      <c r="B10" s="237">
        <v>0</v>
      </c>
      <c r="C10" s="237">
        <v>6494</v>
      </c>
      <c r="D10" s="237">
        <v>65314</v>
      </c>
      <c r="E10" s="237">
        <v>431369</v>
      </c>
      <c r="F10" s="238">
        <v>560.45411397250211</v>
      </c>
      <c r="G10" s="244"/>
    </row>
    <row r="11" spans="1:14" ht="15.6" customHeight="1">
      <c r="A11" s="236" t="s">
        <v>9</v>
      </c>
      <c r="B11" s="237">
        <v>364091</v>
      </c>
      <c r="C11" s="237">
        <v>341021</v>
      </c>
      <c r="D11" s="237">
        <v>3768037</v>
      </c>
      <c r="E11" s="237">
        <v>3832142</v>
      </c>
      <c r="F11" s="238">
        <v>1.7012837188169809</v>
      </c>
    </row>
    <row r="12" spans="1:14" ht="15.6" customHeight="1">
      <c r="A12" s="236" t="s">
        <v>6</v>
      </c>
      <c r="B12" s="237">
        <v>6353</v>
      </c>
      <c r="C12" s="237">
        <v>6013</v>
      </c>
      <c r="D12" s="237">
        <v>51247</v>
      </c>
      <c r="E12" s="237">
        <v>55961</v>
      </c>
      <c r="F12" s="238">
        <v>9.1985872343746991</v>
      </c>
    </row>
    <row r="13" spans="1:14" ht="15.6" customHeight="1">
      <c r="A13" s="236" t="s">
        <v>175</v>
      </c>
      <c r="B13" s="237">
        <v>158</v>
      </c>
      <c r="C13" s="237">
        <v>319</v>
      </c>
      <c r="D13" s="237">
        <v>8732</v>
      </c>
      <c r="E13" s="237">
        <v>12916</v>
      </c>
      <c r="F13" s="238">
        <v>47.91571232249197</v>
      </c>
    </row>
    <row r="14" spans="1:14" ht="15.6" customHeight="1">
      <c r="A14" s="236" t="s">
        <v>148</v>
      </c>
      <c r="B14" s="237">
        <v>638381</v>
      </c>
      <c r="C14" s="237">
        <v>598366</v>
      </c>
      <c r="D14" s="237">
        <v>5621937</v>
      </c>
      <c r="E14" s="237">
        <v>5647074</v>
      </c>
      <c r="F14" s="238">
        <v>0.4471234736355143</v>
      </c>
    </row>
    <row r="15" spans="1:14" ht="15.6" customHeight="1">
      <c r="A15" s="236" t="s">
        <v>145</v>
      </c>
      <c r="B15" s="237">
        <v>366404</v>
      </c>
      <c r="C15" s="237">
        <v>289992</v>
      </c>
      <c r="D15" s="237">
        <v>2595228</v>
      </c>
      <c r="E15" s="237">
        <v>2513933</v>
      </c>
      <c r="F15" s="238">
        <v>-3.1324800749683712</v>
      </c>
    </row>
    <row r="16" spans="1:14" ht="15.6" customHeight="1">
      <c r="A16" s="236" t="s">
        <v>144</v>
      </c>
      <c r="B16" s="237">
        <v>56615</v>
      </c>
      <c r="C16" s="237">
        <v>35320</v>
      </c>
      <c r="D16" s="237">
        <v>341241</v>
      </c>
      <c r="E16" s="237">
        <v>329642</v>
      </c>
      <c r="F16" s="238">
        <v>-3.399064004618439</v>
      </c>
      <c r="G16" s="15"/>
    </row>
    <row r="17" spans="1:7" ht="15.6" customHeight="1">
      <c r="A17" s="236" t="s">
        <v>150</v>
      </c>
      <c r="B17" s="237">
        <v>9088</v>
      </c>
      <c r="C17" s="237">
        <v>7687</v>
      </c>
      <c r="D17" s="237">
        <v>72823</v>
      </c>
      <c r="E17" s="237">
        <v>100937</v>
      </c>
      <c r="F17" s="238">
        <v>38.605934938137658</v>
      </c>
      <c r="G17" s="16"/>
    </row>
    <row r="18" spans="1:7" ht="15.6" customHeight="1">
      <c r="A18" s="236" t="s">
        <v>147</v>
      </c>
      <c r="B18" s="237">
        <v>127</v>
      </c>
      <c r="C18" s="237">
        <v>68</v>
      </c>
      <c r="D18" s="237">
        <v>1123</v>
      </c>
      <c r="E18" s="237">
        <v>927</v>
      </c>
      <c r="F18" s="238">
        <v>-17.453250222617982</v>
      </c>
    </row>
    <row r="19" spans="1:7" ht="15.6" customHeight="1">
      <c r="A19" s="236" t="s">
        <v>143</v>
      </c>
      <c r="B19" s="237">
        <v>13800</v>
      </c>
      <c r="C19" s="237">
        <v>12876</v>
      </c>
      <c r="D19" s="237">
        <v>78786</v>
      </c>
      <c r="E19" s="237">
        <v>99844</v>
      </c>
      <c r="F19" s="238">
        <v>26.728098900819941</v>
      </c>
    </row>
    <row r="20" spans="1:7" ht="15.6" customHeight="1">
      <c r="A20" s="236" t="s">
        <v>142</v>
      </c>
      <c r="B20" s="237">
        <v>79551</v>
      </c>
      <c r="C20" s="237">
        <v>67683</v>
      </c>
      <c r="D20" s="237">
        <v>440430</v>
      </c>
      <c r="E20" s="237">
        <v>579930</v>
      </c>
      <c r="F20" s="238">
        <v>31.67359171718547</v>
      </c>
    </row>
    <row r="21" spans="1:7" ht="15.6" customHeight="1">
      <c r="A21" s="236" t="s">
        <v>149</v>
      </c>
      <c r="B21" s="237">
        <v>6133</v>
      </c>
      <c r="C21" s="237">
        <v>10476</v>
      </c>
      <c r="D21" s="237">
        <v>71189</v>
      </c>
      <c r="E21" s="237">
        <v>129875</v>
      </c>
      <c r="F21" s="238">
        <v>82.436893340263254</v>
      </c>
    </row>
    <row r="22" spans="1:7" ht="15.6" customHeight="1">
      <c r="A22" s="236" t="s">
        <v>146</v>
      </c>
      <c r="B22" s="237">
        <v>33570</v>
      </c>
      <c r="C22" s="237">
        <v>42614</v>
      </c>
      <c r="D22" s="237">
        <v>286403</v>
      </c>
      <c r="E22" s="237">
        <v>329212</v>
      </c>
      <c r="F22" s="238">
        <v>14.94711996731878</v>
      </c>
    </row>
    <row r="23" spans="1:7" ht="15.6" customHeight="1">
      <c r="A23" s="236" t="s">
        <v>165</v>
      </c>
      <c r="B23" s="237">
        <v>32501</v>
      </c>
      <c r="C23" s="237">
        <v>31145</v>
      </c>
      <c r="D23" s="237">
        <v>143708</v>
      </c>
      <c r="E23" s="237">
        <v>200448</v>
      </c>
      <c r="F23" s="238">
        <v>39.482840203746491</v>
      </c>
    </row>
    <row r="24" spans="1:7" ht="15.6" customHeight="1">
      <c r="A24" s="236" t="s">
        <v>141</v>
      </c>
      <c r="B24" s="237">
        <v>29329</v>
      </c>
      <c r="C24" s="237">
        <v>31017</v>
      </c>
      <c r="D24" s="237">
        <v>294747</v>
      </c>
      <c r="E24" s="237">
        <v>333114</v>
      </c>
      <c r="F24" s="238">
        <v>13.016926380930091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6190</v>
      </c>
      <c r="C26" s="237">
        <v>9895</v>
      </c>
      <c r="D26" s="237">
        <v>192989</v>
      </c>
      <c r="E26" s="237">
        <v>59554</v>
      </c>
      <c r="F26" s="238">
        <v>-69.141246392281431</v>
      </c>
    </row>
    <row r="27" spans="1:7" ht="15.6" customHeight="1">
      <c r="A27" s="236" t="s">
        <v>173</v>
      </c>
      <c r="B27" s="237">
        <v>91146</v>
      </c>
      <c r="C27" s="237">
        <v>95617</v>
      </c>
      <c r="D27" s="237">
        <v>895420</v>
      </c>
      <c r="E27" s="237">
        <v>1048674</v>
      </c>
      <c r="F27" s="238">
        <v>17.11532018494114</v>
      </c>
    </row>
    <row r="28" spans="1:7" ht="15.6" customHeight="1">
      <c r="A28" s="236" t="s">
        <v>177</v>
      </c>
      <c r="B28" s="237">
        <v>24989</v>
      </c>
      <c r="C28" s="237">
        <v>27540</v>
      </c>
      <c r="D28" s="237">
        <v>202919</v>
      </c>
      <c r="E28" s="237">
        <v>218177</v>
      </c>
      <c r="F28" s="238">
        <v>7.5192564520818621</v>
      </c>
    </row>
    <row r="29" spans="1:7" ht="15.6" customHeight="1">
      <c r="A29" s="236" t="s">
        <v>178</v>
      </c>
      <c r="B29" s="237">
        <v>65930</v>
      </c>
      <c r="C29" s="237">
        <v>54160</v>
      </c>
      <c r="D29" s="237">
        <v>582848</v>
      </c>
      <c r="E29" s="237">
        <v>573380</v>
      </c>
      <c r="F29" s="238">
        <v>-1.6244372460744501</v>
      </c>
    </row>
    <row r="30" spans="1:7" ht="15.6" customHeight="1">
      <c r="A30" s="236" t="s">
        <v>179</v>
      </c>
      <c r="B30" s="237">
        <v>8735</v>
      </c>
      <c r="C30" s="237">
        <v>14468</v>
      </c>
      <c r="D30" s="237">
        <v>109606</v>
      </c>
      <c r="E30" s="237">
        <v>70523</v>
      </c>
      <c r="F30" s="238">
        <v>-35.657719467912337</v>
      </c>
    </row>
    <row r="31" spans="1:7" ht="15.6" customHeight="1">
      <c r="A31" s="236" t="s">
        <v>180</v>
      </c>
      <c r="B31" s="237">
        <v>89574</v>
      </c>
      <c r="C31" s="237">
        <v>110763</v>
      </c>
      <c r="D31" s="237">
        <v>769494</v>
      </c>
      <c r="E31" s="237">
        <v>799545</v>
      </c>
      <c r="F31" s="238">
        <v>3.9052936085271601</v>
      </c>
    </row>
    <row r="32" spans="1:7" ht="15.6" customHeight="1">
      <c r="A32" s="236" t="s">
        <v>181</v>
      </c>
      <c r="B32" s="237">
        <v>962961</v>
      </c>
      <c r="C32" s="237">
        <v>1038130</v>
      </c>
      <c r="D32" s="237">
        <v>8237583</v>
      </c>
      <c r="E32" s="237">
        <v>9065392</v>
      </c>
      <c r="F32" s="238">
        <v>10.0491734043833</v>
      </c>
    </row>
    <row r="33" spans="1:6" ht="15.6" customHeight="1">
      <c r="A33" s="236" t="s">
        <v>182</v>
      </c>
      <c r="B33" s="237">
        <v>119731</v>
      </c>
      <c r="C33" s="237">
        <v>162760</v>
      </c>
      <c r="D33" s="237">
        <v>1152293</v>
      </c>
      <c r="E33" s="237">
        <v>1229820</v>
      </c>
      <c r="F33" s="238">
        <v>6.7280630881208188</v>
      </c>
    </row>
    <row r="34" spans="1:6" ht="15.6" customHeight="1">
      <c r="A34" s="236" t="s">
        <v>183</v>
      </c>
      <c r="B34" s="237">
        <v>15776</v>
      </c>
      <c r="C34" s="237">
        <v>21044</v>
      </c>
      <c r="D34" s="237">
        <v>181720</v>
      </c>
      <c r="E34" s="237">
        <v>200507</v>
      </c>
      <c r="F34" s="238">
        <v>10.338432753686989</v>
      </c>
    </row>
    <row r="35" spans="1:6" ht="15.6" customHeight="1">
      <c r="A35" s="240" t="s">
        <v>153</v>
      </c>
      <c r="B35" s="241">
        <f>SUM(B7:B34)</f>
        <v>3119910</v>
      </c>
      <c r="C35" s="241">
        <f>SUM(C7:C34)</f>
        <v>3107003</v>
      </c>
      <c r="D35" s="241">
        <f>SUM(D7:D34)</f>
        <v>26972809</v>
      </c>
      <c r="E35" s="241">
        <f>SUM(E7:E34)</f>
        <v>28707125</v>
      </c>
      <c r="F35" s="242">
        <f>E35*100/D35-100</f>
        <v>6.4298679459006252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E02E-B10F-4FD2-B3A5-96CE0D6F35F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303435</v>
      </c>
      <c r="C7" s="237">
        <v>196436</v>
      </c>
      <c r="D7" s="237">
        <v>1608710</v>
      </c>
      <c r="E7" s="237">
        <v>1300800</v>
      </c>
      <c r="F7" s="238">
        <v>-19.14018064163211</v>
      </c>
      <c r="G7" s="20"/>
    </row>
    <row r="8" spans="1:14" s="47" customFormat="1" ht="15.6" customHeight="1">
      <c r="A8" s="236" t="s">
        <v>11</v>
      </c>
      <c r="B8" s="237">
        <v>81369</v>
      </c>
      <c r="C8" s="237">
        <v>15937</v>
      </c>
      <c r="D8" s="237">
        <v>427347</v>
      </c>
      <c r="E8" s="237">
        <v>598829</v>
      </c>
      <c r="F8" s="238">
        <v>40.127109819420753</v>
      </c>
      <c r="G8" s="239"/>
    </row>
    <row r="9" spans="1:14" ht="15.6" customHeight="1">
      <c r="A9" s="236" t="s">
        <v>8</v>
      </c>
      <c r="B9" s="237">
        <v>229939</v>
      </c>
      <c r="C9" s="237">
        <v>162756</v>
      </c>
      <c r="D9" s="237">
        <v>2443849</v>
      </c>
      <c r="E9" s="237">
        <v>2567382</v>
      </c>
      <c r="F9" s="238">
        <v>5.0548540437645642</v>
      </c>
      <c r="G9" s="20"/>
    </row>
    <row r="10" spans="1:14" ht="15.6" customHeight="1">
      <c r="A10" s="236" t="s">
        <v>10</v>
      </c>
      <c r="B10" s="237">
        <v>186239</v>
      </c>
      <c r="C10" s="237">
        <v>190300</v>
      </c>
      <c r="D10" s="237">
        <v>1542976</v>
      </c>
      <c r="E10" s="237">
        <v>1139255</v>
      </c>
      <c r="F10" s="238">
        <v>-26.165086171139411</v>
      </c>
    </row>
    <row r="11" spans="1:14" ht="15.6" customHeight="1">
      <c r="A11" s="236" t="s">
        <v>9</v>
      </c>
      <c r="B11" s="237">
        <v>640310</v>
      </c>
      <c r="C11" s="237">
        <v>665675</v>
      </c>
      <c r="D11" s="237">
        <v>5768535</v>
      </c>
      <c r="E11" s="237">
        <v>5730861</v>
      </c>
      <c r="F11" s="238">
        <v>-0.65309476322845217</v>
      </c>
    </row>
    <row r="12" spans="1:14" ht="15.6" customHeight="1">
      <c r="A12" s="236" t="s">
        <v>6</v>
      </c>
      <c r="B12" s="237">
        <v>43541</v>
      </c>
      <c r="C12" s="237">
        <v>60208</v>
      </c>
      <c r="D12" s="237">
        <v>515123</v>
      </c>
      <c r="E12" s="237">
        <v>562478</v>
      </c>
      <c r="F12" s="238">
        <v>9.1929500332930161</v>
      </c>
    </row>
    <row r="13" spans="1:14" ht="15.6" customHeight="1">
      <c r="A13" s="236" t="s">
        <v>175</v>
      </c>
      <c r="B13" s="237">
        <v>275</v>
      </c>
      <c r="C13" s="237">
        <v>80</v>
      </c>
      <c r="D13" s="237">
        <v>3347</v>
      </c>
      <c r="E13" s="237">
        <v>1303</v>
      </c>
      <c r="F13" s="238">
        <v>-61.069614580221092</v>
      </c>
    </row>
    <row r="14" spans="1:14" ht="15.6" customHeight="1">
      <c r="A14" s="236" t="s">
        <v>148</v>
      </c>
      <c r="B14" s="237">
        <v>1073937</v>
      </c>
      <c r="C14" s="237">
        <v>964012</v>
      </c>
      <c r="D14" s="237">
        <v>7884979</v>
      </c>
      <c r="E14" s="237">
        <v>7670166</v>
      </c>
      <c r="F14" s="238">
        <v>-2.7243319227609821</v>
      </c>
    </row>
    <row r="15" spans="1:14" ht="15.6" customHeight="1">
      <c r="A15" s="236" t="s">
        <v>145</v>
      </c>
      <c r="B15" s="237">
        <v>581615</v>
      </c>
      <c r="C15" s="237">
        <v>600927</v>
      </c>
      <c r="D15" s="237">
        <v>5102635</v>
      </c>
      <c r="E15" s="237">
        <v>4842815</v>
      </c>
      <c r="F15" s="238">
        <v>-5.09187899977168</v>
      </c>
    </row>
    <row r="16" spans="1:14" ht="15.6" customHeight="1">
      <c r="A16" s="236" t="s">
        <v>144</v>
      </c>
      <c r="B16" s="237">
        <v>649482</v>
      </c>
      <c r="C16" s="237">
        <v>698736</v>
      </c>
      <c r="D16" s="237">
        <v>4423844</v>
      </c>
      <c r="E16" s="237">
        <v>4778361</v>
      </c>
      <c r="F16" s="238">
        <v>8.0137771585073949</v>
      </c>
      <c r="G16" s="15"/>
    </row>
    <row r="17" spans="1:7" ht="15.6" customHeight="1">
      <c r="A17" s="236" t="s">
        <v>150</v>
      </c>
      <c r="B17" s="237">
        <v>249093</v>
      </c>
      <c r="C17" s="237">
        <v>302328</v>
      </c>
      <c r="D17" s="237">
        <v>1835453</v>
      </c>
      <c r="E17" s="237">
        <v>2113890</v>
      </c>
      <c r="F17" s="238">
        <v>15.169933525947</v>
      </c>
      <c r="G17" s="16"/>
    </row>
    <row r="18" spans="1:7" ht="15.6" customHeight="1">
      <c r="A18" s="236" t="s">
        <v>147</v>
      </c>
      <c r="B18" s="237">
        <v>2901</v>
      </c>
      <c r="C18" s="237">
        <v>6683</v>
      </c>
      <c r="D18" s="237">
        <v>14338</v>
      </c>
      <c r="E18" s="237">
        <v>19275</v>
      </c>
      <c r="F18" s="238">
        <v>34.432975310364071</v>
      </c>
    </row>
    <row r="19" spans="1:7" ht="15.6" customHeight="1">
      <c r="A19" s="236" t="s">
        <v>143</v>
      </c>
      <c r="B19" s="237">
        <v>103832</v>
      </c>
      <c r="C19" s="237">
        <v>167070</v>
      </c>
      <c r="D19" s="237">
        <v>1105507</v>
      </c>
      <c r="E19" s="237">
        <v>1180748</v>
      </c>
      <c r="F19" s="238">
        <v>6.8060175105178047</v>
      </c>
    </row>
    <row r="20" spans="1:7" ht="15.6" customHeight="1">
      <c r="A20" s="236" t="s">
        <v>142</v>
      </c>
      <c r="B20" s="237">
        <v>236894</v>
      </c>
      <c r="C20" s="237">
        <v>317198</v>
      </c>
      <c r="D20" s="237">
        <v>2251838</v>
      </c>
      <c r="E20" s="237">
        <v>2147046</v>
      </c>
      <c r="F20" s="238">
        <v>-4.6536207311538362</v>
      </c>
    </row>
    <row r="21" spans="1:7" ht="15.6" customHeight="1">
      <c r="A21" s="236" t="s">
        <v>149</v>
      </c>
      <c r="B21" s="237">
        <v>460042</v>
      </c>
      <c r="C21" s="237">
        <v>581168</v>
      </c>
      <c r="D21" s="237">
        <v>3751246</v>
      </c>
      <c r="E21" s="237">
        <v>3586632</v>
      </c>
      <c r="F21" s="238">
        <v>-4.388248597932531</v>
      </c>
    </row>
    <row r="22" spans="1:7" ht="15.6" customHeight="1">
      <c r="A22" s="236" t="s">
        <v>146</v>
      </c>
      <c r="B22" s="237">
        <v>20880</v>
      </c>
      <c r="C22" s="237">
        <v>178431</v>
      </c>
      <c r="D22" s="237">
        <v>249802</v>
      </c>
      <c r="E22" s="237">
        <v>443490</v>
      </c>
      <c r="F22" s="238">
        <v>77.536608994323501</v>
      </c>
    </row>
    <row r="23" spans="1:7" ht="15.6" customHeight="1">
      <c r="A23" s="236" t="s">
        <v>165</v>
      </c>
      <c r="B23" s="237">
        <v>53775</v>
      </c>
      <c r="C23" s="237">
        <v>62841</v>
      </c>
      <c r="D23" s="237">
        <v>359035</v>
      </c>
      <c r="E23" s="237">
        <v>499509</v>
      </c>
      <c r="F23" s="238">
        <v>39.125433453563033</v>
      </c>
    </row>
    <row r="24" spans="1:7" ht="15.6" customHeight="1">
      <c r="A24" s="236" t="s">
        <v>141</v>
      </c>
      <c r="B24" s="237">
        <v>46687</v>
      </c>
      <c r="C24" s="237">
        <v>54656</v>
      </c>
      <c r="D24" s="237">
        <v>406455</v>
      </c>
      <c r="E24" s="237">
        <v>409573</v>
      </c>
      <c r="F24" s="238">
        <v>0.76712059145539502</v>
      </c>
    </row>
    <row r="25" spans="1:7" ht="15.6" customHeight="1">
      <c r="A25" s="236" t="s">
        <v>140</v>
      </c>
      <c r="B25" s="237">
        <v>4</v>
      </c>
      <c r="C25" s="237">
        <v>0</v>
      </c>
      <c r="D25" s="237">
        <v>96</v>
      </c>
      <c r="E25" s="237">
        <v>39</v>
      </c>
      <c r="F25" s="238">
        <v>-59.375</v>
      </c>
    </row>
    <row r="26" spans="1:7" ht="15.6" customHeight="1">
      <c r="A26" s="236" t="s">
        <v>152</v>
      </c>
      <c r="B26" s="237">
        <v>26459</v>
      </c>
      <c r="C26" s="237">
        <v>19643</v>
      </c>
      <c r="D26" s="237">
        <v>443381</v>
      </c>
      <c r="E26" s="237">
        <v>431186</v>
      </c>
      <c r="F26" s="238">
        <v>-2.7504561539623888</v>
      </c>
    </row>
    <row r="27" spans="1:7" ht="15.6" customHeight="1">
      <c r="A27" s="236" t="s">
        <v>173</v>
      </c>
      <c r="B27" s="237">
        <v>50352</v>
      </c>
      <c r="C27" s="237">
        <v>45284</v>
      </c>
      <c r="D27" s="237">
        <v>693649</v>
      </c>
      <c r="E27" s="237">
        <v>657852</v>
      </c>
      <c r="F27" s="238">
        <v>-5.1606792484383277</v>
      </c>
    </row>
    <row r="28" spans="1:7" ht="15.6" customHeight="1">
      <c r="A28" s="236" t="s">
        <v>177</v>
      </c>
      <c r="B28" s="237">
        <v>10241</v>
      </c>
      <c r="C28" s="237">
        <v>3558</v>
      </c>
      <c r="D28" s="237">
        <v>126303</v>
      </c>
      <c r="E28" s="237">
        <v>92750</v>
      </c>
      <c r="F28" s="238">
        <v>-26.565481421660611</v>
      </c>
    </row>
    <row r="29" spans="1:7" ht="15.6" customHeight="1">
      <c r="A29" s="236" t="s">
        <v>178</v>
      </c>
      <c r="B29" s="237">
        <v>188501</v>
      </c>
      <c r="C29" s="237">
        <v>218904</v>
      </c>
      <c r="D29" s="237">
        <v>1860287</v>
      </c>
      <c r="E29" s="237">
        <v>1784105</v>
      </c>
      <c r="F29" s="238">
        <v>-4.0951745617746127</v>
      </c>
    </row>
    <row r="30" spans="1:7" ht="15.6" customHeight="1">
      <c r="A30" s="236" t="s">
        <v>179</v>
      </c>
      <c r="B30" s="237">
        <v>49769</v>
      </c>
      <c r="C30" s="237">
        <v>31227</v>
      </c>
      <c r="D30" s="237">
        <v>451129</v>
      </c>
      <c r="E30" s="237">
        <v>380212</v>
      </c>
      <c r="F30" s="238">
        <v>-15.719893866277721</v>
      </c>
    </row>
    <row r="31" spans="1:7" ht="15.6" customHeight="1">
      <c r="A31" s="236" t="s">
        <v>180</v>
      </c>
      <c r="B31" s="237">
        <v>280670</v>
      </c>
      <c r="C31" s="237">
        <v>242172</v>
      </c>
      <c r="D31" s="237">
        <v>2298930</v>
      </c>
      <c r="E31" s="237">
        <v>2177907</v>
      </c>
      <c r="F31" s="238">
        <v>-5.2643186177917576</v>
      </c>
    </row>
    <row r="32" spans="1:7" ht="15.6" customHeight="1">
      <c r="A32" s="236" t="s">
        <v>181</v>
      </c>
      <c r="B32" s="237">
        <v>1113260</v>
      </c>
      <c r="C32" s="237">
        <v>1142407</v>
      </c>
      <c r="D32" s="237">
        <v>10038381</v>
      </c>
      <c r="E32" s="237">
        <v>9480366</v>
      </c>
      <c r="F32" s="238">
        <v>-5.5588147132490766</v>
      </c>
    </row>
    <row r="33" spans="1:6" ht="15.6" customHeight="1">
      <c r="A33" s="236" t="s">
        <v>182</v>
      </c>
      <c r="B33" s="237">
        <v>122210</v>
      </c>
      <c r="C33" s="237">
        <v>126352</v>
      </c>
      <c r="D33" s="237">
        <v>1296550</v>
      </c>
      <c r="E33" s="237">
        <v>1239880</v>
      </c>
      <c r="F33" s="238">
        <v>-4.3708302803594137</v>
      </c>
    </row>
    <row r="34" spans="1:6" ht="15.6" customHeight="1">
      <c r="A34" s="236" t="s">
        <v>183</v>
      </c>
      <c r="B34" s="237">
        <v>40399</v>
      </c>
      <c r="C34" s="237">
        <v>17831</v>
      </c>
      <c r="D34" s="237">
        <v>233086</v>
      </c>
      <c r="E34" s="237">
        <v>226081</v>
      </c>
      <c r="F34" s="238">
        <v>-3.005328505358535</v>
      </c>
    </row>
    <row r="35" spans="1:6" ht="15.6" customHeight="1">
      <c r="A35" s="240" t="s">
        <v>153</v>
      </c>
      <c r="B35" s="241">
        <f>SUM(B7:B34)</f>
        <v>6846111</v>
      </c>
      <c r="C35" s="241">
        <f>SUM(C7:C34)</f>
        <v>7072820</v>
      </c>
      <c r="D35" s="241">
        <f>SUM(D7:D34)</f>
        <v>57136811</v>
      </c>
      <c r="E35" s="241">
        <f>SUM(E7:E34)</f>
        <v>56062791</v>
      </c>
      <c r="F35" s="242">
        <f>E35*100/D35-100</f>
        <v>-1.8797338899435658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79CDE-1D92-44B7-B142-72B2977DAE2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187492</v>
      </c>
      <c r="C7" s="237">
        <v>101956</v>
      </c>
      <c r="D7" s="237">
        <v>1105825</v>
      </c>
      <c r="E7" s="237">
        <v>842306</v>
      </c>
      <c r="F7" s="238">
        <v>-23.830081613275151</v>
      </c>
      <c r="G7" s="20"/>
    </row>
    <row r="8" spans="1:14" s="47" customFormat="1" ht="15.6" customHeight="1">
      <c r="A8" s="236" t="s">
        <v>11</v>
      </c>
      <c r="B8" s="237">
        <v>1</v>
      </c>
      <c r="C8" s="237">
        <v>10</v>
      </c>
      <c r="D8" s="237">
        <v>7</v>
      </c>
      <c r="E8" s="237">
        <v>457</v>
      </c>
      <c r="F8" s="238">
        <v>6428.5714285714284</v>
      </c>
      <c r="G8" s="245"/>
    </row>
    <row r="9" spans="1:14" ht="15.6" customHeight="1">
      <c r="A9" s="236" t="s">
        <v>8</v>
      </c>
      <c r="B9" s="237">
        <v>0</v>
      </c>
      <c r="C9" s="237">
        <v>8162</v>
      </c>
      <c r="D9" s="237">
        <v>34239</v>
      </c>
      <c r="E9" s="237">
        <v>57354</v>
      </c>
      <c r="F9" s="238">
        <v>67.510733374222383</v>
      </c>
      <c r="G9" s="246"/>
    </row>
    <row r="10" spans="1:14" ht="15.6" customHeight="1">
      <c r="A10" s="236" t="s">
        <v>10</v>
      </c>
      <c r="B10" s="237">
        <v>18630</v>
      </c>
      <c r="C10" s="237">
        <v>10794</v>
      </c>
      <c r="D10" s="237">
        <v>126178</v>
      </c>
      <c r="E10" s="237">
        <v>163925</v>
      </c>
      <c r="F10" s="238">
        <v>29.91567468179872</v>
      </c>
    </row>
    <row r="11" spans="1:14" ht="15.6" customHeight="1">
      <c r="A11" s="236" t="s">
        <v>9</v>
      </c>
      <c r="B11" s="237">
        <v>271493</v>
      </c>
      <c r="C11" s="237">
        <v>310354</v>
      </c>
      <c r="D11" s="237">
        <v>2080308</v>
      </c>
      <c r="E11" s="237">
        <v>2149013</v>
      </c>
      <c r="F11" s="238">
        <v>3.302635955829615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104517</v>
      </c>
      <c r="C14" s="237">
        <v>41032</v>
      </c>
      <c r="D14" s="237">
        <v>335563</v>
      </c>
      <c r="E14" s="237">
        <v>419870</v>
      </c>
      <c r="F14" s="238">
        <v>25.12404526124752</v>
      </c>
    </row>
    <row r="15" spans="1:14" ht="15.6" customHeight="1">
      <c r="A15" s="236" t="s">
        <v>145</v>
      </c>
      <c r="B15" s="237">
        <v>200175</v>
      </c>
      <c r="C15" s="237">
        <v>231471</v>
      </c>
      <c r="D15" s="237">
        <v>1611716</v>
      </c>
      <c r="E15" s="237">
        <v>1787929</v>
      </c>
      <c r="F15" s="238">
        <v>10.93325374941988</v>
      </c>
    </row>
    <row r="16" spans="1:14" ht="15.6" customHeight="1">
      <c r="A16" s="236" t="s">
        <v>144</v>
      </c>
      <c r="B16" s="237">
        <v>454309</v>
      </c>
      <c r="C16" s="237">
        <v>381376</v>
      </c>
      <c r="D16" s="237">
        <v>2863259</v>
      </c>
      <c r="E16" s="237">
        <v>2734940</v>
      </c>
      <c r="F16" s="238">
        <v>-4.4815715239173244</v>
      </c>
      <c r="G16" s="15"/>
    </row>
    <row r="17" spans="1:10" ht="15.6" customHeight="1">
      <c r="A17" s="236" t="s">
        <v>150</v>
      </c>
      <c r="B17" s="237">
        <v>94785</v>
      </c>
      <c r="C17" s="237">
        <v>134819</v>
      </c>
      <c r="D17" s="237">
        <v>699682</v>
      </c>
      <c r="E17" s="237">
        <v>928758</v>
      </c>
      <c r="F17" s="238">
        <v>32.740016178778347</v>
      </c>
      <c r="G17" s="16"/>
    </row>
    <row r="18" spans="1:10" ht="15.6" customHeight="1">
      <c r="A18" s="236" t="s">
        <v>147</v>
      </c>
      <c r="B18" s="237">
        <v>2901</v>
      </c>
      <c r="C18" s="237">
        <v>6683</v>
      </c>
      <c r="D18" s="237">
        <v>14299</v>
      </c>
      <c r="E18" s="237">
        <v>19275</v>
      </c>
      <c r="F18" s="238">
        <v>34.79963633820546</v>
      </c>
    </row>
    <row r="19" spans="1:10" ht="15.6" customHeight="1">
      <c r="A19" s="236" t="s">
        <v>143</v>
      </c>
      <c r="B19" s="237">
        <v>8324</v>
      </c>
      <c r="C19" s="237">
        <v>76973</v>
      </c>
      <c r="D19" s="237">
        <v>105856</v>
      </c>
      <c r="E19" s="237">
        <v>405068</v>
      </c>
      <c r="F19" s="238">
        <v>282.65946191052001</v>
      </c>
    </row>
    <row r="20" spans="1:10" ht="15.6" customHeight="1">
      <c r="A20" s="236" t="s">
        <v>142</v>
      </c>
      <c r="B20" s="237">
        <v>12443</v>
      </c>
      <c r="C20" s="237">
        <v>3131</v>
      </c>
      <c r="D20" s="237">
        <v>43647</v>
      </c>
      <c r="E20" s="237">
        <v>55374</v>
      </c>
      <c r="F20" s="238">
        <v>26.86782596742044</v>
      </c>
      <c r="J20" s="247"/>
    </row>
    <row r="21" spans="1:10" ht="15.6" customHeight="1">
      <c r="A21" s="236" t="s">
        <v>149</v>
      </c>
      <c r="B21" s="237">
        <v>369136</v>
      </c>
      <c r="C21" s="237">
        <v>423557</v>
      </c>
      <c r="D21" s="237">
        <v>2375795</v>
      </c>
      <c r="E21" s="237">
        <v>2377261</v>
      </c>
      <c r="F21" s="238">
        <v>6.1705660631488968E-2</v>
      </c>
    </row>
    <row r="22" spans="1:10" ht="15.6" customHeight="1">
      <c r="A22" s="236" t="s">
        <v>146</v>
      </c>
      <c r="B22" s="237">
        <v>8695</v>
      </c>
      <c r="C22" s="237">
        <v>161746</v>
      </c>
      <c r="D22" s="237">
        <v>115945</v>
      </c>
      <c r="E22" s="237">
        <v>280180</v>
      </c>
      <c r="F22" s="238">
        <v>141.64905774289531</v>
      </c>
    </row>
    <row r="23" spans="1:10" ht="15.6" customHeight="1">
      <c r="A23" s="236" t="s">
        <v>165</v>
      </c>
      <c r="B23" s="237">
        <v>0</v>
      </c>
      <c r="C23" s="237">
        <v>2618</v>
      </c>
      <c r="D23" s="237">
        <v>25463</v>
      </c>
      <c r="E23" s="237">
        <v>16721</v>
      </c>
      <c r="F23" s="238">
        <v>-34.332168244118918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2549</v>
      </c>
      <c r="C26" s="237">
        <v>0</v>
      </c>
      <c r="D26" s="237">
        <v>11146</v>
      </c>
      <c r="E26" s="237">
        <v>5313</v>
      </c>
      <c r="F26" s="238">
        <v>-52.332675399246369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10</v>
      </c>
      <c r="C28" s="237">
        <v>144</v>
      </c>
      <c r="D28" s="237">
        <v>75571</v>
      </c>
      <c r="E28" s="237">
        <v>39723</v>
      </c>
      <c r="F28" s="238">
        <v>-47.436185838483013</v>
      </c>
    </row>
    <row r="29" spans="1:10" ht="15.6" customHeight="1">
      <c r="A29" s="236" t="s">
        <v>178</v>
      </c>
      <c r="B29" s="237">
        <v>3883</v>
      </c>
      <c r="C29" s="237">
        <v>0</v>
      </c>
      <c r="D29" s="237">
        <v>10895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5522</v>
      </c>
      <c r="C30" s="237">
        <v>0</v>
      </c>
      <c r="D30" s="237">
        <v>5522</v>
      </c>
      <c r="E30" s="237">
        <v>3142</v>
      </c>
      <c r="F30" s="238">
        <v>-43.100325968851863</v>
      </c>
    </row>
    <row r="31" spans="1:10" ht="15.6" customHeight="1">
      <c r="A31" s="236" t="s">
        <v>180</v>
      </c>
      <c r="B31" s="237">
        <v>227520</v>
      </c>
      <c r="C31" s="237">
        <v>220229</v>
      </c>
      <c r="D31" s="237">
        <v>1803654</v>
      </c>
      <c r="E31" s="237">
        <v>1643460</v>
      </c>
      <c r="F31" s="238">
        <v>-8.8816369436710119</v>
      </c>
    </row>
    <row r="32" spans="1:10" ht="15.6" customHeight="1">
      <c r="A32" s="236" t="s">
        <v>181</v>
      </c>
      <c r="B32" s="237">
        <v>20768</v>
      </c>
      <c r="C32" s="237">
        <v>6192</v>
      </c>
      <c r="D32" s="237">
        <v>148904</v>
      </c>
      <c r="E32" s="237">
        <v>140083</v>
      </c>
      <c r="F32" s="238">
        <v>-5.9239510019878594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12</v>
      </c>
      <c r="D34" s="237">
        <v>0</v>
      </c>
      <c r="E34" s="237">
        <v>101</v>
      </c>
    </row>
    <row r="35" spans="1:6" ht="15.6" customHeight="1">
      <c r="A35" s="240" t="s">
        <v>153</v>
      </c>
      <c r="B35" s="241">
        <f>SUM(B7:B34)</f>
        <v>1993153</v>
      </c>
      <c r="C35" s="241">
        <f>SUM(C7:C34)</f>
        <v>2121259</v>
      </c>
      <c r="D35" s="241">
        <f>SUM(D7:D34)</f>
        <v>13597506</v>
      </c>
      <c r="E35" s="241">
        <f>SUM(E7:E34)</f>
        <v>14070684</v>
      </c>
      <c r="F35" s="242">
        <f>E35*100/D35-100</f>
        <v>3.4798881500769312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4F4A-CA8A-4697-9EE4-B01F5BBC94F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99504</v>
      </c>
      <c r="C7" s="237">
        <v>82608</v>
      </c>
      <c r="D7" s="237">
        <v>431732</v>
      </c>
      <c r="E7" s="237">
        <v>381218</v>
      </c>
      <c r="F7" s="238">
        <v>-11.70031408373713</v>
      </c>
      <c r="G7" s="20"/>
    </row>
    <row r="8" spans="1:14" s="47" customFormat="1" ht="15.6" customHeight="1">
      <c r="A8" s="236" t="s">
        <v>11</v>
      </c>
      <c r="B8" s="237">
        <v>63135</v>
      </c>
      <c r="C8" s="237">
        <v>3950</v>
      </c>
      <c r="D8" s="237">
        <v>344054</v>
      </c>
      <c r="E8" s="237">
        <v>511755</v>
      </c>
      <c r="F8" s="238">
        <v>48.742639236863987</v>
      </c>
      <c r="G8" s="239"/>
    </row>
    <row r="9" spans="1:14" ht="15.6" customHeight="1">
      <c r="A9" s="236" t="s">
        <v>8</v>
      </c>
      <c r="B9" s="237">
        <v>201159</v>
      </c>
      <c r="C9" s="237">
        <v>130379</v>
      </c>
      <c r="D9" s="237">
        <v>2105875</v>
      </c>
      <c r="E9" s="237">
        <v>2247977</v>
      </c>
      <c r="F9" s="238">
        <v>6.7478838962426551</v>
      </c>
      <c r="G9" s="20"/>
    </row>
    <row r="10" spans="1:14" ht="15.6" customHeight="1">
      <c r="A10" s="236" t="s">
        <v>10</v>
      </c>
      <c r="B10" s="237">
        <v>84106</v>
      </c>
      <c r="C10" s="237">
        <v>70314</v>
      </c>
      <c r="D10" s="237">
        <v>624962</v>
      </c>
      <c r="E10" s="237">
        <v>553704</v>
      </c>
      <c r="F10" s="238">
        <v>-11.401973239972991</v>
      </c>
    </row>
    <row r="11" spans="1:14" ht="15.6" customHeight="1">
      <c r="A11" s="236" t="s">
        <v>9</v>
      </c>
      <c r="B11" s="237">
        <v>0</v>
      </c>
      <c r="C11" s="237">
        <v>7</v>
      </c>
      <c r="D11" s="237">
        <v>5140</v>
      </c>
      <c r="E11" s="237">
        <v>69</v>
      </c>
      <c r="F11" s="238">
        <v>-98.657587548638134</v>
      </c>
    </row>
    <row r="12" spans="1:14" ht="15.6" customHeight="1">
      <c r="A12" s="236" t="s">
        <v>6</v>
      </c>
      <c r="B12" s="237">
        <v>27325</v>
      </c>
      <c r="C12" s="237">
        <v>34480</v>
      </c>
      <c r="D12" s="237">
        <v>315549</v>
      </c>
      <c r="E12" s="237">
        <v>376163</v>
      </c>
      <c r="F12" s="238">
        <v>19.209061033310189</v>
      </c>
    </row>
    <row r="13" spans="1:14" ht="15.6" customHeight="1">
      <c r="A13" s="236" t="s">
        <v>175</v>
      </c>
      <c r="B13" s="237">
        <v>27</v>
      </c>
      <c r="C13" s="237">
        <v>0</v>
      </c>
      <c r="D13" s="237">
        <v>102</v>
      </c>
      <c r="E13" s="237">
        <v>68</v>
      </c>
      <c r="F13" s="238">
        <v>-33.333333333333329</v>
      </c>
    </row>
    <row r="14" spans="1:14" ht="15.6" customHeight="1">
      <c r="A14" s="236" t="s">
        <v>148</v>
      </c>
      <c r="B14" s="237">
        <v>180054</v>
      </c>
      <c r="C14" s="237">
        <v>145372</v>
      </c>
      <c r="D14" s="237">
        <v>965949</v>
      </c>
      <c r="E14" s="237">
        <v>942453</v>
      </c>
      <c r="F14" s="238">
        <v>-2.432426556681563</v>
      </c>
    </row>
    <row r="15" spans="1:14" ht="15.6" customHeight="1">
      <c r="A15" s="236" t="s">
        <v>145</v>
      </c>
      <c r="B15" s="237">
        <v>179828</v>
      </c>
      <c r="C15" s="237">
        <v>159572</v>
      </c>
      <c r="D15" s="237">
        <v>1440433</v>
      </c>
      <c r="E15" s="237">
        <v>1137078</v>
      </c>
      <c r="F15" s="238">
        <v>-21.059986823406579</v>
      </c>
    </row>
    <row r="16" spans="1:14" ht="15.6" customHeight="1">
      <c r="A16" s="236" t="s">
        <v>144</v>
      </c>
      <c r="B16" s="237">
        <v>174819</v>
      </c>
      <c r="C16" s="237">
        <v>303914</v>
      </c>
      <c r="D16" s="237">
        <v>1335587</v>
      </c>
      <c r="E16" s="237">
        <v>1882712</v>
      </c>
      <c r="F16" s="238">
        <v>40.965133682792668</v>
      </c>
      <c r="G16" s="15"/>
    </row>
    <row r="17" spans="1:7" ht="15.6" customHeight="1">
      <c r="A17" s="236" t="s">
        <v>150</v>
      </c>
      <c r="B17" s="237">
        <v>79218</v>
      </c>
      <c r="C17" s="237">
        <v>90342</v>
      </c>
      <c r="D17" s="237">
        <v>589913</v>
      </c>
      <c r="E17" s="237">
        <v>628484</v>
      </c>
      <c r="F17" s="238">
        <v>6.5384217672775424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56805</v>
      </c>
      <c r="C19" s="237">
        <v>56045</v>
      </c>
      <c r="D19" s="237">
        <v>588169</v>
      </c>
      <c r="E19" s="237">
        <v>373719</v>
      </c>
      <c r="F19" s="238">
        <v>-36.460609110646772</v>
      </c>
    </row>
    <row r="20" spans="1:7" ht="15.6" customHeight="1">
      <c r="A20" s="236" t="s">
        <v>142</v>
      </c>
      <c r="B20" s="237">
        <v>165472</v>
      </c>
      <c r="C20" s="237">
        <v>236957</v>
      </c>
      <c r="D20" s="237">
        <v>1638762</v>
      </c>
      <c r="E20" s="237">
        <v>1506564</v>
      </c>
      <c r="F20" s="238">
        <v>-8.0669432168917723</v>
      </c>
    </row>
    <row r="21" spans="1:7" ht="15.6" customHeight="1">
      <c r="A21" s="236" t="s">
        <v>149</v>
      </c>
      <c r="B21" s="237">
        <v>66578</v>
      </c>
      <c r="C21" s="237">
        <v>137127</v>
      </c>
      <c r="D21" s="237">
        <v>1217989</v>
      </c>
      <c r="E21" s="237">
        <v>1144401</v>
      </c>
      <c r="F21" s="238">
        <v>-6.0417622819253722</v>
      </c>
    </row>
    <row r="22" spans="1:7" ht="15.6" customHeight="1">
      <c r="A22" s="236" t="s">
        <v>146</v>
      </c>
      <c r="B22" s="237">
        <v>7</v>
      </c>
      <c r="C22" s="237">
        <v>5</v>
      </c>
      <c r="D22" s="237">
        <v>5100</v>
      </c>
      <c r="E22" s="237">
        <v>2565</v>
      </c>
      <c r="F22" s="238">
        <v>-49.705882352941167</v>
      </c>
    </row>
    <row r="23" spans="1:7" ht="15.6" customHeight="1">
      <c r="A23" s="236" t="s">
        <v>165</v>
      </c>
      <c r="B23" s="237">
        <v>31587</v>
      </c>
      <c r="C23" s="237">
        <v>18400</v>
      </c>
      <c r="D23" s="237">
        <v>223758</v>
      </c>
      <c r="E23" s="237">
        <v>171287</v>
      </c>
      <c r="F23" s="238">
        <v>-23.44988782523977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4</v>
      </c>
      <c r="C25" s="237">
        <v>0</v>
      </c>
      <c r="D25" s="237">
        <v>96</v>
      </c>
      <c r="E25" s="237">
        <v>39</v>
      </c>
      <c r="F25" s="238">
        <v>-59.375</v>
      </c>
    </row>
    <row r="26" spans="1:7" ht="15.6" customHeight="1">
      <c r="A26" s="236" t="s">
        <v>152</v>
      </c>
      <c r="B26" s="237">
        <v>22190</v>
      </c>
      <c r="C26" s="237">
        <v>18659</v>
      </c>
      <c r="D26" s="237">
        <v>378107</v>
      </c>
      <c r="E26" s="237">
        <v>413460</v>
      </c>
      <c r="F26" s="238">
        <v>9.3499988098607076</v>
      </c>
    </row>
    <row r="27" spans="1:7" ht="15.6" customHeight="1">
      <c r="A27" s="236" t="s">
        <v>173</v>
      </c>
      <c r="B27" s="237">
        <v>6510</v>
      </c>
      <c r="C27" s="237">
        <v>6500</v>
      </c>
      <c r="D27" s="237">
        <v>89084</v>
      </c>
      <c r="E27" s="237">
        <v>58695</v>
      </c>
      <c r="F27" s="238">
        <v>-34.112747519195374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71924</v>
      </c>
      <c r="C29" s="237">
        <v>95049</v>
      </c>
      <c r="D29" s="237">
        <v>771398</v>
      </c>
      <c r="E29" s="237">
        <v>724617</v>
      </c>
      <c r="F29" s="238">
        <v>-6.0644440353747342</v>
      </c>
    </row>
    <row r="30" spans="1:7" ht="15.6" customHeight="1">
      <c r="A30" s="236" t="s">
        <v>179</v>
      </c>
      <c r="B30" s="237">
        <v>39638</v>
      </c>
      <c r="C30" s="237">
        <v>17468</v>
      </c>
      <c r="D30" s="237">
        <v>295274</v>
      </c>
      <c r="E30" s="237">
        <v>169668</v>
      </c>
      <c r="F30" s="238">
        <v>-42.538794475639577</v>
      </c>
    </row>
    <row r="31" spans="1:7" ht="15.6" customHeight="1">
      <c r="A31" s="236" t="s">
        <v>180</v>
      </c>
      <c r="B31" s="237">
        <v>35847</v>
      </c>
      <c r="C31" s="237">
        <v>6332</v>
      </c>
      <c r="D31" s="237">
        <v>86750</v>
      </c>
      <c r="E31" s="237">
        <v>182511</v>
      </c>
      <c r="F31" s="238">
        <v>110.3873198847262</v>
      </c>
    </row>
    <row r="32" spans="1:7" ht="15.6" customHeight="1">
      <c r="A32" s="236" t="s">
        <v>181</v>
      </c>
      <c r="B32" s="237">
        <v>63988</v>
      </c>
      <c r="C32" s="237">
        <v>56825</v>
      </c>
      <c r="D32" s="237">
        <v>469426</v>
      </c>
      <c r="E32" s="237">
        <v>347512</v>
      </c>
      <c r="F32" s="238">
        <v>-25.970866547656069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18549</v>
      </c>
      <c r="C34" s="237">
        <v>1495</v>
      </c>
      <c r="D34" s="237">
        <v>52497</v>
      </c>
      <c r="E34" s="237">
        <v>40207</v>
      </c>
      <c r="F34" s="238">
        <v>-23.410861573042268</v>
      </c>
    </row>
    <row r="35" spans="1:6" ht="15.6" customHeight="1">
      <c r="A35" s="240" t="s">
        <v>153</v>
      </c>
      <c r="B35" s="241">
        <f>SUM(B7:B34)</f>
        <v>1668274</v>
      </c>
      <c r="C35" s="241">
        <f>SUM(C7:C34)</f>
        <v>1671800</v>
      </c>
      <c r="D35" s="241">
        <f>SUM(D7:D34)</f>
        <v>13982723</v>
      </c>
      <c r="E35" s="241">
        <f>SUM(E7:E34)</f>
        <v>13797034</v>
      </c>
      <c r="F35" s="242">
        <f>E35*100/D35-100</f>
        <v>-1.3279888330763612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C399E-8A9D-42BB-9836-CAD82993780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16439</v>
      </c>
      <c r="C7" s="237">
        <v>11872</v>
      </c>
      <c r="D7" s="237">
        <v>71153</v>
      </c>
      <c r="E7" s="237">
        <v>77276</v>
      </c>
      <c r="F7" s="238">
        <v>8.6053996317794059</v>
      </c>
      <c r="G7" s="20"/>
    </row>
    <row r="8" spans="1:14" s="47" customFormat="1" ht="15.6" customHeight="1">
      <c r="A8" s="236" t="s">
        <v>11</v>
      </c>
      <c r="B8" s="237">
        <v>18233</v>
      </c>
      <c r="C8" s="237">
        <v>11977</v>
      </c>
      <c r="D8" s="237">
        <v>83286</v>
      </c>
      <c r="E8" s="237">
        <v>86617</v>
      </c>
      <c r="F8" s="238">
        <v>3.999471699925564</v>
      </c>
    </row>
    <row r="9" spans="1:14" ht="15.6" customHeight="1">
      <c r="A9" s="236" t="s">
        <v>8</v>
      </c>
      <c r="B9" s="237">
        <v>28780</v>
      </c>
      <c r="C9" s="237">
        <v>24215</v>
      </c>
      <c r="D9" s="237">
        <v>303735</v>
      </c>
      <c r="E9" s="237">
        <v>262051</v>
      </c>
      <c r="F9" s="238">
        <v>-13.72380529079625</v>
      </c>
      <c r="G9" s="20"/>
    </row>
    <row r="10" spans="1:14" ht="15.6" customHeight="1">
      <c r="A10" s="236" t="s">
        <v>10</v>
      </c>
      <c r="B10" s="237">
        <v>83503</v>
      </c>
      <c r="C10" s="237">
        <v>109192</v>
      </c>
      <c r="D10" s="237">
        <v>791836</v>
      </c>
      <c r="E10" s="237">
        <v>421626</v>
      </c>
      <c r="F10" s="238">
        <v>-46.75336812168176</v>
      </c>
    </row>
    <row r="11" spans="1:14" ht="15.6" customHeight="1">
      <c r="A11" s="236" t="s">
        <v>9</v>
      </c>
      <c r="B11" s="237">
        <v>368817</v>
      </c>
      <c r="C11" s="237">
        <v>355314</v>
      </c>
      <c r="D11" s="237">
        <v>3683087</v>
      </c>
      <c r="E11" s="237">
        <v>3581779</v>
      </c>
      <c r="F11" s="238">
        <v>-2.7506273948999791</v>
      </c>
    </row>
    <row r="12" spans="1:14" ht="15.6" customHeight="1">
      <c r="A12" s="236" t="s">
        <v>6</v>
      </c>
      <c r="B12" s="237">
        <v>16216</v>
      </c>
      <c r="C12" s="237">
        <v>25728</v>
      </c>
      <c r="D12" s="237">
        <v>195565</v>
      </c>
      <c r="E12" s="237">
        <v>185887</v>
      </c>
      <c r="F12" s="238">
        <v>-4.9487382711630374</v>
      </c>
    </row>
    <row r="13" spans="1:14" ht="15.6" customHeight="1">
      <c r="A13" s="236" t="s">
        <v>175</v>
      </c>
      <c r="B13" s="237">
        <v>248</v>
      </c>
      <c r="C13" s="237">
        <v>80</v>
      </c>
      <c r="D13" s="237">
        <v>3245</v>
      </c>
      <c r="E13" s="237">
        <v>1235</v>
      </c>
      <c r="F13" s="238">
        <v>-61.941448382126353</v>
      </c>
    </row>
    <row r="14" spans="1:14" ht="15.6" customHeight="1">
      <c r="A14" s="236" t="s">
        <v>148</v>
      </c>
      <c r="B14" s="237">
        <v>789366</v>
      </c>
      <c r="C14" s="237">
        <v>777608</v>
      </c>
      <c r="D14" s="237">
        <v>6583467</v>
      </c>
      <c r="E14" s="237">
        <v>6307843</v>
      </c>
      <c r="F14" s="238">
        <v>-4.1866086668316314</v>
      </c>
    </row>
    <row r="15" spans="1:14" ht="15.6" customHeight="1">
      <c r="A15" s="236" t="s">
        <v>145</v>
      </c>
      <c r="B15" s="237">
        <v>201612</v>
      </c>
      <c r="C15" s="237">
        <v>209884</v>
      </c>
      <c r="D15" s="237">
        <v>2050486</v>
      </c>
      <c r="E15" s="237">
        <v>1917808</v>
      </c>
      <c r="F15" s="238">
        <v>-6.470563563955082</v>
      </c>
    </row>
    <row r="16" spans="1:14" ht="15.6" customHeight="1">
      <c r="A16" s="236" t="s">
        <v>144</v>
      </c>
      <c r="B16" s="237">
        <v>20354</v>
      </c>
      <c r="C16" s="237">
        <v>13446</v>
      </c>
      <c r="D16" s="237">
        <v>224998</v>
      </c>
      <c r="E16" s="237">
        <v>160709</v>
      </c>
      <c r="F16" s="238">
        <v>-28.57314287238108</v>
      </c>
      <c r="G16" s="15"/>
    </row>
    <row r="17" spans="1:8" ht="15.6" customHeight="1">
      <c r="A17" s="236" t="s">
        <v>150</v>
      </c>
      <c r="B17" s="237">
        <v>75090</v>
      </c>
      <c r="C17" s="237">
        <v>77167</v>
      </c>
      <c r="D17" s="237">
        <v>545858</v>
      </c>
      <c r="E17" s="237">
        <v>556648</v>
      </c>
      <c r="F17" s="238">
        <v>1.9767045641906831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39</v>
      </c>
      <c r="E18" s="237">
        <v>0</v>
      </c>
      <c r="F18" s="238">
        <v>-100</v>
      </c>
    </row>
    <row r="19" spans="1:8" ht="15.6" customHeight="1">
      <c r="A19" s="236" t="s">
        <v>143</v>
      </c>
      <c r="B19" s="237">
        <v>38703</v>
      </c>
      <c r="C19" s="237">
        <v>34052</v>
      </c>
      <c r="D19" s="237">
        <v>411482</v>
      </c>
      <c r="E19" s="237">
        <v>401961</v>
      </c>
      <c r="F19" s="238">
        <v>-2.3138314677191261</v>
      </c>
      <c r="H19" s="248"/>
    </row>
    <row r="20" spans="1:8" ht="15.6" customHeight="1">
      <c r="A20" s="236" t="s">
        <v>142</v>
      </c>
      <c r="B20" s="237">
        <v>58979</v>
      </c>
      <c r="C20" s="237">
        <v>77110</v>
      </c>
      <c r="D20" s="237">
        <v>569429</v>
      </c>
      <c r="E20" s="237">
        <v>585108</v>
      </c>
      <c r="F20" s="238">
        <v>2.7534600450626812</v>
      </c>
    </row>
    <row r="21" spans="1:8" ht="15.6" customHeight="1">
      <c r="A21" s="236" t="s">
        <v>149</v>
      </c>
      <c r="B21" s="237">
        <v>24328</v>
      </c>
      <c r="C21" s="237">
        <v>20484</v>
      </c>
      <c r="D21" s="237">
        <v>157462</v>
      </c>
      <c r="E21" s="237">
        <v>64970</v>
      </c>
      <c r="F21" s="238">
        <v>-58.739251374934902</v>
      </c>
    </row>
    <row r="22" spans="1:8" ht="15.6" customHeight="1">
      <c r="A22" s="236" t="s">
        <v>146</v>
      </c>
      <c r="B22" s="237">
        <v>12178</v>
      </c>
      <c r="C22" s="237">
        <v>16680</v>
      </c>
      <c r="D22" s="237">
        <v>128757</v>
      </c>
      <c r="E22" s="237">
        <v>160745</v>
      </c>
      <c r="F22" s="238">
        <v>24.843697818371041</v>
      </c>
    </row>
    <row r="23" spans="1:8" ht="15.6" customHeight="1">
      <c r="A23" s="236" t="s">
        <v>165</v>
      </c>
      <c r="B23" s="237">
        <v>22188</v>
      </c>
      <c r="C23" s="237">
        <v>41823</v>
      </c>
      <c r="D23" s="237">
        <v>109814</v>
      </c>
      <c r="E23" s="237">
        <v>311501</v>
      </c>
      <c r="F23" s="238">
        <v>183.66237456062069</v>
      </c>
    </row>
    <row r="24" spans="1:8" ht="15.6" customHeight="1">
      <c r="A24" s="236" t="s">
        <v>141</v>
      </c>
      <c r="B24" s="237">
        <v>46687</v>
      </c>
      <c r="C24" s="237">
        <v>54656</v>
      </c>
      <c r="D24" s="237">
        <v>401419</v>
      </c>
      <c r="E24" s="237">
        <v>409573</v>
      </c>
      <c r="F24" s="238">
        <v>2.031293984589666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1720</v>
      </c>
      <c r="C26" s="237">
        <v>984</v>
      </c>
      <c r="D26" s="237">
        <v>54128</v>
      </c>
      <c r="E26" s="237">
        <v>12413</v>
      </c>
      <c r="F26" s="238">
        <v>-77.067321903635829</v>
      </c>
    </row>
    <row r="27" spans="1:8" ht="15.6" customHeight="1">
      <c r="A27" s="236" t="s">
        <v>173</v>
      </c>
      <c r="B27" s="237">
        <v>43842</v>
      </c>
      <c r="C27" s="237">
        <v>38784</v>
      </c>
      <c r="D27" s="237">
        <v>604565</v>
      </c>
      <c r="E27" s="237">
        <v>599157</v>
      </c>
      <c r="F27" s="238">
        <v>-0.89452747016450473</v>
      </c>
    </row>
    <row r="28" spans="1:8" ht="15.6" customHeight="1">
      <c r="A28" s="236" t="s">
        <v>177</v>
      </c>
      <c r="B28" s="237">
        <v>10231</v>
      </c>
      <c r="C28" s="237">
        <v>3414</v>
      </c>
      <c r="D28" s="237">
        <v>48751</v>
      </c>
      <c r="E28" s="237">
        <v>53027</v>
      </c>
      <c r="F28" s="238">
        <v>8.7711021312383366</v>
      </c>
    </row>
    <row r="29" spans="1:8" ht="15.6" customHeight="1">
      <c r="A29" s="236" t="s">
        <v>178</v>
      </c>
      <c r="B29" s="237">
        <v>112694</v>
      </c>
      <c r="C29" s="237">
        <v>123855</v>
      </c>
      <c r="D29" s="237">
        <v>1077994</v>
      </c>
      <c r="E29" s="237">
        <v>1059488</v>
      </c>
      <c r="F29" s="238">
        <v>-1.716707143082431</v>
      </c>
    </row>
    <row r="30" spans="1:8" ht="15.6" customHeight="1">
      <c r="A30" s="236" t="s">
        <v>179</v>
      </c>
      <c r="B30" s="237">
        <v>4609</v>
      </c>
      <c r="C30" s="237">
        <v>13759</v>
      </c>
      <c r="D30" s="237">
        <v>150333</v>
      </c>
      <c r="E30" s="237">
        <v>207402</v>
      </c>
      <c r="F30" s="238">
        <v>37.961724970565342</v>
      </c>
    </row>
    <row r="31" spans="1:8" ht="15.6" customHeight="1">
      <c r="A31" s="236" t="s">
        <v>180</v>
      </c>
      <c r="B31" s="237">
        <v>17303</v>
      </c>
      <c r="C31" s="237">
        <v>15611</v>
      </c>
      <c r="D31" s="237">
        <v>408526</v>
      </c>
      <c r="E31" s="237">
        <v>351936</v>
      </c>
      <c r="F31" s="238">
        <v>-13.85223951474325</v>
      </c>
    </row>
    <row r="32" spans="1:8" ht="15.6" customHeight="1">
      <c r="A32" s="236" t="s">
        <v>181</v>
      </c>
      <c r="B32" s="237">
        <v>1028504</v>
      </c>
      <c r="C32" s="237">
        <v>1079390</v>
      </c>
      <c r="D32" s="237">
        <v>9420051</v>
      </c>
      <c r="E32" s="237">
        <v>8992771</v>
      </c>
      <c r="F32" s="238">
        <v>-4.5358565468488479</v>
      </c>
    </row>
    <row r="33" spans="1:6" ht="15.6" customHeight="1">
      <c r="A33" s="236" t="s">
        <v>182</v>
      </c>
      <c r="B33" s="237">
        <v>122210</v>
      </c>
      <c r="C33" s="237">
        <v>126352</v>
      </c>
      <c r="D33" s="237">
        <v>1296527</v>
      </c>
      <c r="E33" s="237">
        <v>1239769</v>
      </c>
      <c r="F33" s="238">
        <v>-4.377695181049063</v>
      </c>
    </row>
    <row r="34" spans="1:6" ht="15.6" customHeight="1">
      <c r="A34" s="236" t="s">
        <v>183</v>
      </c>
      <c r="B34" s="237">
        <v>21850</v>
      </c>
      <c r="C34" s="237">
        <v>16324</v>
      </c>
      <c r="D34" s="237">
        <v>180589</v>
      </c>
      <c r="E34" s="237">
        <v>185773</v>
      </c>
      <c r="F34" s="238">
        <v>2.870606736844437</v>
      </c>
    </row>
    <row r="35" spans="1:6" ht="15.6" customHeight="1">
      <c r="A35" s="240" t="s">
        <v>153</v>
      </c>
      <c r="B35" s="241">
        <f>SUM(B7:B34)</f>
        <v>3184684</v>
      </c>
      <c r="C35" s="241">
        <f>SUM(C7:C34)</f>
        <v>3279761</v>
      </c>
      <c r="D35" s="241">
        <f>SUM(D7:D34)</f>
        <v>29556582</v>
      </c>
      <c r="E35" s="241">
        <f>SUM(E7:E34)</f>
        <v>28195073</v>
      </c>
      <c r="F35" s="242">
        <f>E35*100/D35-100</f>
        <v>-4.6064494196250365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B2E51-285C-4E48-AFCA-BA5FA3BA41F0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59D01-441E-4B7A-857F-839D59CF1A50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C624A-FC5C-45EC-959E-3669ECBF3943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D82A-71C6-46CE-BEBE-5242714C897E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D7861-8770-4777-A2EA-FA1DC962D09F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cp:lastPrinted>2026-10-22T07:39:19Z</cp:lastPrinted>
  <dcterms:created xsi:type="dcterms:W3CDTF">2014-04-30T10:51:23Z</dcterms:created>
  <dcterms:modified xsi:type="dcterms:W3CDTF">2026-10-22T07:41:09Z</dcterms:modified>
  <cp:category/>
</cp:coreProperties>
</file>