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F645F591-8D21-40EA-AC8D-B693C8BAB4A7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F35" i="49"/>
  <c r="E35" i="49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F35" i="44"/>
  <c r="E35" i="44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B35" i="30"/>
  <c r="D34" i="6" s="1" a="1"/>
  <c r="F35" i="29"/>
  <c r="E35" i="29"/>
  <c r="D35" i="29"/>
  <c r="C35" i="29"/>
  <c r="B35" i="29"/>
  <c r="F35" i="38"/>
  <c r="E35" i="38"/>
  <c r="D35" i="38"/>
  <c r="C35" i="38"/>
  <c r="B35" i="38"/>
  <c r="E35" i="28"/>
  <c r="F35" i="28" s="1"/>
  <c r="D35" i="28"/>
  <c r="D31" i="6" s="1" a="1"/>
  <c r="C35" i="28"/>
  <c r="B35" i="28"/>
  <c r="E35" i="34"/>
  <c r="F35" i="34" s="1"/>
  <c r="D35" i="34"/>
  <c r="C35" i="34"/>
  <c r="B35" i="34"/>
  <c r="E35" i="33"/>
  <c r="D35" i="33"/>
  <c r="F35" i="33" s="1"/>
  <c r="C35" i="33"/>
  <c r="B35" i="33"/>
  <c r="D29" i="6" s="1" a="1"/>
  <c r="F35" i="32"/>
  <c r="E35" i="32"/>
  <c r="D35" i="32"/>
  <c r="C35" i="32"/>
  <c r="B35" i="32"/>
  <c r="E35" i="26"/>
  <c r="F35" i="26" s="1"/>
  <c r="D35" i="26"/>
  <c r="C35" i="26"/>
  <c r="B35" i="26"/>
  <c r="E35" i="25"/>
  <c r="D26" i="6" s="1" a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D24" i="6" s="1" a="1"/>
  <c r="B35" i="22"/>
  <c r="F35" i="21"/>
  <c r="E35" i="21"/>
  <c r="D35" i="21"/>
  <c r="C35" i="21"/>
  <c r="B35" i="21"/>
  <c r="E35" i="20"/>
  <c r="F35" i="20" s="1"/>
  <c r="D35" i="20"/>
  <c r="C35" i="20"/>
  <c r="B35" i="20"/>
  <c r="D22" i="6" s="1" a="1"/>
  <c r="F35" i="19"/>
  <c r="E35" i="19"/>
  <c r="D35" i="19"/>
  <c r="C35" i="19"/>
  <c r="B35" i="19"/>
  <c r="F35" i="18"/>
  <c r="E35" i="18"/>
  <c r="D35" i="18"/>
  <c r="C35" i="18"/>
  <c r="B35" i="18"/>
  <c r="E35" i="17"/>
  <c r="F35" i="17" s="1"/>
  <c r="D35" i="17"/>
  <c r="D16" i="6" s="1" a="1"/>
  <c r="C35" i="17"/>
  <c r="B35" i="17"/>
  <c r="E35" i="16"/>
  <c r="D35" i="16"/>
  <c r="F35" i="16" s="1"/>
  <c r="C35" i="16"/>
  <c r="B35" i="16"/>
  <c r="E35" i="15"/>
  <c r="D35" i="15"/>
  <c r="F35" i="15" s="1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D7" i="6" s="1" a="1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K48" i="40"/>
  <c r="N48" i="40" s="1"/>
  <c r="H48" i="40"/>
  <c r="J48" i="40" s="1"/>
  <c r="G48" i="40"/>
  <c r="D48" i="40"/>
  <c r="E48" i="40" s="1"/>
  <c r="C48" i="40"/>
  <c r="L48" i="39"/>
  <c r="K48" i="39"/>
  <c r="N48" i="39" s="1"/>
  <c r="H48" i="39"/>
  <c r="J48" i="39" s="1"/>
  <c r="G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3" i="6" a="1"/>
  <c r="I33" i="6" s="1"/>
  <c r="D33" i="6"/>
  <c r="D32" i="6" a="1"/>
  <c r="I32" i="6" s="1"/>
  <c r="D30" i="6" a="1"/>
  <c r="I30" i="6" s="1"/>
  <c r="D30" i="6"/>
  <c r="I28" i="6"/>
  <c r="D28" i="6" a="1"/>
  <c r="H28" i="6" s="1"/>
  <c r="D28" i="6"/>
  <c r="D27" i="6" a="1"/>
  <c r="H27" i="6" s="1"/>
  <c r="D27" i="6"/>
  <c r="I25" i="6"/>
  <c r="D25" i="6" a="1"/>
  <c r="H25" i="6" s="1"/>
  <c r="D25" i="6"/>
  <c r="D23" i="6" a="1"/>
  <c r="I23" i="6" s="1"/>
  <c r="D21" i="6" a="1"/>
  <c r="I21" i="6" s="1"/>
  <c r="D21" i="6"/>
  <c r="D20" i="6" a="1"/>
  <c r="I20" i="6" s="1"/>
  <c r="D15" i="6" a="1"/>
  <c r="H15" i="6" s="1"/>
  <c r="D15" i="6"/>
  <c r="D14" i="6" a="1"/>
  <c r="I14" i="6" s="1"/>
  <c r="D14" i="6"/>
  <c r="I13" i="6"/>
  <c r="D13" i="6" a="1"/>
  <c r="H13" i="6" s="1"/>
  <c r="D13" i="6"/>
  <c r="D10" i="6" a="1"/>
  <c r="H10" i="6" s="1"/>
  <c r="D10" i="6"/>
  <c r="D9" i="6" a="1"/>
  <c r="G11" i="6" s="1"/>
  <c r="I8" i="6"/>
  <c r="D8" i="6" a="1"/>
  <c r="H8" i="6" s="1"/>
  <c r="D8" i="6"/>
  <c r="G17" i="6" l="1"/>
  <c r="F17" i="6"/>
  <c r="E17" i="6"/>
  <c r="I16" i="6"/>
  <c r="H16" i="6"/>
  <c r="D16" i="6"/>
  <c r="D17" i="6" s="1"/>
  <c r="I31" i="6"/>
  <c r="H31" i="6"/>
  <c r="D31" i="6"/>
  <c r="I34" i="6"/>
  <c r="H34" i="6"/>
  <c r="D34" i="6"/>
  <c r="I29" i="6"/>
  <c r="H29" i="6"/>
  <c r="D29" i="6"/>
  <c r="F12" i="6"/>
  <c r="F18" i="6" s="1"/>
  <c r="E12" i="6"/>
  <c r="E18" i="6" s="1"/>
  <c r="G12" i="6"/>
  <c r="I7" i="6"/>
  <c r="H7" i="6"/>
  <c r="D7" i="6"/>
  <c r="D12" i="6" s="1"/>
  <c r="D18" i="6" s="1"/>
  <c r="I26" i="6"/>
  <c r="H26" i="6"/>
  <c r="D26" i="6"/>
  <c r="I22" i="6"/>
  <c r="D22" i="6"/>
  <c r="H22" i="6"/>
  <c r="H24" i="6"/>
  <c r="I24" i="6"/>
  <c r="D24" i="6"/>
  <c r="H9" i="6"/>
  <c r="D9" i="6"/>
  <c r="D11" i="6" s="1"/>
  <c r="I9" i="6"/>
  <c r="H21" i="6"/>
  <c r="H33" i="6"/>
  <c r="H14" i="6"/>
  <c r="H30" i="6"/>
  <c r="F48" i="39"/>
  <c r="F48" i="40"/>
  <c r="I10" i="6"/>
  <c r="I15" i="6"/>
  <c r="I27" i="6"/>
  <c r="I48" i="39"/>
  <c r="I48" i="40"/>
  <c r="E11" i="6"/>
  <c r="F11" i="6"/>
  <c r="I11" i="6" s="1"/>
  <c r="F35" i="25"/>
  <c r="D20" i="6"/>
  <c r="D23" i="6"/>
  <c r="D32" i="6"/>
  <c r="D35" i="6"/>
  <c r="M48" i="39"/>
  <c r="M48" i="40"/>
  <c r="H20" i="6"/>
  <c r="H23" i="6"/>
  <c r="H32" i="6"/>
  <c r="H35" i="6"/>
  <c r="G18" i="6" l="1"/>
  <c r="H12" i="6"/>
  <c r="I12" i="6"/>
  <c r="H11" i="6"/>
  <c r="I17" i="6"/>
  <c r="H17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<sst xmlns="http://schemas.openxmlformats.org/spreadsheetml/2006/main" count="1925" uniqueCount="242">
  <si>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</si>
  <si>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</si>
  <si>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</si>
  <si>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</si>
  <si>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</si>
  <si>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</si>
  <si>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</si>
  <si>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</si>
  <si>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</si>
  <si>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</si>
  <si>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</si>
  <si>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</si>
  <si>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</si>
  <si>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</si>
  <si>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</si>
  <si>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</si>
  <si>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</si>
  <si>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</si>
  <si>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</si>
  <si>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</si>
  <si>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</si>
  <si>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</si>
  <si>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</si>
  <si>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</si>
  <si>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</si>
  <si>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</si>
  <si>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</si>
  <si>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</si>
  <si>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</si>
  <si>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</si>
  <si>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</si>
  <si>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</si>
  <si>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</si>
  <si>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</si>
  <si>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</si>
  <si>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</si>
  <si>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</si>
  <si>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</si>
  <si>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</si>
  <si>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</si>
  <si>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</si>
  <si>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</si>
  <si>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</si>
  <si>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</si>
  <si>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</si>
  <si>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</si>
  <si>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</si>
  <si>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</si>
  <si>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</si>
  <si>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</si>
  <si>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</si>
  <si>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</si>
  <si>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</si>
  <si>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</si>
  <si>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</si>
  <si>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</si>
  <si>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</si>
  <si>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</si>
  <si>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</si>
  <si>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</si>
  <si>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</si>
  <si>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</si>
  <si>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</si>
  <si>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</si>
  <si>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</si>
  <si>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</si>
  <si>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</si>
  <si>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</si>
  <si>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</si>
  <si>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</si>
  <si>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</si>
  <si>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</si>
  <si>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</si>
  <si>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</si>
  <si>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</si>
  <si>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</si>
  <si>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</si>
  <si>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</si>
  <si>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</si>
  <si>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</si>
  <si>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</si>
  <si>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</si>
  <si>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</si>
  <si>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</si>
  <si>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</si>
  <si>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</si>
  <si>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</si>
  <si>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</si>
  <si>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</si>
  <si>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</si>
  <si>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</si>
  <si>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</si>
  <si>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</si>
  <si>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</si>
  <si>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</si>
  <si>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</si>
  <si>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</si>
  <si>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</si>
  <si>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</si>
  <si>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</si>
  <si>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</si>
  <si>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</si>
  <si>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</si>
  <si>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</si>
  <si>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</si>
  <si>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</si>
  <si>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</si>
  <si>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</si>
  <si>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</si>
  <si>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</si>
  <si>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</si>
  <si>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</si>
  <si>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</si>
  <si>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</si>
  <si>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</si>
  <si>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</si>
  <si>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</si>
  <si>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</si>
  <si>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</si>
  <si>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</si>
  <si>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</si>
  <si>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</si>
  <si>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</si>
  <si>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</si>
  <si>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</si>
  <si>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</si>
  <si>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</si>
  <si>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</si>
  <si>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</si>
  <si>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</si>
  <si>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</si>
  <si>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</si>
  <si>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</si>
  <si>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</si>
  <si>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</si>
  <si>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</si>
  <si>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</si>
  <si>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</si>
  <si>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</si>
  <si>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</si>
  <si>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</si>
  <si>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</si>
  <si>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</si>
  <si>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</si>
  <si>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</si>
  <si>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</si>
  <si>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</si>
  <si>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</si>
  <si>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</si>
  <si>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</si>
  <si>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</si>
  <si>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</si>
  <si>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</si>
  <si>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</si>
  <si>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</si>
  <si>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</si>
  <si>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</si>
  <si>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</si>
  <si>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</si>
  <si>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</si>
  <si>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</si>
  <si>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</si>
  <si>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</si>
  <si>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</si>
  <si>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</si>
  <si>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</si>
  <si>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</si>
  <si>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</si>
  <si>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</si>
  <si>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</si>
  <si>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</si>
  <si>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</si>
  <si>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21/5/2025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</si>
  <si>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</si>
  <si>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</si>
  <si>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</si>
  <si>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</si>
  <si>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</si>
  <si>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</si>
  <si>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</si>
  <si>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</si>
  <si>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</si>
  <si>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</si>
  <si>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</si>
  <si>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</si>
  <si>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21/05/2025</t>
  </si>
  <si>
    <t>Var.(%)</t>
  </si>
  <si>
    <t>No incluye tránsito, ni taras ni transbordo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</si>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</sst>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58D8A9C6-D0D2-4BE8-9082-3F7549A70273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2000178.0519999999</c:v>
                </c:pt>
                <c:pt idx="1">
                  <c:v>425475</c:v>
                </c:pt>
                <c:pt idx="2">
                  <c:v>954306.03799999994</c:v>
                </c:pt>
                <c:pt idx="3">
                  <c:v>791507.02800000005</c:v>
                </c:pt>
                <c:pt idx="4">
                  <c:v>16425350.956</c:v>
                </c:pt>
                <c:pt idx="5">
                  <c:v>887264.98</c:v>
                </c:pt>
                <c:pt idx="6">
                  <c:v>2512427.1120000002</c:v>
                </c:pt>
                <c:pt idx="7">
                  <c:v>10112237.668</c:v>
                </c:pt>
                <c:pt idx="8">
                  <c:v>5276981</c:v>
                </c:pt>
                <c:pt idx="9">
                  <c:v>5642485.5389999999</c:v>
                </c:pt>
                <c:pt idx="10">
                  <c:v>2918124.7779999999</c:v>
                </c:pt>
                <c:pt idx="11">
                  <c:v>336413</c:v>
                </c:pt>
                <c:pt idx="12">
                  <c:v>855673.33499999996</c:v>
                </c:pt>
                <c:pt idx="13">
                  <c:v>2561872.7790000001</c:v>
                </c:pt>
                <c:pt idx="14">
                  <c:v>4856549.0470000003</c:v>
                </c:pt>
                <c:pt idx="15">
                  <c:v>5398070.8530000001</c:v>
                </c:pt>
                <c:pt idx="16">
                  <c:v>745010.96900000004</c:v>
                </c:pt>
                <c:pt idx="17">
                  <c:v>407215.76199999999</c:v>
                </c:pt>
                <c:pt idx="18">
                  <c:v>88295</c:v>
                </c:pt>
                <c:pt idx="19">
                  <c:v>377736.32199999999</c:v>
                </c:pt>
                <c:pt idx="20">
                  <c:v>543741.30900000001</c:v>
                </c:pt>
                <c:pt idx="21">
                  <c:v>2551341.639</c:v>
                </c:pt>
                <c:pt idx="22">
                  <c:v>1003523.31</c:v>
                </c:pt>
                <c:pt idx="23">
                  <c:v>708665</c:v>
                </c:pt>
                <c:pt idx="24">
                  <c:v>4898770.233</c:v>
                </c:pt>
                <c:pt idx="25">
                  <c:v>12515072.714</c:v>
                </c:pt>
                <c:pt idx="26">
                  <c:v>752384.96100000001</c:v>
                </c:pt>
                <c:pt idx="27">
                  <c:v>248348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2212759.926</c:v>
                </c:pt>
                <c:pt idx="1">
                  <c:v>477669.18300000002</c:v>
                </c:pt>
                <c:pt idx="2">
                  <c:v>787184.16599999997</c:v>
                </c:pt>
                <c:pt idx="3">
                  <c:v>654058.46699999995</c:v>
                </c:pt>
                <c:pt idx="4">
                  <c:v>17982310.965999998</c:v>
                </c:pt>
                <c:pt idx="5">
                  <c:v>760488.71299999999</c:v>
                </c:pt>
                <c:pt idx="6">
                  <c:v>2347294.5699999998</c:v>
                </c:pt>
                <c:pt idx="7">
                  <c:v>10566314.515000001</c:v>
                </c:pt>
                <c:pt idx="8">
                  <c:v>5293060</c:v>
                </c:pt>
                <c:pt idx="9">
                  <c:v>6549446.1780000003</c:v>
                </c:pt>
                <c:pt idx="10">
                  <c:v>2363109.2779999999</c:v>
                </c:pt>
                <c:pt idx="11">
                  <c:v>263734</c:v>
                </c:pt>
                <c:pt idx="12">
                  <c:v>1047041.819</c:v>
                </c:pt>
                <c:pt idx="13">
                  <c:v>2397630.9879999999</c:v>
                </c:pt>
                <c:pt idx="14">
                  <c:v>5248806.0480000004</c:v>
                </c:pt>
                <c:pt idx="15">
                  <c:v>5007538.9350000015</c:v>
                </c:pt>
                <c:pt idx="16">
                  <c:v>476273.13500000001</c:v>
                </c:pt>
                <c:pt idx="17">
                  <c:v>413220.9</c:v>
                </c:pt>
                <c:pt idx="18">
                  <c:v>87257</c:v>
                </c:pt>
                <c:pt idx="19">
                  <c:v>514388.69799999997</c:v>
                </c:pt>
                <c:pt idx="20">
                  <c:v>542297.44400000002</c:v>
                </c:pt>
                <c:pt idx="21">
                  <c:v>2332894.4939999999</c:v>
                </c:pt>
                <c:pt idx="22">
                  <c:v>1230633.5989999999</c:v>
                </c:pt>
                <c:pt idx="23">
                  <c:v>715978</c:v>
                </c:pt>
                <c:pt idx="24">
                  <c:v>5367187.2220000001</c:v>
                </c:pt>
                <c:pt idx="25">
                  <c:v>12377301.596000001</c:v>
                </c:pt>
                <c:pt idx="26">
                  <c:v>769046.59</c:v>
                </c:pt>
                <c:pt idx="27">
                  <c:v>199534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18734"/>
        <c:axId val="7514466"/>
      </c:barChart>
      <c:catAx>
        <c:axId val="56187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14466"/>
        <c:crosses val="autoZero"/>
        <c:auto val="1"/>
        <c:lblAlgn val="ctr"/>
        <c:lblOffset val="100"/>
        <c:noMultiLvlLbl val="0"/>
      </c:catAx>
      <c:valAx>
        <c:axId val="75144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8734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578369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653729</c:v>
                </c:pt>
                <c:pt idx="5">
                  <c:v>0</c:v>
                </c:pt>
                <c:pt idx="6">
                  <c:v>288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352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342892"/>
        <c:axId val="61656389"/>
      </c:barChart>
      <c:catAx>
        <c:axId val="293428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656389"/>
        <c:crosses val="autoZero"/>
        <c:auto val="1"/>
        <c:lblAlgn val="ctr"/>
        <c:lblOffset val="100"/>
        <c:noMultiLvlLbl val="0"/>
      </c:catAx>
      <c:valAx>
        <c:axId val="616563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428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9887370</c:v>
                </c:pt>
                <c:pt idx="5">
                  <c:v>135717</c:v>
                </c:pt>
                <c:pt idx="6">
                  <c:v>2321</c:v>
                </c:pt>
                <c:pt idx="7">
                  <c:v>3585172</c:v>
                </c:pt>
                <c:pt idx="8">
                  <c:v>9427</c:v>
                </c:pt>
                <c:pt idx="9">
                  <c:v>3670</c:v>
                </c:pt>
                <c:pt idx="10">
                  <c:v>15624</c:v>
                </c:pt>
                <c:pt idx="11">
                  <c:v>0</c:v>
                </c:pt>
                <c:pt idx="12">
                  <c:v>26913</c:v>
                </c:pt>
                <c:pt idx="13">
                  <c:v>15279</c:v>
                </c:pt>
                <c:pt idx="14">
                  <c:v>313823</c:v>
                </c:pt>
                <c:pt idx="15">
                  <c:v>2479045</c:v>
                </c:pt>
                <c:pt idx="16">
                  <c:v>410345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249567</c:v>
                </c:pt>
                <c:pt idx="22">
                  <c:v>45806</c:v>
                </c:pt>
                <c:pt idx="23">
                  <c:v>0</c:v>
                </c:pt>
                <c:pt idx="24">
                  <c:v>299467</c:v>
                </c:pt>
                <c:pt idx="25">
                  <c:v>4976731</c:v>
                </c:pt>
                <c:pt idx="26">
                  <c:v>56153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48941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10701962</c:v>
                </c:pt>
                <c:pt idx="5">
                  <c:v>68802</c:v>
                </c:pt>
                <c:pt idx="6">
                  <c:v>1661</c:v>
                </c:pt>
                <c:pt idx="7">
                  <c:v>4212100</c:v>
                </c:pt>
                <c:pt idx="8">
                  <c:v>10226</c:v>
                </c:pt>
                <c:pt idx="9">
                  <c:v>80171</c:v>
                </c:pt>
                <c:pt idx="10">
                  <c:v>2940</c:v>
                </c:pt>
                <c:pt idx="11">
                  <c:v>0</c:v>
                </c:pt>
                <c:pt idx="12">
                  <c:v>261317</c:v>
                </c:pt>
                <c:pt idx="13">
                  <c:v>385021</c:v>
                </c:pt>
                <c:pt idx="14">
                  <c:v>353351</c:v>
                </c:pt>
                <c:pt idx="15">
                  <c:v>2193882</c:v>
                </c:pt>
                <c:pt idx="16">
                  <c:v>21527</c:v>
                </c:pt>
                <c:pt idx="17">
                  <c:v>5</c:v>
                </c:pt>
                <c:pt idx="18">
                  <c:v>0</c:v>
                </c:pt>
                <c:pt idx="19">
                  <c:v>2012</c:v>
                </c:pt>
                <c:pt idx="20">
                  <c:v>6900</c:v>
                </c:pt>
                <c:pt idx="21">
                  <c:v>134176</c:v>
                </c:pt>
                <c:pt idx="22">
                  <c:v>44423</c:v>
                </c:pt>
                <c:pt idx="23">
                  <c:v>0</c:v>
                </c:pt>
                <c:pt idx="24">
                  <c:v>89422</c:v>
                </c:pt>
                <c:pt idx="25">
                  <c:v>5030191</c:v>
                </c:pt>
                <c:pt idx="26">
                  <c:v>59590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22512"/>
        <c:axId val="1899087"/>
      </c:barChart>
      <c:catAx>
        <c:axId val="46225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9087"/>
        <c:crosses val="autoZero"/>
        <c:auto val="1"/>
        <c:lblAlgn val="ctr"/>
        <c:lblOffset val="100"/>
        <c:noMultiLvlLbl val="0"/>
      </c:catAx>
      <c:valAx>
        <c:axId val="18990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251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7325601</c:v>
                </c:pt>
                <c:pt idx="5">
                  <c:v>33643</c:v>
                </c:pt>
                <c:pt idx="6">
                  <c:v>10</c:v>
                </c:pt>
                <c:pt idx="7">
                  <c:v>2677191</c:v>
                </c:pt>
                <c:pt idx="8">
                  <c:v>9309</c:v>
                </c:pt>
                <c:pt idx="9">
                  <c:v>2838</c:v>
                </c:pt>
                <c:pt idx="10">
                  <c:v>15624</c:v>
                </c:pt>
                <c:pt idx="11">
                  <c:v>0</c:v>
                </c:pt>
                <c:pt idx="12">
                  <c:v>649</c:v>
                </c:pt>
                <c:pt idx="13">
                  <c:v>57</c:v>
                </c:pt>
                <c:pt idx="14">
                  <c:v>18427</c:v>
                </c:pt>
                <c:pt idx="15">
                  <c:v>1747135</c:v>
                </c:pt>
                <c:pt idx="16">
                  <c:v>400260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243354</c:v>
                </c:pt>
                <c:pt idx="22">
                  <c:v>45267</c:v>
                </c:pt>
                <c:pt idx="23">
                  <c:v>0</c:v>
                </c:pt>
                <c:pt idx="24">
                  <c:v>0</c:v>
                </c:pt>
                <c:pt idx="25">
                  <c:v>4893319</c:v>
                </c:pt>
                <c:pt idx="26">
                  <c:v>37502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877</c:v>
                </c:pt>
                <c:pt idx="2">
                  <c:v>0</c:v>
                </c:pt>
                <c:pt idx="3">
                  <c:v>0</c:v>
                </c:pt>
                <c:pt idx="4">
                  <c:v>8209943</c:v>
                </c:pt>
                <c:pt idx="5">
                  <c:v>31790</c:v>
                </c:pt>
                <c:pt idx="6">
                  <c:v>0</c:v>
                </c:pt>
                <c:pt idx="7">
                  <c:v>3445522</c:v>
                </c:pt>
                <c:pt idx="8">
                  <c:v>10226</c:v>
                </c:pt>
                <c:pt idx="9">
                  <c:v>0</c:v>
                </c:pt>
                <c:pt idx="10">
                  <c:v>2940</c:v>
                </c:pt>
                <c:pt idx="11">
                  <c:v>0</c:v>
                </c:pt>
                <c:pt idx="12">
                  <c:v>289</c:v>
                </c:pt>
                <c:pt idx="13">
                  <c:v>8</c:v>
                </c:pt>
                <c:pt idx="14">
                  <c:v>27108</c:v>
                </c:pt>
                <c:pt idx="15">
                  <c:v>1628271</c:v>
                </c:pt>
                <c:pt idx="16">
                  <c:v>6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118228</c:v>
                </c:pt>
                <c:pt idx="22">
                  <c:v>38991</c:v>
                </c:pt>
                <c:pt idx="23">
                  <c:v>0</c:v>
                </c:pt>
                <c:pt idx="24">
                  <c:v>0</c:v>
                </c:pt>
                <c:pt idx="25">
                  <c:v>4955237</c:v>
                </c:pt>
                <c:pt idx="26">
                  <c:v>26225</c:v>
                </c:pt>
                <c:pt idx="27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123433"/>
        <c:axId val="61002883"/>
      </c:barChart>
      <c:catAx>
        <c:axId val="431234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02883"/>
        <c:crosses val="autoZero"/>
        <c:auto val="1"/>
        <c:lblAlgn val="ctr"/>
        <c:lblOffset val="100"/>
        <c:noMultiLvlLbl val="0"/>
      </c:catAx>
      <c:valAx>
        <c:axId val="610028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234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165305</c:v>
                </c:pt>
                <c:pt idx="3">
                  <c:v>0</c:v>
                </c:pt>
                <c:pt idx="4">
                  <c:v>2253042</c:v>
                </c:pt>
                <c:pt idx="5">
                  <c:v>162356</c:v>
                </c:pt>
                <c:pt idx="6">
                  <c:v>2213218</c:v>
                </c:pt>
                <c:pt idx="7">
                  <c:v>1737131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95188</c:v>
                </c:pt>
                <c:pt idx="15">
                  <c:v>920438</c:v>
                </c:pt>
                <c:pt idx="16">
                  <c:v>68974</c:v>
                </c:pt>
                <c:pt idx="17">
                  <c:v>0</c:v>
                </c:pt>
                <c:pt idx="18">
                  <c:v>77484</c:v>
                </c:pt>
                <c:pt idx="19">
                  <c:v>113896</c:v>
                </c:pt>
                <c:pt idx="20">
                  <c:v>75384</c:v>
                </c:pt>
                <c:pt idx="21">
                  <c:v>805610</c:v>
                </c:pt>
                <c:pt idx="22">
                  <c:v>316684</c:v>
                </c:pt>
                <c:pt idx="23">
                  <c:v>29119</c:v>
                </c:pt>
                <c:pt idx="24">
                  <c:v>64745</c:v>
                </c:pt>
                <c:pt idx="25">
                  <c:v>2106452</c:v>
                </c:pt>
                <c:pt idx="26">
                  <c:v>198046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7119</c:v>
                </c:pt>
                <c:pt idx="2">
                  <c:v>125914</c:v>
                </c:pt>
                <c:pt idx="3">
                  <c:v>0</c:v>
                </c:pt>
                <c:pt idx="4">
                  <c:v>2146591</c:v>
                </c:pt>
                <c:pt idx="5">
                  <c:v>133692</c:v>
                </c:pt>
                <c:pt idx="6">
                  <c:v>2067127</c:v>
                </c:pt>
                <c:pt idx="7">
                  <c:v>1786128</c:v>
                </c:pt>
                <c:pt idx="8">
                  <c:v>105651</c:v>
                </c:pt>
                <c:pt idx="9">
                  <c:v>0</c:v>
                </c:pt>
                <c:pt idx="10">
                  <c:v>11770</c:v>
                </c:pt>
                <c:pt idx="11">
                  <c:v>93215</c:v>
                </c:pt>
                <c:pt idx="12">
                  <c:v>1741</c:v>
                </c:pt>
                <c:pt idx="13">
                  <c:v>0</c:v>
                </c:pt>
                <c:pt idx="14">
                  <c:v>114777</c:v>
                </c:pt>
                <c:pt idx="15">
                  <c:v>811713</c:v>
                </c:pt>
                <c:pt idx="16">
                  <c:v>120068</c:v>
                </c:pt>
                <c:pt idx="17">
                  <c:v>0</c:v>
                </c:pt>
                <c:pt idx="18">
                  <c:v>74159</c:v>
                </c:pt>
                <c:pt idx="19">
                  <c:v>88885</c:v>
                </c:pt>
                <c:pt idx="20">
                  <c:v>101214</c:v>
                </c:pt>
                <c:pt idx="21">
                  <c:v>805314</c:v>
                </c:pt>
                <c:pt idx="22">
                  <c:v>404897</c:v>
                </c:pt>
                <c:pt idx="23">
                  <c:v>30454</c:v>
                </c:pt>
                <c:pt idx="24">
                  <c:v>56103</c:v>
                </c:pt>
                <c:pt idx="25">
                  <c:v>2177700</c:v>
                </c:pt>
                <c:pt idx="26">
                  <c:v>294300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567992"/>
        <c:axId val="60415226"/>
      </c:barChart>
      <c:catAx>
        <c:axId val="26567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15226"/>
        <c:crosses val="autoZero"/>
        <c:auto val="1"/>
        <c:lblAlgn val="ctr"/>
        <c:lblOffset val="100"/>
        <c:noMultiLvlLbl val="0"/>
      </c:catAx>
      <c:valAx>
        <c:axId val="6041522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679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93121</c:v>
                </c:pt>
                <c:pt idx="5">
                  <c:v>5794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3663</c:v>
                </c:pt>
                <c:pt idx="17">
                  <c:v>0</c:v>
                </c:pt>
                <c:pt idx="18">
                  <c:v>4959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7063</c:v>
                </c:pt>
                <c:pt idx="23">
                  <c:v>1489</c:v>
                </c:pt>
                <c:pt idx="24">
                  <c:v>0</c:v>
                </c:pt>
                <c:pt idx="25">
                  <c:v>80207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6681</c:v>
                </c:pt>
                <c:pt idx="3">
                  <c:v>0</c:v>
                </c:pt>
                <c:pt idx="4">
                  <c:v>90275</c:v>
                </c:pt>
                <c:pt idx="5">
                  <c:v>4349</c:v>
                </c:pt>
                <c:pt idx="6">
                  <c:v>96243</c:v>
                </c:pt>
                <c:pt idx="7">
                  <c:v>63898</c:v>
                </c:pt>
                <c:pt idx="8">
                  <c:v>3723</c:v>
                </c:pt>
                <c:pt idx="9">
                  <c:v>0</c:v>
                </c:pt>
                <c:pt idx="10">
                  <c:v>0</c:v>
                </c:pt>
                <c:pt idx="11">
                  <c:v>5580</c:v>
                </c:pt>
                <c:pt idx="12">
                  <c:v>4</c:v>
                </c:pt>
                <c:pt idx="13">
                  <c:v>0</c:v>
                </c:pt>
                <c:pt idx="14">
                  <c:v>5652</c:v>
                </c:pt>
                <c:pt idx="15">
                  <c:v>55300</c:v>
                </c:pt>
                <c:pt idx="16">
                  <c:v>5884</c:v>
                </c:pt>
                <c:pt idx="17">
                  <c:v>0</c:v>
                </c:pt>
                <c:pt idx="18">
                  <c:v>4894</c:v>
                </c:pt>
                <c:pt idx="19">
                  <c:v>3708</c:v>
                </c:pt>
                <c:pt idx="20">
                  <c:v>581</c:v>
                </c:pt>
                <c:pt idx="21">
                  <c:v>51076</c:v>
                </c:pt>
                <c:pt idx="22">
                  <c:v>10765</c:v>
                </c:pt>
                <c:pt idx="23">
                  <c:v>1432</c:v>
                </c:pt>
                <c:pt idx="24">
                  <c:v>0</c:v>
                </c:pt>
                <c:pt idx="25">
                  <c:v>80192</c:v>
                </c:pt>
                <c:pt idx="26">
                  <c:v>4130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19683"/>
        <c:axId val="13855729"/>
      </c:barChart>
      <c:catAx>
        <c:axId val="397196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55729"/>
        <c:crosses val="autoZero"/>
        <c:auto val="1"/>
        <c:lblAlgn val="ctr"/>
        <c:lblOffset val="100"/>
        <c:noMultiLvlLbl val="0"/>
      </c:catAx>
      <c:valAx>
        <c:axId val="138557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196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690768</c:v>
                </c:pt>
                <c:pt idx="5">
                  <c:v>35311.75</c:v>
                </c:pt>
                <c:pt idx="6">
                  <c:v>12244</c:v>
                </c:pt>
                <c:pt idx="7">
                  <c:v>598810</c:v>
                </c:pt>
                <c:pt idx="8">
                  <c:v>66090.25</c:v>
                </c:pt>
                <c:pt idx="9">
                  <c:v>6925</c:v>
                </c:pt>
                <c:pt idx="10">
                  <c:v>14488</c:v>
                </c:pt>
                <c:pt idx="11">
                  <c:v>912</c:v>
                </c:pt>
                <c:pt idx="12">
                  <c:v>2191.5</c:v>
                </c:pt>
                <c:pt idx="13">
                  <c:v>10810</c:v>
                </c:pt>
                <c:pt idx="14">
                  <c:v>17656.5</c:v>
                </c:pt>
                <c:pt idx="15">
                  <c:v>235355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91388</c:v>
                </c:pt>
                <c:pt idx="22">
                  <c:v>22362.25</c:v>
                </c:pt>
                <c:pt idx="23">
                  <c:v>24973.25</c:v>
                </c:pt>
                <c:pt idx="24">
                  <c:v>2135</c:v>
                </c:pt>
                <c:pt idx="25">
                  <c:v>861336</c:v>
                </c:pt>
                <c:pt idx="26">
                  <c:v>42615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24873.5</c:v>
                </c:pt>
                <c:pt idx="2">
                  <c:v>2171.75</c:v>
                </c:pt>
                <c:pt idx="3">
                  <c:v>0</c:v>
                </c:pt>
                <c:pt idx="4">
                  <c:v>775352</c:v>
                </c:pt>
                <c:pt idx="5">
                  <c:v>32623</c:v>
                </c:pt>
                <c:pt idx="6">
                  <c:v>12756</c:v>
                </c:pt>
                <c:pt idx="7">
                  <c:v>603894.25</c:v>
                </c:pt>
                <c:pt idx="8">
                  <c:v>70801</c:v>
                </c:pt>
                <c:pt idx="9">
                  <c:v>6007</c:v>
                </c:pt>
                <c:pt idx="10">
                  <c:v>10252.25</c:v>
                </c:pt>
                <c:pt idx="11">
                  <c:v>951</c:v>
                </c:pt>
                <c:pt idx="12">
                  <c:v>1764.5</c:v>
                </c:pt>
                <c:pt idx="13">
                  <c:v>10255</c:v>
                </c:pt>
                <c:pt idx="14">
                  <c:v>17201.5</c:v>
                </c:pt>
                <c:pt idx="15">
                  <c:v>212272</c:v>
                </c:pt>
                <c:pt idx="16">
                  <c:v>3587</c:v>
                </c:pt>
                <c:pt idx="17">
                  <c:v>6666.25</c:v>
                </c:pt>
                <c:pt idx="18">
                  <c:v>955.5</c:v>
                </c:pt>
                <c:pt idx="19">
                  <c:v>63.5</c:v>
                </c:pt>
                <c:pt idx="20">
                  <c:v>0</c:v>
                </c:pt>
                <c:pt idx="21">
                  <c:v>79848</c:v>
                </c:pt>
                <c:pt idx="22">
                  <c:v>19012.5</c:v>
                </c:pt>
                <c:pt idx="23">
                  <c:v>23737.75</c:v>
                </c:pt>
                <c:pt idx="24">
                  <c:v>1612</c:v>
                </c:pt>
                <c:pt idx="25">
                  <c:v>790632</c:v>
                </c:pt>
                <c:pt idx="26">
                  <c:v>37353</c:v>
                </c:pt>
                <c:pt idx="27">
                  <c:v>5633.75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711880"/>
        <c:axId val="26346769"/>
      </c:barChart>
      <c:catAx>
        <c:axId val="64711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46769"/>
        <c:crosses val="autoZero"/>
        <c:auto val="1"/>
        <c:lblAlgn val="ctr"/>
        <c:lblOffset val="100"/>
        <c:noMultiLvlLbl val="0"/>
      </c:catAx>
      <c:valAx>
        <c:axId val="2634676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118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595948</c:v>
                </c:pt>
                <c:pt idx="5">
                  <c:v>2938.75</c:v>
                </c:pt>
                <c:pt idx="6">
                  <c:v>4</c:v>
                </c:pt>
                <c:pt idx="7">
                  <c:v>243739.5</c:v>
                </c:pt>
                <c:pt idx="8">
                  <c:v>842.75</c:v>
                </c:pt>
                <c:pt idx="9">
                  <c:v>386</c:v>
                </c:pt>
                <c:pt idx="10">
                  <c:v>1695.75</c:v>
                </c:pt>
                <c:pt idx="11">
                  <c:v>0</c:v>
                </c:pt>
                <c:pt idx="12">
                  <c:v>116.25</c:v>
                </c:pt>
                <c:pt idx="13">
                  <c:v>5</c:v>
                </c:pt>
                <c:pt idx="14">
                  <c:v>1530.25</c:v>
                </c:pt>
                <c:pt idx="15">
                  <c:v>137095</c:v>
                </c:pt>
                <c:pt idx="16">
                  <c:v>37545.25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19310</c:v>
                </c:pt>
                <c:pt idx="22">
                  <c:v>3659.75</c:v>
                </c:pt>
                <c:pt idx="23">
                  <c:v>0</c:v>
                </c:pt>
                <c:pt idx="24">
                  <c:v>0</c:v>
                </c:pt>
                <c:pt idx="25">
                  <c:v>397204</c:v>
                </c:pt>
                <c:pt idx="26">
                  <c:v>2721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</c:v>
                </c:pt>
                <c:pt idx="2">
                  <c:v>0</c:v>
                </c:pt>
                <c:pt idx="3">
                  <c:v>0</c:v>
                </c:pt>
                <c:pt idx="4">
                  <c:v>648815</c:v>
                </c:pt>
                <c:pt idx="5">
                  <c:v>2905.25</c:v>
                </c:pt>
                <c:pt idx="6">
                  <c:v>0</c:v>
                </c:pt>
                <c:pt idx="7">
                  <c:v>292704</c:v>
                </c:pt>
                <c:pt idx="8">
                  <c:v>812.75</c:v>
                </c:pt>
                <c:pt idx="9">
                  <c:v>0</c:v>
                </c:pt>
                <c:pt idx="10">
                  <c:v>150</c:v>
                </c:pt>
                <c:pt idx="11">
                  <c:v>0</c:v>
                </c:pt>
                <c:pt idx="12">
                  <c:v>38.75</c:v>
                </c:pt>
                <c:pt idx="13">
                  <c:v>4</c:v>
                </c:pt>
                <c:pt idx="14">
                  <c:v>2097</c:v>
                </c:pt>
                <c:pt idx="15">
                  <c:v>117696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6493</c:v>
                </c:pt>
                <c:pt idx="22">
                  <c:v>3508.75</c:v>
                </c:pt>
                <c:pt idx="23">
                  <c:v>0</c:v>
                </c:pt>
                <c:pt idx="24">
                  <c:v>0</c:v>
                </c:pt>
                <c:pt idx="25">
                  <c:v>399837</c:v>
                </c:pt>
                <c:pt idx="26">
                  <c:v>3706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95977"/>
        <c:axId val="23526592"/>
      </c:barChart>
      <c:catAx>
        <c:axId val="859597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26592"/>
        <c:crosses val="autoZero"/>
        <c:auto val="1"/>
        <c:lblAlgn val="ctr"/>
        <c:lblOffset val="100"/>
        <c:noMultiLvlLbl val="0"/>
      </c:catAx>
      <c:valAx>
        <c:axId val="235265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9597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27716</c:v>
                </c:pt>
                <c:pt idx="6">
                  <c:v>12224</c:v>
                </c:pt>
                <c:pt idx="7">
                  <c:v>35813</c:v>
                </c:pt>
                <c:pt idx="8">
                  <c:v>3039</c:v>
                </c:pt>
                <c:pt idx="9">
                  <c:v>1563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14522.5</c:v>
                </c:pt>
                <c:pt idx="15">
                  <c:v>84436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62946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33146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20705</c:v>
                </c:pt>
                <c:pt idx="2">
                  <c:v>690.75</c:v>
                </c:pt>
                <c:pt idx="3">
                  <c:v>0</c:v>
                </c:pt>
                <c:pt idx="4">
                  <c:v>0</c:v>
                </c:pt>
                <c:pt idx="5">
                  <c:v>25078.25</c:v>
                </c:pt>
                <c:pt idx="6">
                  <c:v>12756</c:v>
                </c:pt>
                <c:pt idx="7">
                  <c:v>35207.25</c:v>
                </c:pt>
                <c:pt idx="8">
                  <c:v>3010.75</c:v>
                </c:pt>
                <c:pt idx="9">
                  <c:v>1450</c:v>
                </c:pt>
                <c:pt idx="10">
                  <c:v>978.75</c:v>
                </c:pt>
                <c:pt idx="11">
                  <c:v>905</c:v>
                </c:pt>
                <c:pt idx="12">
                  <c:v>295</c:v>
                </c:pt>
                <c:pt idx="13">
                  <c:v>968</c:v>
                </c:pt>
                <c:pt idx="14">
                  <c:v>13294.75</c:v>
                </c:pt>
                <c:pt idx="15">
                  <c:v>81941</c:v>
                </c:pt>
                <c:pt idx="16">
                  <c:v>1133</c:v>
                </c:pt>
                <c:pt idx="17">
                  <c:v>359.75</c:v>
                </c:pt>
                <c:pt idx="18">
                  <c:v>951.5</c:v>
                </c:pt>
                <c:pt idx="19">
                  <c:v>0</c:v>
                </c:pt>
                <c:pt idx="20">
                  <c:v>0</c:v>
                </c:pt>
                <c:pt idx="21">
                  <c:v>63541</c:v>
                </c:pt>
                <c:pt idx="22">
                  <c:v>3776</c:v>
                </c:pt>
                <c:pt idx="23">
                  <c:v>23521.75</c:v>
                </c:pt>
                <c:pt idx="24">
                  <c:v>0</c:v>
                </c:pt>
                <c:pt idx="25">
                  <c:v>29811</c:v>
                </c:pt>
                <c:pt idx="26">
                  <c:v>2935</c:v>
                </c:pt>
                <c:pt idx="27">
                  <c:v>4647.25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282655"/>
        <c:axId val="65456596"/>
      </c:barChart>
      <c:catAx>
        <c:axId val="192826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56596"/>
        <c:crosses val="autoZero"/>
        <c:auto val="1"/>
        <c:lblAlgn val="ctr"/>
        <c:lblOffset val="100"/>
        <c:noMultiLvlLbl val="0"/>
      </c:catAx>
      <c:valAx>
        <c:axId val="6545659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826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94820</c:v>
                </c:pt>
                <c:pt idx="5">
                  <c:v>4657</c:v>
                </c:pt>
                <c:pt idx="6">
                  <c:v>16</c:v>
                </c:pt>
                <c:pt idx="7">
                  <c:v>319257.5</c:v>
                </c:pt>
                <c:pt idx="8">
                  <c:v>62208.5</c:v>
                </c:pt>
                <c:pt idx="9">
                  <c:v>4976</c:v>
                </c:pt>
                <c:pt idx="10">
                  <c:v>12260.25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13824</c:v>
                </c:pt>
                <c:pt idx="16">
                  <c:v>2447.5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9132</c:v>
                </c:pt>
                <c:pt idx="22">
                  <c:v>15030</c:v>
                </c:pt>
                <c:pt idx="23">
                  <c:v>235</c:v>
                </c:pt>
                <c:pt idx="24">
                  <c:v>2135</c:v>
                </c:pt>
                <c:pt idx="25">
                  <c:v>430986</c:v>
                </c:pt>
                <c:pt idx="26">
                  <c:v>37927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4074.5</c:v>
                </c:pt>
                <c:pt idx="2">
                  <c:v>1481</c:v>
                </c:pt>
                <c:pt idx="3">
                  <c:v>0</c:v>
                </c:pt>
                <c:pt idx="4">
                  <c:v>126537</c:v>
                </c:pt>
                <c:pt idx="5">
                  <c:v>4639.5</c:v>
                </c:pt>
                <c:pt idx="6">
                  <c:v>0</c:v>
                </c:pt>
                <c:pt idx="7">
                  <c:v>275983</c:v>
                </c:pt>
                <c:pt idx="8">
                  <c:v>66977.5</c:v>
                </c:pt>
                <c:pt idx="9">
                  <c:v>4557</c:v>
                </c:pt>
                <c:pt idx="10">
                  <c:v>9123.5</c:v>
                </c:pt>
                <c:pt idx="11">
                  <c:v>46</c:v>
                </c:pt>
                <c:pt idx="12">
                  <c:v>1430.75</c:v>
                </c:pt>
                <c:pt idx="13">
                  <c:v>9283</c:v>
                </c:pt>
                <c:pt idx="14">
                  <c:v>1809.75</c:v>
                </c:pt>
                <c:pt idx="15">
                  <c:v>12635</c:v>
                </c:pt>
                <c:pt idx="16">
                  <c:v>2451</c:v>
                </c:pt>
                <c:pt idx="17">
                  <c:v>6305.5</c:v>
                </c:pt>
                <c:pt idx="18">
                  <c:v>4</c:v>
                </c:pt>
                <c:pt idx="19">
                  <c:v>63.5</c:v>
                </c:pt>
                <c:pt idx="20">
                  <c:v>0</c:v>
                </c:pt>
                <c:pt idx="21">
                  <c:v>9814</c:v>
                </c:pt>
                <c:pt idx="22">
                  <c:v>11727.75</c:v>
                </c:pt>
                <c:pt idx="23">
                  <c:v>216</c:v>
                </c:pt>
                <c:pt idx="24">
                  <c:v>1612</c:v>
                </c:pt>
                <c:pt idx="25">
                  <c:v>360984</c:v>
                </c:pt>
                <c:pt idx="26">
                  <c:v>30712</c:v>
                </c:pt>
                <c:pt idx="27">
                  <c:v>978.5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02208"/>
        <c:axId val="53437124"/>
      </c:barChart>
      <c:catAx>
        <c:axId val="136022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37124"/>
        <c:crosses val="autoZero"/>
        <c:auto val="1"/>
        <c:lblAlgn val="ctr"/>
        <c:lblOffset val="100"/>
        <c:noMultiLvlLbl val="0"/>
      </c:catAx>
      <c:valAx>
        <c:axId val="534371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022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238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319</c:v>
                </c:pt>
                <c:pt idx="10">
                  <c:v>207</c:v>
                </c:pt>
                <c:pt idx="11">
                  <c:v>1645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75</c:v>
                </c:pt>
                <c:pt idx="18">
                  <c:v>122</c:v>
                </c:pt>
                <c:pt idx="19">
                  <c:v>133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1049</c:v>
                </c:pt>
                <c:pt idx="26">
                  <c:v>236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152</c:v>
                </c:pt>
                <c:pt idx="1">
                  <c:v>109</c:v>
                </c:pt>
                <c:pt idx="2">
                  <c:v>259</c:v>
                </c:pt>
                <c:pt idx="3">
                  <c:v>110</c:v>
                </c:pt>
                <c:pt idx="4">
                  <c:v>4769</c:v>
                </c:pt>
                <c:pt idx="5">
                  <c:v>227</c:v>
                </c:pt>
                <c:pt idx="6">
                  <c:v>5750</c:v>
                </c:pt>
                <c:pt idx="7">
                  <c:v>1243</c:v>
                </c:pt>
                <c:pt idx="8">
                  <c:v>366</c:v>
                </c:pt>
                <c:pt idx="9">
                  <c:v>315</c:v>
                </c:pt>
                <c:pt idx="10">
                  <c:v>203</c:v>
                </c:pt>
                <c:pt idx="11">
                  <c:v>1588</c:v>
                </c:pt>
                <c:pt idx="12">
                  <c:v>115</c:v>
                </c:pt>
                <c:pt idx="13">
                  <c:v>165</c:v>
                </c:pt>
                <c:pt idx="14">
                  <c:v>369</c:v>
                </c:pt>
                <c:pt idx="15">
                  <c:v>2171</c:v>
                </c:pt>
                <c:pt idx="16">
                  <c:v>229</c:v>
                </c:pt>
                <c:pt idx="17">
                  <c:v>78</c:v>
                </c:pt>
                <c:pt idx="18">
                  <c:v>188</c:v>
                </c:pt>
                <c:pt idx="19">
                  <c:v>152</c:v>
                </c:pt>
                <c:pt idx="20">
                  <c:v>138</c:v>
                </c:pt>
                <c:pt idx="21">
                  <c:v>2752</c:v>
                </c:pt>
                <c:pt idx="22">
                  <c:v>233</c:v>
                </c:pt>
                <c:pt idx="23">
                  <c:v>141</c:v>
                </c:pt>
                <c:pt idx="24">
                  <c:v>363</c:v>
                </c:pt>
                <c:pt idx="25">
                  <c:v>1180</c:v>
                </c:pt>
                <c:pt idx="26">
                  <c:v>301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265955"/>
        <c:axId val="10189263"/>
      </c:barChart>
      <c:catAx>
        <c:axId val="442659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89263"/>
        <c:crosses val="autoZero"/>
        <c:auto val="1"/>
        <c:lblAlgn val="ctr"/>
        <c:lblOffset val="100"/>
        <c:noMultiLvlLbl val="0"/>
      </c:catAx>
      <c:valAx>
        <c:axId val="101892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659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1993217</c:v>
                </c:pt>
                <c:pt idx="1">
                  <c:v>424341</c:v>
                </c:pt>
                <c:pt idx="2">
                  <c:v>943694</c:v>
                </c:pt>
                <c:pt idx="3">
                  <c:v>768935</c:v>
                </c:pt>
                <c:pt idx="4">
                  <c:v>15332978</c:v>
                </c:pt>
                <c:pt idx="5">
                  <c:v>871702</c:v>
                </c:pt>
                <c:pt idx="6">
                  <c:v>2497697</c:v>
                </c:pt>
                <c:pt idx="7">
                  <c:v>9881867</c:v>
                </c:pt>
                <c:pt idx="8">
                  <c:v>5273478</c:v>
                </c:pt>
                <c:pt idx="9">
                  <c:v>5602256</c:v>
                </c:pt>
                <c:pt idx="10">
                  <c:v>2915142</c:v>
                </c:pt>
                <c:pt idx="11">
                  <c:v>222640</c:v>
                </c:pt>
                <c:pt idx="12">
                  <c:v>854078</c:v>
                </c:pt>
                <c:pt idx="13">
                  <c:v>2561705</c:v>
                </c:pt>
                <c:pt idx="14">
                  <c:v>4797953</c:v>
                </c:pt>
                <c:pt idx="15">
                  <c:v>4938280</c:v>
                </c:pt>
                <c:pt idx="16">
                  <c:v>740035</c:v>
                </c:pt>
                <c:pt idx="17">
                  <c:v>401595</c:v>
                </c:pt>
                <c:pt idx="18">
                  <c:v>88295</c:v>
                </c:pt>
                <c:pt idx="19">
                  <c:v>374530</c:v>
                </c:pt>
                <c:pt idx="20">
                  <c:v>536574</c:v>
                </c:pt>
                <c:pt idx="21">
                  <c:v>2421588</c:v>
                </c:pt>
                <c:pt idx="22">
                  <c:v>994909</c:v>
                </c:pt>
                <c:pt idx="23">
                  <c:v>704150</c:v>
                </c:pt>
                <c:pt idx="24">
                  <c:v>4816767</c:v>
                </c:pt>
                <c:pt idx="25">
                  <c:v>12372163</c:v>
                </c:pt>
                <c:pt idx="26">
                  <c:v>733224</c:v>
                </c:pt>
                <c:pt idx="27">
                  <c:v>247140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2205476</c:v>
                </c:pt>
                <c:pt idx="1">
                  <c:v>474374</c:v>
                </c:pt>
                <c:pt idx="2">
                  <c:v>775647</c:v>
                </c:pt>
                <c:pt idx="3">
                  <c:v>647717</c:v>
                </c:pt>
                <c:pt idx="4">
                  <c:v>16684920</c:v>
                </c:pt>
                <c:pt idx="5">
                  <c:v>741687</c:v>
                </c:pt>
                <c:pt idx="6">
                  <c:v>2334213</c:v>
                </c:pt>
                <c:pt idx="7">
                  <c:v>10359141</c:v>
                </c:pt>
                <c:pt idx="8">
                  <c:v>5274531</c:v>
                </c:pt>
                <c:pt idx="9">
                  <c:v>6522817</c:v>
                </c:pt>
                <c:pt idx="10">
                  <c:v>2358096</c:v>
                </c:pt>
                <c:pt idx="11">
                  <c:v>186744</c:v>
                </c:pt>
                <c:pt idx="12">
                  <c:v>1045691</c:v>
                </c:pt>
                <c:pt idx="13">
                  <c:v>2391545</c:v>
                </c:pt>
                <c:pt idx="14">
                  <c:v>5219540</c:v>
                </c:pt>
                <c:pt idx="15">
                  <c:v>4526793</c:v>
                </c:pt>
                <c:pt idx="16">
                  <c:v>466283</c:v>
                </c:pt>
                <c:pt idx="17">
                  <c:v>408834</c:v>
                </c:pt>
                <c:pt idx="18">
                  <c:v>87117</c:v>
                </c:pt>
                <c:pt idx="19">
                  <c:v>510884</c:v>
                </c:pt>
                <c:pt idx="20">
                  <c:v>535537</c:v>
                </c:pt>
                <c:pt idx="21">
                  <c:v>2188146</c:v>
                </c:pt>
                <c:pt idx="22">
                  <c:v>1220245</c:v>
                </c:pt>
                <c:pt idx="23">
                  <c:v>711394</c:v>
                </c:pt>
                <c:pt idx="24">
                  <c:v>5347725</c:v>
                </c:pt>
                <c:pt idx="25">
                  <c:v>12290982</c:v>
                </c:pt>
                <c:pt idx="26">
                  <c:v>747367</c:v>
                </c:pt>
                <c:pt idx="27">
                  <c:v>198181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189303"/>
        <c:axId val="31743013"/>
      </c:barChart>
      <c:catAx>
        <c:axId val="601893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743013"/>
        <c:crosses val="autoZero"/>
        <c:auto val="1"/>
        <c:lblAlgn val="ctr"/>
        <c:lblOffset val="100"/>
        <c:noMultiLvlLbl val="0"/>
      </c:catAx>
      <c:valAx>
        <c:axId val="317430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893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2720770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86173765</c:v>
                </c:pt>
                <c:pt idx="5">
                  <c:v>3467800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6865123</c:v>
                </c:pt>
                <c:pt idx="10">
                  <c:v>3104379</c:v>
                </c:pt>
                <c:pt idx="11">
                  <c:v>12113653</c:v>
                </c:pt>
                <c:pt idx="12">
                  <c:v>1573488</c:v>
                </c:pt>
                <c:pt idx="13">
                  <c:v>2615538</c:v>
                </c:pt>
                <c:pt idx="14">
                  <c:v>5918006</c:v>
                </c:pt>
                <c:pt idx="15">
                  <c:v>61083591</c:v>
                </c:pt>
                <c:pt idx="16">
                  <c:v>7103062</c:v>
                </c:pt>
                <c:pt idx="17">
                  <c:v>600350</c:v>
                </c:pt>
                <c:pt idx="18">
                  <c:v>3436716</c:v>
                </c:pt>
                <c:pt idx="19">
                  <c:v>2073190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6800365</c:v>
                </c:pt>
                <c:pt idx="25">
                  <c:v>40558723</c:v>
                </c:pt>
                <c:pt idx="26">
                  <c:v>6173579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2741945</c:v>
                </c:pt>
                <c:pt idx="1">
                  <c:v>1212758</c:v>
                </c:pt>
                <c:pt idx="2">
                  <c:v>4019327</c:v>
                </c:pt>
                <c:pt idx="3">
                  <c:v>865558</c:v>
                </c:pt>
                <c:pt idx="4">
                  <c:v>93059537</c:v>
                </c:pt>
                <c:pt idx="5">
                  <c:v>4203110</c:v>
                </c:pt>
                <c:pt idx="6">
                  <c:v>33154156</c:v>
                </c:pt>
                <c:pt idx="7">
                  <c:v>48124439</c:v>
                </c:pt>
                <c:pt idx="8">
                  <c:v>7291316</c:v>
                </c:pt>
                <c:pt idx="9">
                  <c:v>6442094</c:v>
                </c:pt>
                <c:pt idx="10">
                  <c:v>2782022</c:v>
                </c:pt>
                <c:pt idx="11">
                  <c:v>10292324</c:v>
                </c:pt>
                <c:pt idx="12">
                  <c:v>1599175</c:v>
                </c:pt>
                <c:pt idx="13">
                  <c:v>2704384</c:v>
                </c:pt>
                <c:pt idx="14">
                  <c:v>6982619</c:v>
                </c:pt>
                <c:pt idx="15">
                  <c:v>53477833</c:v>
                </c:pt>
                <c:pt idx="16">
                  <c:v>6125582</c:v>
                </c:pt>
                <c:pt idx="17">
                  <c:v>524139</c:v>
                </c:pt>
                <c:pt idx="18">
                  <c:v>5344487</c:v>
                </c:pt>
                <c:pt idx="19">
                  <c:v>1883880</c:v>
                </c:pt>
                <c:pt idx="20">
                  <c:v>1106992</c:v>
                </c:pt>
                <c:pt idx="21">
                  <c:v>37947443</c:v>
                </c:pt>
                <c:pt idx="22">
                  <c:v>4508023</c:v>
                </c:pt>
                <c:pt idx="23">
                  <c:v>845192</c:v>
                </c:pt>
                <c:pt idx="24">
                  <c:v>6692859</c:v>
                </c:pt>
                <c:pt idx="25">
                  <c:v>44322732</c:v>
                </c:pt>
                <c:pt idx="26">
                  <c:v>6676373</c:v>
                </c:pt>
                <c:pt idx="27">
                  <c:v>427919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235359"/>
        <c:axId val="31520329"/>
      </c:barChart>
      <c:catAx>
        <c:axId val="482353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20329"/>
        <c:crosses val="autoZero"/>
        <c:auto val="1"/>
        <c:lblAlgn val="ctr"/>
        <c:lblOffset val="100"/>
        <c:noMultiLvlLbl val="0"/>
      </c:catAx>
      <c:valAx>
        <c:axId val="315203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353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26</c:v>
                </c:pt>
                <c:pt idx="7">
                  <c:v>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152</c:v>
                </c:pt>
                <c:pt idx="16">
                  <c:v>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121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11</c:v>
                </c:pt>
                <c:pt idx="26">
                  <c:v>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35317"/>
        <c:axId val="17433855"/>
      </c:barChart>
      <c:catAx>
        <c:axId val="48353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433855"/>
        <c:crosses val="autoZero"/>
        <c:auto val="1"/>
        <c:lblAlgn val="ctr"/>
        <c:lblOffset val="100"/>
        <c:noMultiLvlLbl val="0"/>
      </c:catAx>
      <c:valAx>
        <c:axId val="174338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53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11457</c:v>
                </c:pt>
                <c:pt idx="1">
                  <c:v>21678</c:v>
                </c:pt>
                <c:pt idx="2">
                  <c:v>67824</c:v>
                </c:pt>
                <c:pt idx="3">
                  <c:v>0</c:v>
                </c:pt>
                <c:pt idx="4">
                  <c:v>731631</c:v>
                </c:pt>
                <c:pt idx="5">
                  <c:v>24333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785766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1309664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119012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13418</c:v>
                </c:pt>
                <c:pt idx="1">
                  <c:v>19979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45791</c:v>
                </c:pt>
                <c:pt idx="6">
                  <c:v>592915</c:v>
                </c:pt>
                <c:pt idx="7">
                  <c:v>312743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964</c:v>
                </c:pt>
                <c:pt idx="13">
                  <c:v>0</c:v>
                </c:pt>
                <c:pt idx="14">
                  <c:v>8264</c:v>
                </c:pt>
                <c:pt idx="15">
                  <c:v>671648</c:v>
                </c:pt>
                <c:pt idx="16">
                  <c:v>53878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1194134</c:v>
                </c:pt>
                <c:pt idx="22">
                  <c:v>21270</c:v>
                </c:pt>
                <c:pt idx="23">
                  <c:v>310</c:v>
                </c:pt>
                <c:pt idx="24">
                  <c:v>0</c:v>
                </c:pt>
                <c:pt idx="25">
                  <c:v>127435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15692"/>
        <c:axId val="53910103"/>
      </c:barChart>
      <c:catAx>
        <c:axId val="44156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910103"/>
        <c:crosses val="autoZero"/>
        <c:auto val="1"/>
        <c:lblAlgn val="ctr"/>
        <c:lblOffset val="100"/>
        <c:noMultiLvlLbl val="0"/>
      </c:catAx>
      <c:valAx>
        <c:axId val="539101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56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21678</c:v>
                </c:pt>
                <c:pt idx="2">
                  <c:v>67824</c:v>
                </c:pt>
                <c:pt idx="3">
                  <c:v>0</c:v>
                </c:pt>
                <c:pt idx="4">
                  <c:v>731631</c:v>
                </c:pt>
                <c:pt idx="5">
                  <c:v>5492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88681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17818</c:v>
                </c:pt>
                <c:pt idx="2">
                  <c:v>67940</c:v>
                </c:pt>
                <c:pt idx="3">
                  <c:v>0</c:v>
                </c:pt>
                <c:pt idx="4">
                  <c:v>653177</c:v>
                </c:pt>
                <c:pt idx="5">
                  <c:v>3327</c:v>
                </c:pt>
                <c:pt idx="6">
                  <c:v>491492</c:v>
                </c:pt>
                <c:pt idx="7">
                  <c:v>126768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247028</c:v>
                </c:pt>
                <c:pt idx="12">
                  <c:v>0</c:v>
                </c:pt>
                <c:pt idx="13">
                  <c:v>0</c:v>
                </c:pt>
                <c:pt idx="14">
                  <c:v>8264</c:v>
                </c:pt>
                <c:pt idx="15">
                  <c:v>204494</c:v>
                </c:pt>
                <c:pt idx="16">
                  <c:v>42515</c:v>
                </c:pt>
                <c:pt idx="17">
                  <c:v>0</c:v>
                </c:pt>
                <c:pt idx="18">
                  <c:v>71353</c:v>
                </c:pt>
                <c:pt idx="19">
                  <c:v>14491</c:v>
                </c:pt>
                <c:pt idx="20">
                  <c:v>0</c:v>
                </c:pt>
                <c:pt idx="21">
                  <c:v>875012</c:v>
                </c:pt>
                <c:pt idx="22">
                  <c:v>21266</c:v>
                </c:pt>
                <c:pt idx="23">
                  <c:v>0</c:v>
                </c:pt>
                <c:pt idx="24">
                  <c:v>0</c:v>
                </c:pt>
                <c:pt idx="25">
                  <c:v>88759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793490"/>
        <c:axId val="58175217"/>
      </c:barChart>
      <c:catAx>
        <c:axId val="577934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175217"/>
        <c:crosses val="autoZero"/>
        <c:auto val="1"/>
        <c:lblAlgn val="ctr"/>
        <c:lblOffset val="100"/>
        <c:noMultiLvlLbl val="0"/>
      </c:catAx>
      <c:valAx>
        <c:axId val="581752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934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600169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471270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13418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42464</c:v>
                </c:pt>
                <c:pt idx="6">
                  <c:v>101423</c:v>
                </c:pt>
                <c:pt idx="7">
                  <c:v>185975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964</c:v>
                </c:pt>
                <c:pt idx="13">
                  <c:v>0</c:v>
                </c:pt>
                <c:pt idx="14">
                  <c:v>0</c:v>
                </c:pt>
                <c:pt idx="15">
                  <c:v>467154</c:v>
                </c:pt>
                <c:pt idx="16">
                  <c:v>11363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319122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38676</c:v>
                </c:pt>
                <c:pt idx="26">
                  <c:v>7626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273592"/>
        <c:axId val="22529068"/>
      </c:barChart>
      <c:catAx>
        <c:axId val="462735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29068"/>
        <c:crosses val="autoZero"/>
        <c:auto val="1"/>
        <c:lblAlgn val="ctr"/>
        <c:lblOffset val="100"/>
        <c:noMultiLvlLbl val="0"/>
      </c:catAx>
      <c:valAx>
        <c:axId val="225290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2735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9092</c:v>
                </c:pt>
                <c:pt idx="2">
                  <c:v>21149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124086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26276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5682</c:v>
                </c:pt>
                <c:pt idx="2">
                  <c:v>19759</c:v>
                </c:pt>
                <c:pt idx="3">
                  <c:v>0</c:v>
                </c:pt>
                <c:pt idx="4">
                  <c:v>143269</c:v>
                </c:pt>
                <c:pt idx="5">
                  <c:v>2019</c:v>
                </c:pt>
                <c:pt idx="6">
                  <c:v>108869</c:v>
                </c:pt>
                <c:pt idx="7">
                  <c:v>40594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61614</c:v>
                </c:pt>
                <c:pt idx="12">
                  <c:v>0</c:v>
                </c:pt>
                <c:pt idx="13">
                  <c:v>0</c:v>
                </c:pt>
                <c:pt idx="14">
                  <c:v>4776</c:v>
                </c:pt>
                <c:pt idx="15">
                  <c:v>88360</c:v>
                </c:pt>
                <c:pt idx="16">
                  <c:v>8999</c:v>
                </c:pt>
                <c:pt idx="17">
                  <c:v>0</c:v>
                </c:pt>
                <c:pt idx="18">
                  <c:v>17314</c:v>
                </c:pt>
                <c:pt idx="19">
                  <c:v>4355</c:v>
                </c:pt>
                <c:pt idx="20">
                  <c:v>0</c:v>
                </c:pt>
                <c:pt idx="21">
                  <c:v>257896</c:v>
                </c:pt>
                <c:pt idx="22">
                  <c:v>9857</c:v>
                </c:pt>
                <c:pt idx="23">
                  <c:v>0</c:v>
                </c:pt>
                <c:pt idx="24">
                  <c:v>0</c:v>
                </c:pt>
                <c:pt idx="25">
                  <c:v>25977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431726"/>
        <c:axId val="4617156"/>
      </c:barChart>
      <c:catAx>
        <c:axId val="414317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7156"/>
        <c:crosses val="autoZero"/>
        <c:auto val="1"/>
        <c:lblAlgn val="ctr"/>
        <c:lblOffset val="100"/>
        <c:noMultiLvlLbl val="0"/>
      </c:catAx>
      <c:valAx>
        <c:axId val="46171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4317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872</c:v>
                </c:pt>
                <c:pt idx="5">
                  <c:v>5286</c:v>
                </c:pt>
                <c:pt idx="6">
                  <c:v>12229</c:v>
                </c:pt>
                <c:pt idx="7">
                  <c:v>94358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71181</c:v>
                </c:pt>
                <c:pt idx="16">
                  <c:v>16114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13129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55111</c:v>
                </c:pt>
                <c:pt idx="26">
                  <c:v>93445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294</c:v>
                </c:pt>
                <c:pt idx="2">
                  <c:v>469</c:v>
                </c:pt>
                <c:pt idx="3">
                  <c:v>0</c:v>
                </c:pt>
                <c:pt idx="4">
                  <c:v>663</c:v>
                </c:pt>
                <c:pt idx="5">
                  <c:v>2983</c:v>
                </c:pt>
                <c:pt idx="6">
                  <c:v>18873</c:v>
                </c:pt>
                <c:pt idx="7">
                  <c:v>110593</c:v>
                </c:pt>
                <c:pt idx="8">
                  <c:v>3046</c:v>
                </c:pt>
                <c:pt idx="9">
                  <c:v>4</c:v>
                </c:pt>
                <c:pt idx="10">
                  <c:v>55</c:v>
                </c:pt>
                <c:pt idx="11">
                  <c:v>289</c:v>
                </c:pt>
                <c:pt idx="12">
                  <c:v>0</c:v>
                </c:pt>
                <c:pt idx="13">
                  <c:v>3</c:v>
                </c:pt>
                <c:pt idx="14">
                  <c:v>2455</c:v>
                </c:pt>
                <c:pt idx="15">
                  <c:v>68427</c:v>
                </c:pt>
                <c:pt idx="16">
                  <c:v>15155</c:v>
                </c:pt>
                <c:pt idx="17">
                  <c:v>162</c:v>
                </c:pt>
                <c:pt idx="18">
                  <c:v>11149</c:v>
                </c:pt>
                <c:pt idx="19">
                  <c:v>10</c:v>
                </c:pt>
                <c:pt idx="20">
                  <c:v>43148</c:v>
                </c:pt>
                <c:pt idx="21">
                  <c:v>13430</c:v>
                </c:pt>
                <c:pt idx="22">
                  <c:v>51595</c:v>
                </c:pt>
                <c:pt idx="23">
                  <c:v>1309</c:v>
                </c:pt>
                <c:pt idx="24">
                  <c:v>39186</c:v>
                </c:pt>
                <c:pt idx="25">
                  <c:v>88928</c:v>
                </c:pt>
                <c:pt idx="26">
                  <c:v>122075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85139"/>
        <c:axId val="47708785"/>
      </c:barChart>
      <c:catAx>
        <c:axId val="1168513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708785"/>
        <c:crosses val="autoZero"/>
        <c:auto val="1"/>
        <c:lblAlgn val="ctr"/>
        <c:lblOffset val="100"/>
        <c:noMultiLvlLbl val="0"/>
      </c:catAx>
      <c:valAx>
        <c:axId val="477087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8513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1314957</c:v>
                </c:pt>
                <c:pt idx="1">
                  <c:v>125219</c:v>
                </c:pt>
                <c:pt idx="2">
                  <c:v>147335</c:v>
                </c:pt>
                <c:pt idx="3">
                  <c:v>276330</c:v>
                </c:pt>
                <c:pt idx="4">
                  <c:v>2848565</c:v>
                </c:pt>
                <c:pt idx="5">
                  <c:v>194835</c:v>
                </c:pt>
                <c:pt idx="6">
                  <c:v>21347</c:v>
                </c:pt>
                <c:pt idx="7">
                  <c:v>2518166</c:v>
                </c:pt>
                <c:pt idx="8">
                  <c:v>3651434</c:v>
                </c:pt>
                <c:pt idx="9">
                  <c:v>4005252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2667102</c:v>
                </c:pt>
                <c:pt idx="15">
                  <c:v>264392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381815</c:v>
                </c:pt>
                <c:pt idx="21">
                  <c:v>180768</c:v>
                </c:pt>
                <c:pt idx="22">
                  <c:v>397066</c:v>
                </c:pt>
                <c:pt idx="23">
                  <c:v>332253</c:v>
                </c:pt>
                <c:pt idx="24">
                  <c:v>3524885</c:v>
                </c:pt>
                <c:pt idx="25">
                  <c:v>2609564</c:v>
                </c:pt>
                <c:pt idx="26">
                  <c:v>260486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E-4B8A-ADAA-608ADE7D6CB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1509096</c:v>
                </c:pt>
                <c:pt idx="1">
                  <c:v>103085</c:v>
                </c:pt>
                <c:pt idx="2">
                  <c:v>160664</c:v>
                </c:pt>
                <c:pt idx="3">
                  <c:v>340911</c:v>
                </c:pt>
                <c:pt idx="4">
                  <c:v>3147356</c:v>
                </c:pt>
                <c:pt idx="5">
                  <c:v>220173</c:v>
                </c:pt>
                <c:pt idx="6">
                  <c:v>85498</c:v>
                </c:pt>
                <c:pt idx="7">
                  <c:v>2430016</c:v>
                </c:pt>
                <c:pt idx="8">
                  <c:v>3642570</c:v>
                </c:pt>
                <c:pt idx="9">
                  <c:v>4630447</c:v>
                </c:pt>
                <c:pt idx="10">
                  <c:v>1535787</c:v>
                </c:pt>
                <c:pt idx="11">
                  <c:v>53590</c:v>
                </c:pt>
                <c:pt idx="12">
                  <c:v>550564</c:v>
                </c:pt>
                <c:pt idx="13">
                  <c:v>1371963</c:v>
                </c:pt>
                <c:pt idx="14">
                  <c:v>2845726</c:v>
                </c:pt>
                <c:pt idx="15">
                  <c:v>279004</c:v>
                </c:pt>
                <c:pt idx="16">
                  <c:v>278553</c:v>
                </c:pt>
                <c:pt idx="17">
                  <c:v>283502</c:v>
                </c:pt>
                <c:pt idx="18">
                  <c:v>11</c:v>
                </c:pt>
                <c:pt idx="19">
                  <c:v>268458</c:v>
                </c:pt>
                <c:pt idx="20">
                  <c:v>344518</c:v>
                </c:pt>
                <c:pt idx="21">
                  <c:v>131062</c:v>
                </c:pt>
                <c:pt idx="22">
                  <c:v>622273</c:v>
                </c:pt>
                <c:pt idx="23">
                  <c:v>355206</c:v>
                </c:pt>
                <c:pt idx="24">
                  <c:v>4137983</c:v>
                </c:pt>
                <c:pt idx="25">
                  <c:v>2599314</c:v>
                </c:pt>
                <c:pt idx="26">
                  <c:v>233201</c:v>
                </c:pt>
                <c:pt idx="27">
                  <c:v>108004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E-4B8A-ADAA-608ADE7D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28794"/>
        <c:axId val="30148845"/>
      </c:barChart>
      <c:catAx>
        <c:axId val="59287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48845"/>
        <c:crosses val="autoZero"/>
        <c:auto val="1"/>
        <c:lblAlgn val="ctr"/>
        <c:lblOffset val="100"/>
        <c:noMultiLvlLbl val="0"/>
      </c:catAx>
      <c:valAx>
        <c:axId val="301488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87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9911</c:v>
                </c:pt>
                <c:pt idx="6">
                  <c:v>9492</c:v>
                </c:pt>
                <c:pt idx="7">
                  <c:v>881179</c:v>
                </c:pt>
                <c:pt idx="8">
                  <c:v>2753615</c:v>
                </c:pt>
                <c:pt idx="9">
                  <c:v>3103373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2170789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68305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400135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8-4C6A-9D65-6D904CD20F3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909156</c:v>
                </c:pt>
                <c:pt idx="1">
                  <c:v>3500</c:v>
                </c:pt>
                <c:pt idx="2">
                  <c:v>18621</c:v>
                </c:pt>
                <c:pt idx="3">
                  <c:v>32304</c:v>
                </c:pt>
                <c:pt idx="4">
                  <c:v>2157887</c:v>
                </c:pt>
                <c:pt idx="5">
                  <c:v>6991</c:v>
                </c:pt>
                <c:pt idx="6">
                  <c:v>62487</c:v>
                </c:pt>
                <c:pt idx="7">
                  <c:v>851867</c:v>
                </c:pt>
                <c:pt idx="8">
                  <c:v>2814583</c:v>
                </c:pt>
                <c:pt idx="9">
                  <c:v>3580119</c:v>
                </c:pt>
                <c:pt idx="10">
                  <c:v>893243</c:v>
                </c:pt>
                <c:pt idx="11">
                  <c:v>52922</c:v>
                </c:pt>
                <c:pt idx="12">
                  <c:v>264839</c:v>
                </c:pt>
                <c:pt idx="13">
                  <c:v>192677</c:v>
                </c:pt>
                <c:pt idx="14">
                  <c:v>2332820</c:v>
                </c:pt>
                <c:pt idx="15">
                  <c:v>191392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181862</c:v>
                </c:pt>
                <c:pt idx="20">
                  <c:v>0</c:v>
                </c:pt>
                <c:pt idx="21">
                  <c:v>50910</c:v>
                </c:pt>
                <c:pt idx="22">
                  <c:v>33989</c:v>
                </c:pt>
                <c:pt idx="23">
                  <c:v>91396</c:v>
                </c:pt>
                <c:pt idx="24">
                  <c:v>2345572</c:v>
                </c:pt>
                <c:pt idx="25">
                  <c:v>435951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8-4C6A-9D65-6D904CD20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382059"/>
        <c:axId val="4576255"/>
      </c:barChart>
      <c:catAx>
        <c:axId val="533820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6255"/>
        <c:crosses val="autoZero"/>
        <c:auto val="1"/>
        <c:lblAlgn val="ctr"/>
        <c:lblOffset val="100"/>
        <c:noMultiLvlLbl val="0"/>
      </c:catAx>
      <c:valAx>
        <c:axId val="45762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820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400027</c:v>
                </c:pt>
                <c:pt idx="1">
                  <c:v>81842</c:v>
                </c:pt>
                <c:pt idx="2">
                  <c:v>41446</c:v>
                </c:pt>
                <c:pt idx="3">
                  <c:v>203293</c:v>
                </c:pt>
                <c:pt idx="4">
                  <c:v>23473</c:v>
                </c:pt>
                <c:pt idx="5">
                  <c:v>173456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826460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494176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227872</c:v>
                </c:pt>
                <c:pt idx="23">
                  <c:v>248745</c:v>
                </c:pt>
                <c:pt idx="24">
                  <c:v>1147657</c:v>
                </c:pt>
                <c:pt idx="25">
                  <c:v>320922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F-4A27-968E-7124ED7DF52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564095</c:v>
                </c:pt>
                <c:pt idx="1">
                  <c:v>75378</c:v>
                </c:pt>
                <c:pt idx="2">
                  <c:v>39716</c:v>
                </c:pt>
                <c:pt idx="3">
                  <c:v>279166</c:v>
                </c:pt>
                <c:pt idx="4">
                  <c:v>42624</c:v>
                </c:pt>
                <c:pt idx="5">
                  <c:v>206904</c:v>
                </c:pt>
                <c:pt idx="6">
                  <c:v>22985</c:v>
                </c:pt>
                <c:pt idx="7">
                  <c:v>450866</c:v>
                </c:pt>
                <c:pt idx="8">
                  <c:v>336725</c:v>
                </c:pt>
                <c:pt idx="9">
                  <c:v>992120</c:v>
                </c:pt>
                <c:pt idx="10">
                  <c:v>611602</c:v>
                </c:pt>
                <c:pt idx="11">
                  <c:v>0</c:v>
                </c:pt>
                <c:pt idx="12">
                  <c:v>275923</c:v>
                </c:pt>
                <c:pt idx="13">
                  <c:v>1060379</c:v>
                </c:pt>
                <c:pt idx="14">
                  <c:v>509872</c:v>
                </c:pt>
                <c:pt idx="15">
                  <c:v>25080</c:v>
                </c:pt>
                <c:pt idx="16">
                  <c:v>246088</c:v>
                </c:pt>
                <c:pt idx="17">
                  <c:v>234191</c:v>
                </c:pt>
                <c:pt idx="18">
                  <c:v>0</c:v>
                </c:pt>
                <c:pt idx="19">
                  <c:v>35785</c:v>
                </c:pt>
                <c:pt idx="20">
                  <c:v>127973</c:v>
                </c:pt>
                <c:pt idx="21">
                  <c:v>14946</c:v>
                </c:pt>
                <c:pt idx="22">
                  <c:v>467792</c:v>
                </c:pt>
                <c:pt idx="23">
                  <c:v>239788</c:v>
                </c:pt>
                <c:pt idx="24">
                  <c:v>1670101</c:v>
                </c:pt>
                <c:pt idx="25">
                  <c:v>438823</c:v>
                </c:pt>
                <c:pt idx="26">
                  <c:v>7670</c:v>
                </c:pt>
                <c:pt idx="27">
                  <c:v>34776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F-4A27-968E-7124ED7DF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607294"/>
        <c:axId val="38691795"/>
      </c:barChart>
      <c:catAx>
        <c:axId val="566072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91795"/>
        <c:crosses val="autoZero"/>
        <c:auto val="1"/>
        <c:lblAlgn val="ctr"/>
        <c:lblOffset val="100"/>
        <c:noMultiLvlLbl val="0"/>
      </c:catAx>
      <c:valAx>
        <c:axId val="386917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072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4703388</c:v>
                </c:pt>
                <c:pt idx="5">
                  <c:v>109656</c:v>
                </c:pt>
                <c:pt idx="6">
                  <c:v>210839</c:v>
                </c:pt>
                <c:pt idx="7">
                  <c:v>1787505</c:v>
                </c:pt>
                <c:pt idx="8">
                  <c:v>3353757</c:v>
                </c:pt>
                <c:pt idx="9">
                  <c:v>4256869</c:v>
                </c:pt>
                <c:pt idx="10">
                  <c:v>1524625</c:v>
                </c:pt>
                <c:pt idx="11">
                  <c:v>122508</c:v>
                </c:pt>
                <c:pt idx="12">
                  <c:v>287022</c:v>
                </c:pt>
                <c:pt idx="13">
                  <c:v>247435</c:v>
                </c:pt>
                <c:pt idx="14">
                  <c:v>3656367</c:v>
                </c:pt>
                <c:pt idx="15">
                  <c:v>1493727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666002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547761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1467108</c:v>
                </c:pt>
                <c:pt idx="1">
                  <c:v>10855</c:v>
                </c:pt>
                <c:pt idx="2">
                  <c:v>37849</c:v>
                </c:pt>
                <c:pt idx="3">
                  <c:v>90579</c:v>
                </c:pt>
                <c:pt idx="4">
                  <c:v>5292391</c:v>
                </c:pt>
                <c:pt idx="5">
                  <c:v>41102</c:v>
                </c:pt>
                <c:pt idx="6">
                  <c:v>182464</c:v>
                </c:pt>
                <c:pt idx="7">
                  <c:v>1778654</c:v>
                </c:pt>
                <c:pt idx="8">
                  <c:v>3602072</c:v>
                </c:pt>
                <c:pt idx="9">
                  <c:v>4781298</c:v>
                </c:pt>
                <c:pt idx="10">
                  <c:v>1377200</c:v>
                </c:pt>
                <c:pt idx="11">
                  <c:v>91933</c:v>
                </c:pt>
                <c:pt idx="12">
                  <c:v>292229</c:v>
                </c:pt>
                <c:pt idx="13">
                  <c:v>245207</c:v>
                </c:pt>
                <c:pt idx="14">
                  <c:v>4127064</c:v>
                </c:pt>
                <c:pt idx="15">
                  <c:v>1350691</c:v>
                </c:pt>
                <c:pt idx="16">
                  <c:v>9625</c:v>
                </c:pt>
                <c:pt idx="17">
                  <c:v>0</c:v>
                </c:pt>
                <c:pt idx="18">
                  <c:v>12958</c:v>
                </c:pt>
                <c:pt idx="19">
                  <c:v>248006</c:v>
                </c:pt>
                <c:pt idx="20">
                  <c:v>0</c:v>
                </c:pt>
                <c:pt idx="21">
                  <c:v>685542</c:v>
                </c:pt>
                <c:pt idx="22">
                  <c:v>34268</c:v>
                </c:pt>
                <c:pt idx="23">
                  <c:v>97732</c:v>
                </c:pt>
                <c:pt idx="24">
                  <c:v>3395944</c:v>
                </c:pt>
                <c:pt idx="25">
                  <c:v>691983</c:v>
                </c:pt>
                <c:pt idx="26">
                  <c:v>6000</c:v>
                </c:pt>
                <c:pt idx="27">
                  <c:v>28384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009263"/>
        <c:axId val="66757122"/>
      </c:barChart>
      <c:catAx>
        <c:axId val="340092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57122"/>
        <c:crosses val="autoZero"/>
        <c:auto val="1"/>
        <c:lblAlgn val="ctr"/>
        <c:lblOffset val="100"/>
        <c:noMultiLvlLbl val="0"/>
      </c:catAx>
      <c:valAx>
        <c:axId val="667571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092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981186</c:v>
                </c:pt>
                <c:pt idx="5">
                  <c:v>11468</c:v>
                </c:pt>
                <c:pt idx="6">
                  <c:v>315</c:v>
                </c:pt>
                <c:pt idx="7">
                  <c:v>1312514</c:v>
                </c:pt>
                <c:pt idx="8">
                  <c:v>627995</c:v>
                </c:pt>
                <c:pt idx="9">
                  <c:v>75419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65790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216889</c:v>
                </c:pt>
                <c:pt idx="21">
                  <c:v>82507</c:v>
                </c:pt>
                <c:pt idx="22">
                  <c:v>134302</c:v>
                </c:pt>
                <c:pt idx="23">
                  <c:v>23284</c:v>
                </c:pt>
                <c:pt idx="24">
                  <c:v>157230</c:v>
                </c:pt>
                <c:pt idx="25">
                  <c:v>1888507</c:v>
                </c:pt>
                <c:pt idx="26">
                  <c:v>248734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C-45C2-B9FD-B25BCD47981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35845</c:v>
                </c:pt>
                <c:pt idx="1">
                  <c:v>24207</c:v>
                </c:pt>
                <c:pt idx="2">
                  <c:v>102327</c:v>
                </c:pt>
                <c:pt idx="3">
                  <c:v>29441</c:v>
                </c:pt>
                <c:pt idx="4">
                  <c:v>946845</c:v>
                </c:pt>
                <c:pt idx="5">
                  <c:v>6278</c:v>
                </c:pt>
                <c:pt idx="6">
                  <c:v>26</c:v>
                </c:pt>
                <c:pt idx="7">
                  <c:v>1127283</c:v>
                </c:pt>
                <c:pt idx="8">
                  <c:v>491262</c:v>
                </c:pt>
                <c:pt idx="9">
                  <c:v>58208</c:v>
                </c:pt>
                <c:pt idx="10">
                  <c:v>30942</c:v>
                </c:pt>
                <c:pt idx="11">
                  <c:v>668</c:v>
                </c:pt>
                <c:pt idx="12">
                  <c:v>9802</c:v>
                </c:pt>
                <c:pt idx="13">
                  <c:v>118907</c:v>
                </c:pt>
                <c:pt idx="14">
                  <c:v>3034</c:v>
                </c:pt>
                <c:pt idx="15">
                  <c:v>62532</c:v>
                </c:pt>
                <c:pt idx="16">
                  <c:v>32465</c:v>
                </c:pt>
                <c:pt idx="17">
                  <c:v>49311</c:v>
                </c:pt>
                <c:pt idx="18">
                  <c:v>11</c:v>
                </c:pt>
                <c:pt idx="19">
                  <c:v>50811</c:v>
                </c:pt>
                <c:pt idx="20">
                  <c:v>216545</c:v>
                </c:pt>
                <c:pt idx="21">
                  <c:v>65206</c:v>
                </c:pt>
                <c:pt idx="22">
                  <c:v>120492</c:v>
                </c:pt>
                <c:pt idx="23">
                  <c:v>24022</c:v>
                </c:pt>
                <c:pt idx="24">
                  <c:v>122310</c:v>
                </c:pt>
                <c:pt idx="25">
                  <c:v>1724540</c:v>
                </c:pt>
                <c:pt idx="26">
                  <c:v>219531</c:v>
                </c:pt>
                <c:pt idx="27">
                  <c:v>44844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3C-45C2-B9FD-B25BCD479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15193"/>
        <c:axId val="24031874"/>
      </c:barChart>
      <c:catAx>
        <c:axId val="187151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31874"/>
        <c:crosses val="autoZero"/>
        <c:auto val="1"/>
        <c:lblAlgn val="ctr"/>
        <c:lblOffset val="100"/>
        <c:noMultiLvlLbl val="0"/>
      </c:catAx>
      <c:valAx>
        <c:axId val="240318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151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596386</c:v>
                </c:pt>
                <c:pt idx="3">
                  <c:v>455838</c:v>
                </c:pt>
                <c:pt idx="4">
                  <c:v>1339477</c:v>
                </c:pt>
                <c:pt idx="5">
                  <c:v>164212</c:v>
                </c:pt>
                <c:pt idx="6">
                  <c:v>732</c:v>
                </c:pt>
                <c:pt idx="7">
                  <c:v>1782248</c:v>
                </c:pt>
                <c:pt idx="8">
                  <c:v>1202473</c:v>
                </c:pt>
                <c:pt idx="9">
                  <c:v>1103110</c:v>
                </c:pt>
                <c:pt idx="10">
                  <c:v>474111</c:v>
                </c:pt>
                <c:pt idx="11">
                  <c:v>3036</c:v>
                </c:pt>
                <c:pt idx="12">
                  <c:v>261825</c:v>
                </c:pt>
                <c:pt idx="13">
                  <c:v>538613</c:v>
                </c:pt>
                <c:pt idx="14">
                  <c:v>925591</c:v>
                </c:pt>
                <c:pt idx="15">
                  <c:v>79795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77289</c:v>
                </c:pt>
                <c:pt idx="22">
                  <c:v>421293</c:v>
                </c:pt>
                <c:pt idx="23">
                  <c:v>131502</c:v>
                </c:pt>
                <c:pt idx="24">
                  <c:v>599641</c:v>
                </c:pt>
                <c:pt idx="25">
                  <c:v>2306257</c:v>
                </c:pt>
                <c:pt idx="26">
                  <c:v>278945</c:v>
                </c:pt>
                <c:pt idx="27">
                  <c:v>51634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08-471F-8FB9-04E7F4D4088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358714</c:v>
                </c:pt>
                <c:pt idx="1">
                  <c:v>177296</c:v>
                </c:pt>
                <c:pt idx="2">
                  <c:v>448059</c:v>
                </c:pt>
                <c:pt idx="3">
                  <c:v>226662</c:v>
                </c:pt>
                <c:pt idx="4">
                  <c:v>1554898</c:v>
                </c:pt>
                <c:pt idx="5">
                  <c:v>120725</c:v>
                </c:pt>
                <c:pt idx="6">
                  <c:v>745</c:v>
                </c:pt>
                <c:pt idx="7">
                  <c:v>1777842</c:v>
                </c:pt>
                <c:pt idx="8">
                  <c:v>1199844</c:v>
                </c:pt>
                <c:pt idx="9">
                  <c:v>1301985</c:v>
                </c:pt>
                <c:pt idx="10">
                  <c:v>518957</c:v>
                </c:pt>
                <c:pt idx="11">
                  <c:v>0</c:v>
                </c:pt>
                <c:pt idx="12">
                  <c:v>207893</c:v>
                </c:pt>
                <c:pt idx="13">
                  <c:v>476371</c:v>
                </c:pt>
                <c:pt idx="14">
                  <c:v>1107640</c:v>
                </c:pt>
                <c:pt idx="15">
                  <c:v>62603</c:v>
                </c:pt>
                <c:pt idx="16">
                  <c:v>73724</c:v>
                </c:pt>
                <c:pt idx="17">
                  <c:v>110498</c:v>
                </c:pt>
                <c:pt idx="18">
                  <c:v>0</c:v>
                </c:pt>
                <c:pt idx="19">
                  <c:v>111341</c:v>
                </c:pt>
                <c:pt idx="20">
                  <c:v>172340</c:v>
                </c:pt>
                <c:pt idx="21">
                  <c:v>96114</c:v>
                </c:pt>
                <c:pt idx="22">
                  <c:v>376878</c:v>
                </c:pt>
                <c:pt idx="23">
                  <c:v>105339</c:v>
                </c:pt>
                <c:pt idx="24">
                  <c:v>485892</c:v>
                </c:pt>
                <c:pt idx="25">
                  <c:v>2213707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08-471F-8FB9-04E7F4D40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496340"/>
        <c:axId val="22144201"/>
      </c:barChart>
      <c:catAx>
        <c:axId val="94963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44201"/>
        <c:crosses val="autoZero"/>
        <c:auto val="1"/>
        <c:lblAlgn val="ctr"/>
        <c:lblOffset val="100"/>
        <c:noMultiLvlLbl val="0"/>
      </c:catAx>
      <c:valAx>
        <c:axId val="221442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963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713876</c:v>
                </c:pt>
                <c:pt idx="10">
                  <c:v>156504</c:v>
                </c:pt>
                <c:pt idx="11">
                  <c:v>2997</c:v>
                </c:pt>
                <c:pt idx="12">
                  <c:v>25020</c:v>
                </c:pt>
                <c:pt idx="13">
                  <c:v>10115</c:v>
                </c:pt>
                <c:pt idx="14">
                  <c:v>565469</c:v>
                </c:pt>
                <c:pt idx="15">
                  <c:v>44622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53443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7-49CB-B90D-DC548361C14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283576</c:v>
                </c:pt>
                <c:pt idx="1">
                  <c:v>5</c:v>
                </c:pt>
                <c:pt idx="2">
                  <c:v>19228</c:v>
                </c:pt>
                <c:pt idx="3">
                  <c:v>21253</c:v>
                </c:pt>
                <c:pt idx="4">
                  <c:v>743466</c:v>
                </c:pt>
                <c:pt idx="5">
                  <c:v>0</c:v>
                </c:pt>
                <c:pt idx="6">
                  <c:v>0</c:v>
                </c:pt>
                <c:pt idx="7">
                  <c:v>91277</c:v>
                </c:pt>
                <c:pt idx="8">
                  <c:v>555862</c:v>
                </c:pt>
                <c:pt idx="9">
                  <c:v>763590</c:v>
                </c:pt>
                <c:pt idx="10">
                  <c:v>234736</c:v>
                </c:pt>
                <c:pt idx="11">
                  <c:v>0</c:v>
                </c:pt>
                <c:pt idx="12">
                  <c:v>15637</c:v>
                </c:pt>
                <c:pt idx="13">
                  <c:v>7108</c:v>
                </c:pt>
                <c:pt idx="14">
                  <c:v>814056</c:v>
                </c:pt>
                <c:pt idx="15">
                  <c:v>27521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70454</c:v>
                </c:pt>
                <c:pt idx="22">
                  <c:v>0</c:v>
                </c:pt>
                <c:pt idx="23">
                  <c:v>0</c:v>
                </c:pt>
                <c:pt idx="24">
                  <c:v>406899</c:v>
                </c:pt>
                <c:pt idx="25">
                  <c:v>34258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7-49CB-B90D-DC548361C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580590"/>
        <c:axId val="15484234"/>
      </c:barChart>
      <c:catAx>
        <c:axId val="415805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84234"/>
        <c:crosses val="autoZero"/>
        <c:auto val="1"/>
        <c:lblAlgn val="ctr"/>
        <c:lblOffset val="100"/>
        <c:noMultiLvlLbl val="0"/>
      </c:catAx>
      <c:valAx>
        <c:axId val="1548423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805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78914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F-4E41-A16D-AB01A34B231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66899</c:v>
                </c:pt>
                <c:pt idx="1">
                  <c:v>170970</c:v>
                </c:pt>
                <c:pt idx="2">
                  <c:v>376846</c:v>
                </c:pt>
                <c:pt idx="3">
                  <c:v>91619</c:v>
                </c:pt>
                <c:pt idx="4">
                  <c:v>0</c:v>
                </c:pt>
                <c:pt idx="5">
                  <c:v>87973</c:v>
                </c:pt>
                <c:pt idx="6">
                  <c:v>0</c:v>
                </c:pt>
                <c:pt idx="7">
                  <c:v>221518</c:v>
                </c:pt>
                <c:pt idx="8">
                  <c:v>188016</c:v>
                </c:pt>
                <c:pt idx="9">
                  <c:v>492976</c:v>
                </c:pt>
                <c:pt idx="10">
                  <c:v>190082</c:v>
                </c:pt>
                <c:pt idx="11">
                  <c:v>0</c:v>
                </c:pt>
                <c:pt idx="12">
                  <c:v>120710</c:v>
                </c:pt>
                <c:pt idx="13">
                  <c:v>361282</c:v>
                </c:pt>
                <c:pt idx="14">
                  <c:v>258164</c:v>
                </c:pt>
                <c:pt idx="15">
                  <c:v>191</c:v>
                </c:pt>
                <c:pt idx="16">
                  <c:v>38138</c:v>
                </c:pt>
                <c:pt idx="17">
                  <c:v>2904</c:v>
                </c:pt>
                <c:pt idx="18">
                  <c:v>0</c:v>
                </c:pt>
                <c:pt idx="19">
                  <c:v>102489</c:v>
                </c:pt>
                <c:pt idx="20">
                  <c:v>4000</c:v>
                </c:pt>
                <c:pt idx="21">
                  <c:v>0</c:v>
                </c:pt>
                <c:pt idx="22">
                  <c:v>149458</c:v>
                </c:pt>
                <c:pt idx="23">
                  <c:v>68925</c:v>
                </c:pt>
                <c:pt idx="24">
                  <c:v>416</c:v>
                </c:pt>
                <c:pt idx="25">
                  <c:v>90407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F-4E41-A16D-AB01A34B2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13987"/>
        <c:axId val="29067881"/>
      </c:barChart>
      <c:catAx>
        <c:axId val="59139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67881"/>
        <c:crosses val="autoZero"/>
        <c:auto val="1"/>
        <c:lblAlgn val="ctr"/>
        <c:lblOffset val="100"/>
        <c:noMultiLvlLbl val="0"/>
      </c:catAx>
      <c:valAx>
        <c:axId val="290678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139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80914</c:v>
                </c:pt>
                <c:pt idx="3">
                  <c:v>204461</c:v>
                </c:pt>
                <c:pt idx="4">
                  <c:v>908677</c:v>
                </c:pt>
                <c:pt idx="5">
                  <c:v>30446</c:v>
                </c:pt>
                <c:pt idx="6">
                  <c:v>732</c:v>
                </c:pt>
                <c:pt idx="7">
                  <c:v>1564989</c:v>
                </c:pt>
                <c:pt idx="8">
                  <c:v>466868</c:v>
                </c:pt>
                <c:pt idx="9">
                  <c:v>55766</c:v>
                </c:pt>
                <c:pt idx="10">
                  <c:v>128190</c:v>
                </c:pt>
                <c:pt idx="11">
                  <c:v>39</c:v>
                </c:pt>
                <c:pt idx="12">
                  <c:v>85217</c:v>
                </c:pt>
                <c:pt idx="13">
                  <c:v>134449</c:v>
                </c:pt>
                <c:pt idx="14">
                  <c:v>37288</c:v>
                </c:pt>
                <c:pt idx="15">
                  <c:v>35170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22463</c:v>
                </c:pt>
                <c:pt idx="22">
                  <c:v>230047</c:v>
                </c:pt>
                <c:pt idx="23">
                  <c:v>52588</c:v>
                </c:pt>
                <c:pt idx="24">
                  <c:v>105059</c:v>
                </c:pt>
                <c:pt idx="25">
                  <c:v>2162964</c:v>
                </c:pt>
                <c:pt idx="26">
                  <c:v>278945</c:v>
                </c:pt>
                <c:pt idx="27">
                  <c:v>42017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6-42B3-951A-CABC527121E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8239</c:v>
                </c:pt>
                <c:pt idx="1">
                  <c:v>6321</c:v>
                </c:pt>
                <c:pt idx="2">
                  <c:v>51985</c:v>
                </c:pt>
                <c:pt idx="3">
                  <c:v>113790</c:v>
                </c:pt>
                <c:pt idx="4">
                  <c:v>811432</c:v>
                </c:pt>
                <c:pt idx="5">
                  <c:v>32752</c:v>
                </c:pt>
                <c:pt idx="6">
                  <c:v>745</c:v>
                </c:pt>
                <c:pt idx="7">
                  <c:v>1465047</c:v>
                </c:pt>
                <c:pt idx="8">
                  <c:v>455966</c:v>
                </c:pt>
                <c:pt idx="9">
                  <c:v>45419</c:v>
                </c:pt>
                <c:pt idx="10">
                  <c:v>94139</c:v>
                </c:pt>
                <c:pt idx="11">
                  <c:v>0</c:v>
                </c:pt>
                <c:pt idx="12">
                  <c:v>71546</c:v>
                </c:pt>
                <c:pt idx="13">
                  <c:v>107981</c:v>
                </c:pt>
                <c:pt idx="14">
                  <c:v>35420</c:v>
                </c:pt>
                <c:pt idx="15">
                  <c:v>34891</c:v>
                </c:pt>
                <c:pt idx="16">
                  <c:v>31370</c:v>
                </c:pt>
                <c:pt idx="17">
                  <c:v>107594</c:v>
                </c:pt>
                <c:pt idx="18">
                  <c:v>0</c:v>
                </c:pt>
                <c:pt idx="19">
                  <c:v>8852</c:v>
                </c:pt>
                <c:pt idx="20">
                  <c:v>168340</c:v>
                </c:pt>
                <c:pt idx="21">
                  <c:v>25660</c:v>
                </c:pt>
                <c:pt idx="22">
                  <c:v>227420</c:v>
                </c:pt>
                <c:pt idx="23">
                  <c:v>36414</c:v>
                </c:pt>
                <c:pt idx="24">
                  <c:v>78577</c:v>
                </c:pt>
                <c:pt idx="25">
                  <c:v>2089042</c:v>
                </c:pt>
                <c:pt idx="26">
                  <c:v>314382</c:v>
                </c:pt>
                <c:pt idx="27">
                  <c:v>42639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C6-42B3-951A-CABC52712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093451"/>
        <c:axId val="48059946"/>
      </c:barChart>
      <c:catAx>
        <c:axId val="70934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59946"/>
        <c:crosses val="autoZero"/>
        <c:auto val="1"/>
        <c:lblAlgn val="ctr"/>
        <c:lblOffset val="100"/>
        <c:noMultiLvlLbl val="0"/>
      </c:catAx>
      <c:valAx>
        <c:axId val="480599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934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42897056.534999996</c:v>
              </c:pt>
              <c:pt idx="1">
                <c:v>43897965.849000007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D0-4829-947D-031E35DCF8BA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46004122.104000002</c:v>
              </c:pt>
              <c:pt idx="1">
                <c:v>42980338.325999998</c:v>
              </c:pt>
              <c:pt idx="2">
                <c:v>47309913.627999999</c:v>
              </c:pt>
              <c:pt idx="3">
                <c:v>49273623.273000017</c:v>
              </c:pt>
              <c:pt idx="4">
                <c:v>51033307.576000012</c:v>
              </c:pt>
              <c:pt idx="5">
                <c:v>47398518.659000002</c:v>
              </c:pt>
              <c:pt idx="6">
                <c:v>47219058.505000003</c:v>
              </c:pt>
              <c:pt idx="7">
                <c:v>46381237.684</c:v>
              </c:pt>
              <c:pt idx="8">
                <c:v>45155163.909999996</c:v>
              </c:pt>
              <c:pt idx="9">
                <c:v>46060509.814000003</c:v>
              </c:pt>
              <c:pt idx="10">
                <c:v>44745612.374000013</c:v>
              </c:pt>
              <c:pt idx="11">
                <c:v>44560491.151000001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3D0-4829-947D-031E35DCF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829689"/>
        <c:axId val="8825541"/>
      </c:lineChart>
      <c:catAx>
        <c:axId val="148296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25541"/>
        <c:crosses val="autoZero"/>
        <c:auto val="1"/>
        <c:lblAlgn val="ctr"/>
        <c:lblOffset val="100"/>
        <c:noMultiLvlLbl val="0"/>
      </c:catAx>
      <c:valAx>
        <c:axId val="882554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296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14053954</c:v>
              </c:pt>
              <c:pt idx="1">
                <c:v>13793685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12C-41D4-8031-588D7DB729C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15735939</c:v>
              </c:pt>
              <c:pt idx="1">
                <c:v>14243199</c:v>
              </c:pt>
              <c:pt idx="2">
                <c:v>15156590</c:v>
              </c:pt>
              <c:pt idx="3">
                <c:v>15925805</c:v>
              </c:pt>
              <c:pt idx="4">
                <c:v>16020067</c:v>
              </c:pt>
              <c:pt idx="5">
                <c:v>15020904</c:v>
              </c:pt>
              <c:pt idx="6">
                <c:v>14933328</c:v>
              </c:pt>
              <c:pt idx="7">
                <c:v>15271266</c:v>
              </c:pt>
              <c:pt idx="8">
                <c:v>13888304</c:v>
              </c:pt>
              <c:pt idx="9">
                <c:v>13960470</c:v>
              </c:pt>
              <c:pt idx="10">
                <c:v>14450808</c:v>
              </c:pt>
              <c:pt idx="11">
                <c:v>14644178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12C-41D4-8031-588D7DB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28862"/>
        <c:axId val="14911938"/>
      </c:lineChart>
      <c:catAx>
        <c:axId val="204288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1938"/>
        <c:crosses val="autoZero"/>
        <c:auto val="1"/>
        <c:lblAlgn val="ctr"/>
        <c:lblOffset val="100"/>
        <c:noMultiLvlLbl val="0"/>
      </c:catAx>
      <c:valAx>
        <c:axId val="1491193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28862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6173584</c:v>
              </c:pt>
              <c:pt idx="1">
                <c:v>6797928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735-4BA5-9EDA-6F023EB12E1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7571864</c:v>
              </c:pt>
              <c:pt idx="1">
                <c:v>6125875</c:v>
              </c:pt>
              <c:pt idx="2">
                <c:v>6611717</c:v>
              </c:pt>
              <c:pt idx="3">
                <c:v>6996493</c:v>
              </c:pt>
              <c:pt idx="4">
                <c:v>7789442</c:v>
              </c:pt>
              <c:pt idx="5">
                <c:v>6863645</c:v>
              </c:pt>
              <c:pt idx="6">
                <c:v>7210179</c:v>
              </c:pt>
              <c:pt idx="7">
                <c:v>7203806</c:v>
              </c:pt>
              <c:pt idx="8">
                <c:v>7426818</c:v>
              </c:pt>
              <c:pt idx="9">
                <c:v>7070846</c:v>
              </c:pt>
              <c:pt idx="10">
                <c:v>7075580</c:v>
              </c:pt>
              <c:pt idx="11">
                <c:v>6805730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735-4BA5-9EDA-6F023EB12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286178"/>
        <c:axId val="56488296"/>
      </c:lineChart>
      <c:catAx>
        <c:axId val="632861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88296"/>
        <c:crosses val="autoZero"/>
        <c:auto val="1"/>
        <c:lblAlgn val="ctr"/>
        <c:lblOffset val="100"/>
        <c:noMultiLvlLbl val="0"/>
      </c:catAx>
      <c:valAx>
        <c:axId val="5648829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861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21534777</c:v>
              </c:pt>
              <c:pt idx="1">
                <c:v>21957005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FA-437F-9616-EBCD40175F3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21337150</c:v>
              </c:pt>
              <c:pt idx="1">
                <c:v>21447600</c:v>
              </c:pt>
              <c:pt idx="2">
                <c:v>24358777</c:v>
              </c:pt>
              <c:pt idx="3">
                <c:v>24880927</c:v>
              </c:pt>
              <c:pt idx="4">
                <c:v>25881802</c:v>
              </c:pt>
              <c:pt idx="5">
                <c:v>24180885</c:v>
              </c:pt>
              <c:pt idx="6">
                <c:v>23760526</c:v>
              </c:pt>
              <c:pt idx="7">
                <c:v>22580520</c:v>
              </c:pt>
              <c:pt idx="8">
                <c:v>22603787</c:v>
              </c:pt>
              <c:pt idx="9">
                <c:v>23654678</c:v>
              </c:pt>
              <c:pt idx="10">
                <c:v>21955315</c:v>
              </c:pt>
              <c:pt idx="11">
                <c:v>21895423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FA-437F-9616-EBCD40175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546266"/>
        <c:axId val="48325381"/>
      </c:lineChart>
      <c:catAx>
        <c:axId val="475462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25381"/>
        <c:crosses val="autoZero"/>
        <c:auto val="1"/>
        <c:lblAlgn val="ctr"/>
        <c:lblOffset val="100"/>
        <c:noMultiLvlLbl val="0"/>
      </c:catAx>
      <c:valAx>
        <c:axId val="4832538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462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14921964</c:v>
              </c:pt>
              <c:pt idx="1">
                <c:v>14837564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0E-4C3B-BED0-90E91CB07EC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14778275</c:v>
              </c:pt>
              <c:pt idx="1">
                <c:v>14830176</c:v>
              </c:pt>
              <c:pt idx="2">
                <c:v>16940133</c:v>
              </c:pt>
              <c:pt idx="3">
                <c:v>17162680</c:v>
              </c:pt>
              <c:pt idx="4">
                <c:v>17631719</c:v>
              </c:pt>
              <c:pt idx="5">
                <c:v>16961966</c:v>
              </c:pt>
              <c:pt idx="6">
                <c:v>16360396</c:v>
              </c:pt>
              <c:pt idx="7">
                <c:v>16249232</c:v>
              </c:pt>
              <c:pt idx="8">
                <c:v>15638735</c:v>
              </c:pt>
              <c:pt idx="9">
                <c:v>16240325</c:v>
              </c:pt>
              <c:pt idx="10">
                <c:v>14916037</c:v>
              </c:pt>
              <c:pt idx="11">
                <c:v>15280104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60E-4C3B-BED0-90E91CB07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15923"/>
        <c:axId val="36503999"/>
      </c:lineChart>
      <c:catAx>
        <c:axId val="584159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03999"/>
        <c:crosses val="autoZero"/>
        <c:auto val="1"/>
        <c:lblAlgn val="ctr"/>
        <c:lblOffset val="100"/>
        <c:noMultiLvlLbl val="0"/>
      </c:catAx>
      <c:valAx>
        <c:axId val="3650399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41592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638982</c:v>
                </c:pt>
                <c:pt idx="1">
                  <c:v>185623</c:v>
                </c:pt>
                <c:pt idx="2">
                  <c:v>658543</c:v>
                </c:pt>
                <c:pt idx="3">
                  <c:v>448268</c:v>
                </c:pt>
                <c:pt idx="4">
                  <c:v>65337</c:v>
                </c:pt>
                <c:pt idx="5">
                  <c:v>365132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1196171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906257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416814</c:v>
                </c:pt>
                <c:pt idx="23">
                  <c:v>352390</c:v>
                </c:pt>
                <c:pt idx="24">
                  <c:v>1426499</c:v>
                </c:pt>
                <c:pt idx="25">
                  <c:v>440742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694284</c:v>
                </c:pt>
                <c:pt idx="1">
                  <c:v>284702</c:v>
                </c:pt>
                <c:pt idx="2">
                  <c:v>512229</c:v>
                </c:pt>
                <c:pt idx="3">
                  <c:v>402224</c:v>
                </c:pt>
                <c:pt idx="4">
                  <c:v>66336</c:v>
                </c:pt>
                <c:pt idx="5">
                  <c:v>350616</c:v>
                </c:pt>
                <c:pt idx="6">
                  <c:v>63782</c:v>
                </c:pt>
                <c:pt idx="7">
                  <c:v>686771</c:v>
                </c:pt>
                <c:pt idx="8">
                  <c:v>544712</c:v>
                </c:pt>
                <c:pt idx="9">
                  <c:v>1625244</c:v>
                </c:pt>
                <c:pt idx="10">
                  <c:v>828134</c:v>
                </c:pt>
                <c:pt idx="11">
                  <c:v>0</c:v>
                </c:pt>
                <c:pt idx="12">
                  <c:v>659585</c:v>
                </c:pt>
                <c:pt idx="13">
                  <c:v>1895202</c:v>
                </c:pt>
                <c:pt idx="14">
                  <c:v>833341</c:v>
                </c:pt>
                <c:pt idx="15">
                  <c:v>49468</c:v>
                </c:pt>
                <c:pt idx="16">
                  <c:v>298733</c:v>
                </c:pt>
                <c:pt idx="17">
                  <c:v>237095</c:v>
                </c:pt>
                <c:pt idx="18">
                  <c:v>0</c:v>
                </c:pt>
                <c:pt idx="19">
                  <c:v>159611</c:v>
                </c:pt>
                <c:pt idx="20">
                  <c:v>131973</c:v>
                </c:pt>
                <c:pt idx="21">
                  <c:v>43564</c:v>
                </c:pt>
                <c:pt idx="22">
                  <c:v>628818</c:v>
                </c:pt>
                <c:pt idx="23">
                  <c:v>354104</c:v>
                </c:pt>
                <c:pt idx="24">
                  <c:v>1734663</c:v>
                </c:pt>
                <c:pt idx="25">
                  <c:v>538431</c:v>
                </c:pt>
                <c:pt idx="26">
                  <c:v>31383</c:v>
                </c:pt>
                <c:pt idx="27">
                  <c:v>42734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08126"/>
        <c:axId val="42984347"/>
      </c:barChart>
      <c:catAx>
        <c:axId val="15081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84347"/>
        <c:crosses val="autoZero"/>
        <c:auto val="1"/>
        <c:lblAlgn val="ctr"/>
        <c:lblOffset val="100"/>
        <c:noMultiLvlLbl val="0"/>
      </c:catAx>
      <c:valAx>
        <c:axId val="429843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81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1409342.5</c:v>
              </c:pt>
              <c:pt idx="1">
                <c:v>1416470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E9-4B71-B293-781A0C41739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1366957.5</c:v>
              </c:pt>
              <c:pt idx="1">
                <c:v>1383318.5</c:v>
              </c:pt>
              <c:pt idx="2">
                <c:v>1552253.25</c:v>
              </c:pt>
              <c:pt idx="3">
                <c:v>1586521</c:v>
              </c:pt>
              <c:pt idx="4">
                <c:v>1653202.25</c:v>
              </c:pt>
              <c:pt idx="5">
                <c:v>1600477.5</c:v>
              </c:pt>
              <c:pt idx="6">
                <c:v>1538308.25</c:v>
              </c:pt>
              <c:pt idx="7">
                <c:v>1548664.75</c:v>
              </c:pt>
              <c:pt idx="8">
                <c:v>1499530.5</c:v>
              </c:pt>
              <c:pt idx="9">
                <c:v>1544506</c:v>
              </c:pt>
              <c:pt idx="10">
                <c:v>1426811.5</c:v>
              </c:pt>
              <c:pt idx="11">
                <c:v>1431666.5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8E9-4B71-B293-781A0C4173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17293"/>
        <c:axId val="60554686"/>
      </c:lineChart>
      <c:catAx>
        <c:axId val="431172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54686"/>
        <c:crosses val="autoZero"/>
        <c:auto val="1"/>
        <c:lblAlgn val="ctr"/>
        <c:lblOffset val="100"/>
        <c:noMultiLvlLbl val="0"/>
      </c:catAx>
      <c:valAx>
        <c:axId val="6055468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1729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-6.7538851452831894E-2</c:v>
              </c:pt>
              <c:pt idx="1">
                <c:v>-2.4604723514869638E-2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9E-4999-BC50-0487DC1E183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4.270768042050066E-2</c:v>
              </c:pt>
              <c:pt idx="1">
                <c:v>2.7319115503074091E-2</c:v>
              </c:pt>
              <c:pt idx="2">
                <c:v>1.6331825792647029E-2</c:v>
              </c:pt>
              <c:pt idx="3">
                <c:v>2.5009252888403392E-2</c:v>
              </c:pt>
              <c:pt idx="4">
                <c:v>3.6416866848597351E-2</c:v>
              </c:pt>
              <c:pt idx="5">
                <c:v>3.6160032460897502E-2</c:v>
              </c:pt>
              <c:pt idx="6">
                <c:v>3.3149727920558807E-2</c:v>
              </c:pt>
              <c:pt idx="7">
                <c:v>3.3424930009859022E-2</c:v>
              </c:pt>
              <c:pt idx="8">
                <c:v>3.2499425430788209E-2</c:v>
              </c:pt>
              <c:pt idx="9">
                <c:v>3.1243412726906779E-2</c:v>
              </c:pt>
              <c:pt idx="10">
                <c:v>2.7840809325707649E-2</c:v>
              </c:pt>
              <c:pt idx="11">
                <c:v>2.768386347683505E-2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99E-4999-BC50-0487DC1E1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80211"/>
        <c:axId val="28778132"/>
      </c:lineChart>
      <c:catAx>
        <c:axId val="187802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78132"/>
        <c:crosses val="autoZero"/>
        <c:auto val="1"/>
        <c:lblAlgn val="ctr"/>
        <c:lblOffset val="100"/>
        <c:noMultiLvlLbl val="0"/>
      </c:catAx>
      <c:valAx>
        <c:axId val="2877813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802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-0.1068881240579288</c:v>
              </c:pt>
              <c:pt idx="1">
                <c:v>-7.1099409195821472E-2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17-4154-864A-03C18C5E061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6.3206363371506979E-2</c:v>
              </c:pt>
              <c:pt idx="1">
                <c:v>1.9084451726828489E-2</c:v>
              </c:pt>
              <c:pt idx="2">
                <c:v>1.7386651182773161E-2</c:v>
              </c:pt>
              <c:pt idx="3">
                <c:v>1.556259882297817E-2</c:v>
              </c:pt>
              <c:pt idx="4">
                <c:v>3.6322873644855758E-2</c:v>
              </c:pt>
              <c:pt idx="5">
                <c:v>4.8758425622514652E-2</c:v>
              </c:pt>
              <c:pt idx="6">
                <c:v>4.2185502923354663E-2</c:v>
              </c:pt>
              <c:pt idx="7">
                <c:v>4.1594678667911562E-2</c:v>
              </c:pt>
              <c:pt idx="8">
                <c:v>3.655259766072616E-2</c:v>
              </c:pt>
              <c:pt idx="9">
                <c:v>2.927310284161155E-2</c:v>
              </c:pt>
              <c:pt idx="10">
                <c:v>2.6357397037304549E-2</c:v>
              </c:pt>
              <c:pt idx="11">
                <c:v>2.57239520709216E-2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D17-4154-864A-03C18C5E0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8109"/>
        <c:axId val="2461060"/>
      </c:lineChart>
      <c:catAx>
        <c:axId val="73881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61060"/>
        <c:crosses val="autoZero"/>
        <c:auto val="1"/>
        <c:lblAlgn val="ctr"/>
        <c:lblOffset val="100"/>
        <c:noMultiLvlLbl val="0"/>
      </c:catAx>
      <c:valAx>
        <c:axId val="24610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881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-0.18466787042133881</c:v>
              </c:pt>
              <c:pt idx="1">
                <c:v>-5.3018019981253883E-2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ADA-4958-9819-7E185044C64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-7.3114374501324852E-2</c:v>
              </c:pt>
              <c:pt idx="1">
                <c:v>-0.1010350697508485</c:v>
              </c:pt>
              <c:pt idx="2">
                <c:v>-0.13743599187409819</c:v>
              </c:pt>
              <c:pt idx="3">
                <c:v>-0.12610322632883769</c:v>
              </c:pt>
              <c:pt idx="4">
                <c:v>-9.3160488211424419E-2</c:v>
              </c:pt>
              <c:pt idx="5">
                <c:v>-0.11078147764429749</c:v>
              </c:pt>
              <c:pt idx="6">
                <c:v>-9.8842979853659862E-2</c:v>
              </c:pt>
              <c:pt idx="7">
                <c:v>-9.1471228619472433E-2</c:v>
              </c:pt>
              <c:pt idx="8">
                <c:v>-8.1574499676009493E-2</c:v>
              </c:pt>
              <c:pt idx="9">
                <c:v>-7.4952142908709996E-2</c:v>
              </c:pt>
              <c:pt idx="10">
                <c:v>-6.7229995797726594E-2</c:v>
              </c:pt>
              <c:pt idx="11">
                <c:v>-6.4001703509931951E-2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ADA-4958-9819-7E185044C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02889"/>
        <c:axId val="54253870"/>
      </c:lineChart>
      <c:catAx>
        <c:axId val="274028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253870"/>
        <c:crosses val="autoZero"/>
        <c:auto val="1"/>
        <c:lblAlgn val="ctr"/>
        <c:lblOffset val="100"/>
        <c:noMultiLvlLbl val="0"/>
      </c:catAx>
      <c:valAx>
        <c:axId val="542538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0288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9.2621085758874955E-3</c:v>
              </c:pt>
              <c:pt idx="1">
                <c:v>1.6525327365474851E-2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8C-47E2-9ADA-2EE79A1D2ECA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6.6984844641208019E-2</c:v>
              </c:pt>
              <c:pt idx="1">
                <c:v>7.4753465286918175E-2</c:v>
              </c:pt>
              <c:pt idx="2">
                <c:v>7.1103754479288517E-2</c:v>
              </c:pt>
              <c:pt idx="3">
                <c:v>8.3458786890533654E-2</c:v>
              </c:pt>
              <c:pt idx="4">
                <c:v>8.0286786172296898E-2</c:v>
              </c:pt>
              <c:pt idx="5">
                <c:v>7.8414140856942094E-2</c:v>
              </c:pt>
              <c:pt idx="6">
                <c:v>7.2292612022388125E-2</c:v>
              </c:pt>
              <c:pt idx="7">
                <c:v>7.1180933625908382E-2</c:v>
              </c:pt>
              <c:pt idx="8">
                <c:v>6.9415336852544973E-2</c:v>
              </c:pt>
              <c:pt idx="9">
                <c:v>6.9030296656973578E-2</c:v>
              </c:pt>
              <c:pt idx="10">
                <c:v>6.1478288189287029E-2</c:v>
              </c:pt>
              <c:pt idx="11">
                <c:v>6.1066608823379109E-2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68C-47E2-9ADA-2EE79A1D2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04692"/>
        <c:axId val="29792966"/>
      </c:lineChart>
      <c:catAx>
        <c:axId val="574046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92966"/>
        <c:crosses val="autoZero"/>
        <c:auto val="1"/>
        <c:lblAlgn val="ctr"/>
        <c:lblOffset val="100"/>
        <c:noMultiLvlLbl val="0"/>
      </c:catAx>
      <c:valAx>
        <c:axId val="2979296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4046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9.7229886438030544E-3</c:v>
              </c:pt>
              <c:pt idx="1">
                <c:v>5.1024959056453767E-3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29-4ADD-90D1-A59A4E2476E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7.057437151470336E-2</c:v>
              </c:pt>
              <c:pt idx="1">
                <c:v>9.2179255431930285E-2</c:v>
              </c:pt>
              <c:pt idx="2">
                <c:v>0.1040005096344703</c:v>
              </c:pt>
              <c:pt idx="3">
                <c:v>0.11116883206578131</c:v>
              </c:pt>
              <c:pt idx="4">
                <c:v>0.10534471507652569</c:v>
              </c:pt>
              <c:pt idx="5">
                <c:v>0.109671321403797</c:v>
              </c:pt>
              <c:pt idx="6">
                <c:v>0.10060593566374169</c:v>
              </c:pt>
              <c:pt idx="7">
                <c:v>9.9495533878635189E-2</c:v>
              </c:pt>
              <c:pt idx="8">
                <c:v>9.6430659072580305E-2</c:v>
              </c:pt>
              <c:pt idx="9">
                <c:v>9.3142555490484558E-2</c:v>
              </c:pt>
              <c:pt idx="10">
                <c:v>8.3148807310545525E-2</c:v>
              </c:pt>
              <c:pt idx="11">
                <c:v>7.9861250511205739E-2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029-4ADD-90D1-A59A4E247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159"/>
        <c:axId val="29284650"/>
      </c:lineChart>
      <c:catAx>
        <c:axId val="4011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84650"/>
        <c:crosses val="autoZero"/>
        <c:auto val="1"/>
        <c:lblAlgn val="ctr"/>
        <c:lblOffset val="100"/>
        <c:noMultiLvlLbl val="0"/>
      </c:catAx>
      <c:valAx>
        <c:axId val="2928465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1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3.1006816232399311E-2</c:v>
              </c:pt>
              <c:pt idx="1">
                <c:v>2.7465061688354279E-2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7A2-4E06-BB5D-600C31D44C6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7.5227986687052217E-2</c:v>
              </c:pt>
              <c:pt idx="1">
                <c:v>0.10116873326954549</c:v>
              </c:pt>
              <c:pt idx="2">
                <c:v>0.111471789830057</c:v>
              </c:pt>
              <c:pt idx="3">
                <c:v>0.12505761715918881</c:v>
              </c:pt>
              <c:pt idx="4">
                <c:v>0.12427126794532969</c:v>
              </c:pt>
              <c:pt idx="5">
                <c:v>0.1299292308860687</c:v>
              </c:pt>
              <c:pt idx="6">
                <c:v>0.12058714002604699</c:v>
              </c:pt>
              <c:pt idx="7">
                <c:v>0.1190080461880645</c:v>
              </c:pt>
              <c:pt idx="8">
                <c:v>0.1194249291748901</c:v>
              </c:pt>
              <c:pt idx="9">
                <c:v>0.11832469116727171</c:v>
              </c:pt>
              <c:pt idx="10">
                <c:v>0.110462524132023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7A2-4E06-BB5D-600C31D4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712443"/>
        <c:axId val="15633586"/>
      </c:lineChart>
      <c:catAx>
        <c:axId val="2871244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33586"/>
        <c:crosses val="autoZero"/>
        <c:auto val="1"/>
        <c:lblAlgn val="ctr"/>
        <c:lblOffset val="100"/>
        <c:noMultiLvlLbl val="0"/>
      </c:catAx>
      <c:valAx>
        <c:axId val="1563358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1244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CE-48FD-AED7-BD96A91717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CE-48FD-AED7-BD96A91717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E-48FD-AED7-BD96A91717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E-48FD-AED7-BD96A91717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E-48FD-AED7-BD96A91717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E-48FD-AED7-BD96A91717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E-48FD-AED7-BD96A91717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E-48FD-AED7-BD96A91717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E-48FD-AED7-BD96A91717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E-48FD-AED7-BD96A91717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CE-48FD-AED7-BD96A917173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545.27731313699996</c:v>
              </c:pt>
              <c:pt idx="1">
                <c:v>547.61482958599993</c:v>
              </c:pt>
              <c:pt idx="2">
                <c:v>551.40067224199959</c:v>
              </c:pt>
              <c:pt idx="3">
                <c:v>552.99820521899971</c:v>
              </c:pt>
              <c:pt idx="4">
                <c:v>553.71466312299981</c:v>
              </c:pt>
              <c:pt idx="5">
                <c:v>555.30018422799981</c:v>
              </c:pt>
              <c:pt idx="6">
                <c:v>556.39398577099973</c:v>
              </c:pt>
              <c:pt idx="7">
                <c:v>557.29078187099992</c:v>
              </c:pt>
              <c:pt idx="8">
                <c:v>556.99782715399999</c:v>
              </c:pt>
              <c:pt idx="9">
                <c:v>558.12189700399995</c:v>
              </c:pt>
              <c:pt idx="10">
                <c:v>555.01483143500002</c:v>
              </c:pt>
              <c:pt idx="11">
                <c:v>555.93245895799987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1CE-48FD-AED7-BD96A91717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439723"/>
        <c:axId val="28765506"/>
      </c:lineChart>
      <c:catAx>
        <c:axId val="454397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65506"/>
        <c:crosses val="autoZero"/>
        <c:auto val="1"/>
        <c:lblAlgn val="ctr"/>
        <c:lblOffset val="100"/>
        <c:noMultiLvlLbl val="0"/>
      </c:catAx>
      <c:valAx>
        <c:axId val="287655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397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B-40BE-8D95-56F764D3B7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B-40BE-8D95-56F764D3B7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B-40BE-8D95-56F764D3B7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B-40BE-8D95-56F764D3B7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B-40BE-8D95-56F764D3B7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B-40BE-8D95-56F764D3B7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B-40BE-8D95-56F764D3B7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8B-40BE-8D95-56F764D3B7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8B-40BE-8D95-56F764D3B7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8B-40BE-8D95-56F764D3B7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8B-40BE-8D95-56F764D3B77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175.526805</c:v>
              </c:pt>
              <c:pt idx="1">
                <c:v>175.691171</c:v>
              </c:pt>
              <c:pt idx="2">
                <c:v>177.45714899999999</c:v>
              </c:pt>
              <c:pt idx="3">
                <c:v>179.03744699999999</c:v>
              </c:pt>
              <c:pt idx="4">
                <c:v>179.08804499999999</c:v>
              </c:pt>
              <c:pt idx="5">
                <c:v>179.63962599999999</c:v>
              </c:pt>
              <c:pt idx="6">
                <c:v>179.5582</c:v>
              </c:pt>
              <c:pt idx="7">
                <c:v>179.02597399999999</c:v>
              </c:pt>
              <c:pt idx="8">
                <c:v>178.982643</c:v>
              </c:pt>
              <c:pt idx="9">
                <c:v>179.25085799999999</c:v>
              </c:pt>
              <c:pt idx="10">
                <c:v>177.568873</c:v>
              </c:pt>
              <c:pt idx="11">
                <c:v>177.119359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D8B-40BE-8D95-56F764D3B7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690928"/>
        <c:axId val="9450258"/>
      </c:lineChart>
      <c:catAx>
        <c:axId val="506909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50258"/>
        <c:crosses val="autoZero"/>
        <c:auto val="1"/>
        <c:lblAlgn val="ctr"/>
        <c:lblOffset val="100"/>
        <c:noMultiLvlLbl val="0"/>
      </c:catAx>
      <c:valAx>
        <c:axId val="94502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909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AD-4A23-A280-7ACD5FD7851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AD-4A23-A280-7ACD5FD7851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AD-4A23-A280-7ACD5FD7851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AD-4A23-A280-7ACD5FD7851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AD-4A23-A280-7ACD5FD785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AD-4A23-A280-7ACD5FD7851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AD-4A23-A280-7ACD5FD7851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AD-4A23-A280-7ACD5FD7851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AD-4A23-A280-7ACD5FD7851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AD-4A23-A280-7ACD5FD7851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AD-4A23-A280-7ACD5FD7851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87.311175999999989</c:v>
              </c:pt>
              <c:pt idx="1">
                <c:v>86.606921999999997</c:v>
              </c:pt>
              <c:pt idx="2">
                <c:v>86.941784999999996</c:v>
              </c:pt>
              <c:pt idx="3">
                <c:v>85.319786999999991</c:v>
              </c:pt>
              <c:pt idx="4">
                <c:v>85.154066</c:v>
              </c:pt>
              <c:pt idx="5">
                <c:v>84.871498000000003</c:v>
              </c:pt>
              <c:pt idx="6">
                <c:v>84.880470000000003</c:v>
              </c:pt>
              <c:pt idx="7">
                <c:v>84.804859999999991</c:v>
              </c:pt>
              <c:pt idx="8">
                <c:v>84.929141000000001</c:v>
              </c:pt>
              <c:pt idx="9">
                <c:v>84.751994999999994</c:v>
              </c:pt>
              <c:pt idx="10">
                <c:v>83.353714999999994</c:v>
              </c:pt>
              <c:pt idx="11">
                <c:v>84.025767999999999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7AD-4A23-A280-7ACD5FD785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299812"/>
        <c:axId val="64402675"/>
      </c:lineChart>
      <c:catAx>
        <c:axId val="302998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402675"/>
        <c:crosses val="autoZero"/>
        <c:auto val="1"/>
        <c:lblAlgn val="ctr"/>
        <c:lblOffset val="100"/>
        <c:noMultiLvlLbl val="0"/>
      </c:catAx>
      <c:valAx>
        <c:axId val="644026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998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272060</c:v>
                </c:pt>
                <c:pt idx="3">
                  <c:v>225546</c:v>
                </c:pt>
                <c:pt idx="4">
                  <c:v>10564253</c:v>
                </c:pt>
                <c:pt idx="5">
                  <c:v>396914</c:v>
                </c:pt>
                <c:pt idx="6">
                  <c:v>2230126</c:v>
                </c:pt>
                <c:pt idx="7">
                  <c:v>7584252</c:v>
                </c:pt>
                <c:pt idx="8">
                  <c:v>1302014</c:v>
                </c:pt>
                <c:pt idx="9">
                  <c:v>149216</c:v>
                </c:pt>
                <c:pt idx="10">
                  <c:v>186012</c:v>
                </c:pt>
                <c:pt idx="11">
                  <c:v>98832</c:v>
                </c:pt>
                <c:pt idx="12">
                  <c:v>102146</c:v>
                </c:pt>
                <c:pt idx="13">
                  <c:v>232575</c:v>
                </c:pt>
                <c:pt idx="14">
                  <c:v>235329</c:v>
                </c:pt>
                <c:pt idx="15">
                  <c:v>3383094</c:v>
                </c:pt>
                <c:pt idx="16">
                  <c:v>505927</c:v>
                </c:pt>
                <c:pt idx="17">
                  <c:v>173126</c:v>
                </c:pt>
                <c:pt idx="18">
                  <c:v>77484</c:v>
                </c:pt>
                <c:pt idx="19">
                  <c:v>124287</c:v>
                </c:pt>
                <c:pt idx="20">
                  <c:v>365820</c:v>
                </c:pt>
                <c:pt idx="21">
                  <c:v>1674290</c:v>
                </c:pt>
                <c:pt idx="22">
                  <c:v>538859</c:v>
                </c:pt>
                <c:pt idx="23">
                  <c:v>289041</c:v>
                </c:pt>
                <c:pt idx="24">
                  <c:v>307673</c:v>
                </c:pt>
                <c:pt idx="25">
                  <c:v>11383660</c:v>
                </c:pt>
                <c:pt idx="26">
                  <c:v>693606</c:v>
                </c:pt>
                <c:pt idx="27">
                  <c:v>127937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44084</c:v>
                </c:pt>
                <c:pt idx="1">
                  <c:v>178817</c:v>
                </c:pt>
                <c:pt idx="2">
                  <c:v>225569</c:v>
                </c:pt>
                <c:pt idx="3">
                  <c:v>154914</c:v>
                </c:pt>
                <c:pt idx="4">
                  <c:v>11326193</c:v>
                </c:pt>
                <c:pt idx="5">
                  <c:v>349969</c:v>
                </c:pt>
                <c:pt idx="6">
                  <c:v>2087967</c:v>
                </c:pt>
                <c:pt idx="7">
                  <c:v>7893716</c:v>
                </c:pt>
                <c:pt idx="8">
                  <c:v>1127747</c:v>
                </c:pt>
                <c:pt idx="9">
                  <c:v>116275</c:v>
                </c:pt>
                <c:pt idx="10">
                  <c:v>152762</c:v>
                </c:pt>
                <c:pt idx="11">
                  <c:v>94811</c:v>
                </c:pt>
                <c:pt idx="12">
                  <c:v>93877</c:v>
                </c:pt>
                <c:pt idx="13">
                  <c:v>251136</c:v>
                </c:pt>
                <c:pt idx="14">
                  <c:v>259135</c:v>
                </c:pt>
                <c:pt idx="15">
                  <c:v>3126634</c:v>
                </c:pt>
                <c:pt idx="16">
                  <c:v>157925</c:v>
                </c:pt>
                <c:pt idx="17">
                  <c:v>171739</c:v>
                </c:pt>
                <c:pt idx="18">
                  <c:v>74159</c:v>
                </c:pt>
                <c:pt idx="19">
                  <c:v>103267</c:v>
                </c:pt>
                <c:pt idx="20">
                  <c:v>403564</c:v>
                </c:pt>
                <c:pt idx="21">
                  <c:v>1459040</c:v>
                </c:pt>
                <c:pt idx="22">
                  <c:v>557159</c:v>
                </c:pt>
                <c:pt idx="23">
                  <c:v>259558</c:v>
                </c:pt>
                <c:pt idx="24">
                  <c:v>217118</c:v>
                </c:pt>
                <c:pt idx="25">
                  <c:v>11060568</c:v>
                </c:pt>
                <c:pt idx="26">
                  <c:v>709984</c:v>
                </c:pt>
                <c:pt idx="27">
                  <c:v>127063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538628"/>
        <c:axId val="44183078"/>
      </c:barChart>
      <c:catAx>
        <c:axId val="355386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83078"/>
        <c:crosses val="autoZero"/>
        <c:auto val="1"/>
        <c:lblAlgn val="ctr"/>
        <c:lblOffset val="100"/>
        <c:noMultiLvlLbl val="0"/>
      </c:catAx>
      <c:valAx>
        <c:axId val="4418307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5386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C1-431B-9327-28EF6AFA39C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C1-431B-9327-28EF6AFA39C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1-431B-9327-28EF6AFA39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1-431B-9327-28EF6AFA39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1-431B-9327-28EF6AFA39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1-431B-9327-28EF6AFA39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C1-431B-9327-28EF6AFA39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C1-431B-9327-28EF6AFA39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C1-431B-9327-28EF6AFA39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C1-431B-9327-28EF6AFA39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C1-431B-9327-28EF6AFA39C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266.96420999999998</c:v>
              </c:pt>
              <c:pt idx="1">
                <c:v>269.595619</c:v>
              </c:pt>
              <c:pt idx="2">
                <c:v>271.26975800000002</c:v>
              </c:pt>
              <c:pt idx="3">
                <c:v>272.83848399999999</c:v>
              </c:pt>
              <c:pt idx="4">
                <c:v>273.688219</c:v>
              </c:pt>
              <c:pt idx="5">
                <c:v>275.02820100000002</c:v>
              </c:pt>
              <c:pt idx="6">
                <c:v>276.20498300000003</c:v>
              </c:pt>
              <c:pt idx="7">
                <c:v>277.66135700000001</c:v>
              </c:pt>
              <c:pt idx="8">
                <c:v>277.37106899999998</c:v>
              </c:pt>
              <c:pt idx="9">
                <c:v>278.53739000000002</c:v>
              </c:pt>
              <c:pt idx="10">
                <c:v>278.73501700000003</c:v>
              </c:pt>
              <c:pt idx="11">
                <c:v>279.24442199999999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1C1-431B-9327-28EF6AFA39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699275"/>
        <c:axId val="12365959"/>
      </c:lineChart>
      <c:catAx>
        <c:axId val="396992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65959"/>
        <c:crosses val="autoZero"/>
        <c:auto val="1"/>
        <c:lblAlgn val="ctr"/>
        <c:lblOffset val="100"/>
        <c:noMultiLvlLbl val="0"/>
      </c:catAx>
      <c:valAx>
        <c:axId val="123659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6992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74-4B4A-974E-EE9E5C808BC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4-4B4A-974E-EE9E5C808BC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74-4B4A-974E-EE9E5C808BC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4-4B4A-974E-EE9E5C808BC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74-4B4A-974E-EE9E5C808BC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4-4B4A-974E-EE9E5C808BC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74-4B4A-974E-EE9E5C808BC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4-4B4A-974E-EE9E5C808BC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74-4B4A-974E-EE9E5C808BC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4-4B4A-974E-EE9E5C808BC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74-4B4A-974E-EE9E5C808BC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183.10222999999999</c:v>
              </c:pt>
              <c:pt idx="1">
                <c:v>185.09130400000001</c:v>
              </c:pt>
              <c:pt idx="2">
                <c:v>186.46958000000001</c:v>
              </c:pt>
              <c:pt idx="3">
                <c:v>188.43289899999999</c:v>
              </c:pt>
              <c:pt idx="4">
                <c:v>189.198711</c:v>
              </c:pt>
              <c:pt idx="5">
                <c:v>190.563919</c:v>
              </c:pt>
              <c:pt idx="6">
                <c:v>191.60650699999999</c:v>
              </c:pt>
              <c:pt idx="7">
                <c:v>192.58823100000001</c:v>
              </c:pt>
              <c:pt idx="8">
                <c:v>192.359228</c:v>
              </c:pt>
              <c:pt idx="9">
                <c:v>192.989778</c:v>
              </c:pt>
              <c:pt idx="10">
                <c:v>193.133467</c:v>
              </c:pt>
              <c:pt idx="11">
                <c:v>193.14085499999999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F74-4B4A-974E-EE9E5C808B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4095002"/>
        <c:axId val="56621095"/>
      </c:lineChart>
      <c:catAx>
        <c:axId val="540950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621095"/>
        <c:crosses val="autoZero"/>
        <c:auto val="1"/>
        <c:lblAlgn val="ctr"/>
        <c:lblOffset val="100"/>
        <c:noMultiLvlLbl val="0"/>
      </c:catAx>
      <c:valAx>
        <c:axId val="566210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950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9D-4CF1-8DE8-F9F30487E9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9D-4CF1-8DE8-F9F30487E9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9D-4CF1-8DE8-F9F30487E9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9D-4CF1-8DE8-F9F30487E92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9D-4CF1-8DE8-F9F30487E9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9D-4CF1-8DE8-F9F30487E9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9D-4CF1-8DE8-F9F30487E9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9D-4CF1-8DE8-F9F30487E92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9D-4CF1-8DE8-F9F30487E92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9D-4CF1-8DE8-F9F30487E9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9D-4CF1-8DE8-F9F30487E92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#,##0.00</c:formatCode>
              <c:ptCount val="12"/>
              <c:pt idx="0">
                <c:v>16.80629325</c:v>
              </c:pt>
              <c:pt idx="1">
                <c:v>17.029390750000001</c:v>
              </c:pt>
              <c:pt idx="2">
                <c:v>17.208466250000001</c:v>
              </c:pt>
              <c:pt idx="3">
                <c:v>17.426095499999999</c:v>
              </c:pt>
              <c:pt idx="4">
                <c:v>17.5241775</c:v>
              </c:pt>
              <c:pt idx="5">
                <c:v>17.6754295</c:v>
              </c:pt>
              <c:pt idx="6">
                <c:v>17.839475749999998</c:v>
              </c:pt>
              <c:pt idx="7">
                <c:v>17.990826500000001</c:v>
              </c:pt>
              <c:pt idx="8">
                <c:v>18.036059999999999</c:v>
              </c:pt>
              <c:pt idx="9">
                <c:v>18.132217499999999</c:v>
              </c:pt>
              <c:pt idx="10">
                <c:v>18.174602499999999</c:v>
              </c:pt>
              <c:pt idx="11">
                <c:v>18.207754000000001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C9D-4CF1-8DE8-F9F30487E9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39882"/>
        <c:axId val="36593708"/>
      </c:lineChart>
      <c:catAx>
        <c:axId val="23398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593708"/>
        <c:crosses val="autoZero"/>
        <c:auto val="1"/>
        <c:lblAlgn val="ctr"/>
        <c:lblOffset val="100"/>
        <c:noMultiLvlLbl val="0"/>
      </c:catAx>
      <c:valAx>
        <c:axId val="365937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98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9A-4261-B595-9FBC3E5C460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A-4261-B595-9FBC3E5C460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9A-4261-B595-9FBC3E5C460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A-4261-B595-9FBC3E5C460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A-4261-B595-9FBC3E5C460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A-4261-B595-9FBC3E5C460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9A-4261-B595-9FBC3E5C460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A-4261-B595-9FBC3E5C460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9A-4261-B595-9FBC3E5C460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A-4261-B595-9FBC3E5C460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9A-4261-B595-9FBC3E5C460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-2.504144957695565E-2</c:v>
              </c:pt>
              <c:pt idx="1">
                <c:v>-1.7656317202260439E-2</c:v>
              </c:pt>
              <c:pt idx="2">
                <c:v>-3.3798328095628002E-3</c:v>
              </c:pt>
              <c:pt idx="3">
                <c:v>4.2179514955521013E-3</c:v>
              </c:pt>
              <c:pt idx="4">
                <c:v>8.9841432239514737E-3</c:v>
              </c:pt>
              <c:pt idx="5">
                <c:v>1.711623902270034E-2</c:v>
              </c:pt>
              <c:pt idx="6">
                <c:v>1.992588034379179E-2</c:v>
              </c:pt>
              <c:pt idx="7">
                <c:v>2.4659957304543099E-2</c:v>
              </c:pt>
              <c:pt idx="8">
                <c:v>2.035140864632044E-2</c:v>
              </c:pt>
              <c:pt idx="9">
                <c:v>2.7683863476834929E-2</c:v>
              </c:pt>
              <c:pt idx="10">
                <c:v>1.8429274802742771E-2</c:v>
              </c:pt>
              <c:pt idx="11">
                <c:v>1.921150404501926E-2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49A-4261-B595-9FBC3E5C46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284750"/>
        <c:axId val="55105604"/>
      </c:lineChart>
      <c:catAx>
        <c:axId val="402847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05604"/>
        <c:crosses val="autoZero"/>
        <c:auto val="1"/>
        <c:lblAlgn val="ctr"/>
        <c:lblOffset val="100"/>
        <c:noMultiLvlLbl val="0"/>
      </c:catAx>
      <c:valAx>
        <c:axId val="551056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8475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BA-4C92-89B3-DEAC10FE2ED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BA-4C92-89B3-DEAC10FE2ED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BA-4C92-89B3-DEAC10FE2ED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BA-4C92-89B3-DEAC10FE2ED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BA-4C92-89B3-DEAC10FE2E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A-4C92-89B3-DEAC10FE2ED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BA-4C92-89B3-DEAC10FE2ED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BA-4C92-89B3-DEAC10FE2ED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BA-4C92-89B3-DEAC10FE2ED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BA-4C92-89B3-DEAC10FE2ED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BA-4C92-89B3-DEAC10FE2ED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-3.4725901710442063E-2</c:v>
              </c:pt>
              <c:pt idx="1">
                <c:v>-3.3993269316400322E-2</c:v>
              </c:pt>
              <c:pt idx="2">
                <c:v>-1.45587539300071E-2</c:v>
              </c:pt>
              <c:pt idx="3">
                <c:v>4.7542377842725077E-3</c:v>
              </c:pt>
              <c:pt idx="4">
                <c:v>1.260289058676644E-2</c:v>
              </c:pt>
              <c:pt idx="5">
                <c:v>2.1111994869100491E-2</c:v>
              </c:pt>
              <c:pt idx="6">
                <c:v>1.6862278135937069E-2</c:v>
              </c:pt>
              <c:pt idx="7">
                <c:v>1.4749862359799771E-2</c:v>
              </c:pt>
              <c:pt idx="8">
                <c:v>1.3668573465878761E-2</c:v>
              </c:pt>
              <c:pt idx="9">
                <c:v>2.57239520709216E-2</c:v>
              </c:pt>
              <c:pt idx="10">
                <c:v>1.068884371613016E-2</c:v>
              </c:pt>
              <c:pt idx="11">
                <c:v>1.0281274801163179E-2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2BA-4C92-89B3-DEAC10FE2E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507219"/>
        <c:axId val="14740845"/>
      </c:lineChart>
      <c:catAx>
        <c:axId val="195072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40845"/>
        <c:crosses val="autoZero"/>
        <c:auto val="1"/>
        <c:lblAlgn val="ctr"/>
        <c:lblOffset val="100"/>
        <c:noMultiLvlLbl val="0"/>
      </c:catAx>
      <c:valAx>
        <c:axId val="147408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072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12-4655-A915-F72C7C8F2ED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12-4655-A915-F72C7C8F2ED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12-4655-A915-F72C7C8F2ED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12-4655-A915-F72C7C8F2ED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12-4655-A915-F72C7C8F2E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12-4655-A915-F72C7C8F2ED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12-4655-A915-F72C7C8F2ED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12-4655-A915-F72C7C8F2ED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12-4655-A915-F72C7C8F2ED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12-4655-A915-F72C7C8F2ED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12-4655-A915-F72C7C8F2ED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-8.1995738566169624E-2</c:v>
              </c:pt>
              <c:pt idx="1">
                <c:v>-8.7457903798924166E-2</c:v>
              </c:pt>
              <c:pt idx="2">
                <c:v>-7.7757002572797232E-2</c:v>
              </c:pt>
              <c:pt idx="3">
                <c:v>-0.1007193472673347</c:v>
              </c:pt>
              <c:pt idx="4">
                <c:v>-0.1046029256057298</c:v>
              </c:pt>
              <c:pt idx="5">
                <c:v>-0.1017664651386658</c:v>
              </c:pt>
              <c:pt idx="6">
                <c:v>-9.7250194436320367E-2</c:v>
              </c:pt>
              <c:pt idx="7">
                <c:v>-8.3449080883966159E-2</c:v>
              </c:pt>
              <c:pt idx="8">
                <c:v>-7.5438896360071825E-2</c:v>
              </c:pt>
              <c:pt idx="9">
                <c:v>-6.4001703509931979E-2</c:v>
              </c:pt>
              <c:pt idx="10">
                <c:v>-7.3331621565368071E-2</c:v>
              </c:pt>
              <c:pt idx="11">
                <c:v>-5.5971635164532393E-2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012-4655-A915-F72C7C8F2E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74862"/>
        <c:axId val="7129492"/>
      </c:lineChart>
      <c:catAx>
        <c:axId val="377486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29492"/>
        <c:crosses val="autoZero"/>
        <c:auto val="1"/>
        <c:lblAlgn val="ctr"/>
        <c:lblOffset val="100"/>
        <c:noMultiLvlLbl val="0"/>
      </c:catAx>
      <c:valAx>
        <c:axId val="71294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7486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B5-4ED8-A761-B3A41A602F2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B5-4ED8-A761-B3A41A602F2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B5-4ED8-A761-B3A41A602F2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B5-4ED8-A761-B3A41A602F2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B5-4ED8-A761-B3A41A602F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B5-4ED8-A761-B3A41A602F2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B5-4ED8-A761-B3A41A602F2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B5-4ED8-A761-B3A41A602F2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B5-4ED8-A761-B3A41A602F2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B5-4ED8-A761-B3A41A602F2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B5-4ED8-A761-B3A41A602F2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-1.141108891845061E-4</c:v>
              </c:pt>
              <c:pt idx="1">
                <c:v>1.5450503744517631E-2</c:v>
              </c:pt>
              <c:pt idx="2">
                <c:v>2.8546804178394829E-2</c:v>
              </c:pt>
              <c:pt idx="3">
                <c:v>3.9973008731167749E-2</c:v>
              </c:pt>
              <c:pt idx="4">
                <c:v>4.6179782331952392E-2</c:v>
              </c:pt>
              <c:pt idx="5">
                <c:v>5.6668236061512348E-2</c:v>
              </c:pt>
              <c:pt idx="6">
                <c:v>6.3112100912290386E-2</c:v>
              </c:pt>
              <c:pt idx="7">
                <c:v>6.8321660407066956E-2</c:v>
              </c:pt>
              <c:pt idx="8">
                <c:v>5.7316963317639177E-2</c:v>
              </c:pt>
              <c:pt idx="9">
                <c:v>6.1066608823379137E-2</c:v>
              </c:pt>
              <c:pt idx="10">
                <c:v>5.6428643537593651E-2</c:v>
              </c:pt>
              <c:pt idx="11">
                <c:v>5.1836082568231759E-2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AB5-4ED8-A761-B3A41A602F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874759"/>
        <c:axId val="54631992"/>
      </c:lineChart>
      <c:catAx>
        <c:axId val="448747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31992"/>
        <c:crosses val="autoZero"/>
        <c:auto val="1"/>
        <c:lblAlgn val="ctr"/>
        <c:lblOffset val="100"/>
        <c:noMultiLvlLbl val="0"/>
      </c:catAx>
      <c:valAx>
        <c:axId val="546319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8747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38-4EDD-8B61-33FC1A9F9B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8-4EDD-8B61-33FC1A9F9B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8-4EDD-8B61-33FC1A9F9B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8-4EDD-8B61-33FC1A9F9B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8-4EDD-8B61-33FC1A9F9B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8-4EDD-8B61-33FC1A9F9B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8-4EDD-8B61-33FC1A9F9B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8-4EDD-8B61-33FC1A9F9B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8-4EDD-8B61-33FC1A9F9B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8-4EDD-8B61-33FC1A9F9B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38-4EDD-8B61-33FC1A9F9B8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-2.795851890399373E-3</c:v>
              </c:pt>
              <c:pt idx="1">
                <c:v>1.6521144910535149E-2</c:v>
              </c:pt>
              <c:pt idx="2">
                <c:v>3.3201738659644819E-2</c:v>
              </c:pt>
              <c:pt idx="3">
                <c:v>5.1218085167125962E-2</c:v>
              </c:pt>
              <c:pt idx="4">
                <c:v>6.0856301790374857E-2</c:v>
              </c:pt>
              <c:pt idx="5">
                <c:v>7.7160362738275701E-2</c:v>
              </c:pt>
              <c:pt idx="6">
                <c:v>8.6266434203717463E-2</c:v>
              </c:pt>
              <c:pt idx="7">
                <c:v>9.2163709828893936E-2</c:v>
              </c:pt>
              <c:pt idx="8">
                <c:v>7.8992550551909763E-2</c:v>
              </c:pt>
              <c:pt idx="9">
                <c:v>7.9861250511205698E-2</c:v>
              </c:pt>
              <c:pt idx="10">
                <c:v>7.4806329642509564E-2</c:v>
              </c:pt>
              <c:pt idx="11">
                <c:v>6.5803859384838223E-2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38-4EDD-8B61-33FC1A9F9B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09583"/>
        <c:axId val="13890699"/>
      </c:lineChart>
      <c:catAx>
        <c:axId val="11095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90699"/>
        <c:crosses val="autoZero"/>
        <c:auto val="1"/>
        <c:lblAlgn val="ctr"/>
        <c:lblOffset val="100"/>
        <c:noMultiLvlLbl val="0"/>
      </c:catAx>
      <c:valAx>
        <c:axId val="138906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95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93-45FC-A694-0AB51BEAF90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93-45FC-A694-0AB51BEAF90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93-45FC-A694-0AB51BEAF90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93-45FC-A694-0AB51BEAF90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93-45FC-A694-0AB51BEAF9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93-45FC-A694-0AB51BEAF90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93-45FC-A694-0AB51BEAF90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93-45FC-A694-0AB51BEAF90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93-45FC-A694-0AB51BEAF90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93-45FC-A694-0AB51BEAF90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93-45FC-A694-0AB51BEAF90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mar.-24</c:v>
              </c:pt>
              <c:pt idx="1">
                <c:v>abr.-24</c:v>
              </c:pt>
              <c:pt idx="2">
                <c:v>may.-24</c:v>
              </c:pt>
              <c:pt idx="3">
                <c:v>jun.-24</c:v>
              </c:pt>
              <c:pt idx="4">
                <c:v>jul.-24</c:v>
              </c:pt>
              <c:pt idx="5">
                <c:v>ago.-24</c:v>
              </c:pt>
              <c:pt idx="6">
                <c:v>sep.-24</c:v>
              </c:pt>
              <c:pt idx="7">
                <c:v>oct.-24</c:v>
              </c:pt>
              <c:pt idx="8">
                <c:v>nov.-24</c:v>
              </c:pt>
              <c:pt idx="9">
                <c:v>dic.-24</c:v>
              </c:pt>
              <c:pt idx="10">
                <c:v>ene.-25</c:v>
              </c:pt>
              <c:pt idx="11">
                <c:v>feb.-25</c:v>
              </c:pt>
            </c:strLit>
          </c:cat>
          <c:val>
            <c:numLit>
              <c:formatCode>0.00%</c:formatCode>
              <c:ptCount val="12"/>
              <c:pt idx="0">
                <c:v>-1.5046235749699289E-3</c:v>
              </c:pt>
              <c:pt idx="1">
                <c:v>2.0228781159372732E-2</c:v>
              </c:pt>
              <c:pt idx="2">
                <c:v>3.9182294753130613E-2</c:v>
              </c:pt>
              <c:pt idx="3">
                <c:v>5.8167869129774799E-2</c:v>
              </c:pt>
              <c:pt idx="4">
                <c:v>7.0358696935164222E-2</c:v>
              </c:pt>
              <c:pt idx="5">
                <c:v>8.7645414427599669E-2</c:v>
              </c:pt>
              <c:pt idx="6">
                <c:v>0.1021317392563864</c:v>
              </c:pt>
              <c:pt idx="7">
                <c:v>0.1114497681839447</c:v>
              </c:pt>
              <c:pt idx="8">
                <c:v>0.1039409999483409</c:v>
              </c:pt>
              <c:pt idx="9">
                <c:v>0.107325615826835</c:v>
              </c:pt>
              <c:pt idx="10">
                <c:v>0.1034691125865168</c:v>
              </c:pt>
              <c:pt idx="11">
                <c:v>9.5041050310593095E-2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F93-45FC-A694-0AB51BEAF9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004959"/>
        <c:axId val="42878425"/>
      </c:lineChart>
      <c:catAx>
        <c:axId val="300049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78425"/>
        <c:crosses val="autoZero"/>
        <c:auto val="1"/>
        <c:lblAlgn val="ctr"/>
        <c:lblOffset val="100"/>
        <c:noMultiLvlLbl val="0"/>
      </c:catAx>
      <c:valAx>
        <c:axId val="428784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049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8288663</c:v>
                </c:pt>
                <c:pt idx="5">
                  <c:v>259996</c:v>
                </c:pt>
                <c:pt idx="6">
                  <c:v>42635</c:v>
                </c:pt>
                <c:pt idx="7">
                  <c:v>5870474</c:v>
                </c:pt>
                <c:pt idx="8">
                  <c:v>740116</c:v>
                </c:pt>
                <c:pt idx="9">
                  <c:v>88216</c:v>
                </c:pt>
                <c:pt idx="10">
                  <c:v>185229</c:v>
                </c:pt>
                <c:pt idx="11">
                  <c:v>10970</c:v>
                </c:pt>
                <c:pt idx="12">
                  <c:v>21600</c:v>
                </c:pt>
                <c:pt idx="13">
                  <c:v>162130</c:v>
                </c:pt>
                <c:pt idx="14">
                  <c:v>125616</c:v>
                </c:pt>
                <c:pt idx="15">
                  <c:v>2485571</c:v>
                </c:pt>
                <c:pt idx="16">
                  <c:v>437535</c:v>
                </c:pt>
                <c:pt idx="17">
                  <c:v>72195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793651</c:v>
                </c:pt>
                <c:pt idx="22">
                  <c:v>207975</c:v>
                </c:pt>
                <c:pt idx="23">
                  <c:v>181712</c:v>
                </c:pt>
                <c:pt idx="24">
                  <c:v>21706</c:v>
                </c:pt>
                <c:pt idx="25">
                  <c:v>9022570</c:v>
                </c:pt>
                <c:pt idx="26">
                  <c:v>434798</c:v>
                </c:pt>
                <c:pt idx="27">
                  <c:v>41546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166389</c:v>
                </c:pt>
                <c:pt idx="2">
                  <c:v>34488</c:v>
                </c:pt>
                <c:pt idx="3">
                  <c:v>0</c:v>
                </c:pt>
                <c:pt idx="4">
                  <c:v>9181398</c:v>
                </c:pt>
                <c:pt idx="5">
                  <c:v>244066</c:v>
                </c:pt>
                <c:pt idx="6">
                  <c:v>46213</c:v>
                </c:pt>
                <c:pt idx="7">
                  <c:v>6160668</c:v>
                </c:pt>
                <c:pt idx="8">
                  <c:v>778240</c:v>
                </c:pt>
                <c:pt idx="9">
                  <c:v>80742</c:v>
                </c:pt>
                <c:pt idx="10">
                  <c:v>145256</c:v>
                </c:pt>
                <c:pt idx="11">
                  <c:v>12293</c:v>
                </c:pt>
                <c:pt idx="12">
                  <c:v>18655</c:v>
                </c:pt>
                <c:pt idx="13">
                  <c:v>143894</c:v>
                </c:pt>
                <c:pt idx="14">
                  <c:v>124088</c:v>
                </c:pt>
                <c:pt idx="15">
                  <c:v>2333977</c:v>
                </c:pt>
                <c:pt idx="16">
                  <c:v>34784</c:v>
                </c:pt>
                <c:pt idx="17">
                  <c:v>65078</c:v>
                </c:pt>
                <c:pt idx="18">
                  <c:v>6571</c:v>
                </c:pt>
                <c:pt idx="19">
                  <c:v>448</c:v>
                </c:pt>
                <c:pt idx="20">
                  <c:v>0</c:v>
                </c:pt>
                <c:pt idx="21">
                  <c:v>669335</c:v>
                </c:pt>
                <c:pt idx="22">
                  <c:v>169670</c:v>
                </c:pt>
                <c:pt idx="23">
                  <c:v>170322</c:v>
                </c:pt>
                <c:pt idx="24">
                  <c:v>16181</c:v>
                </c:pt>
                <c:pt idx="25">
                  <c:v>8591356</c:v>
                </c:pt>
                <c:pt idx="26">
                  <c:v>369126</c:v>
                </c:pt>
                <c:pt idx="27">
                  <c:v>45213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39234"/>
        <c:axId val="33728667"/>
      </c:barChart>
      <c:catAx>
        <c:axId val="41392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728667"/>
        <c:crosses val="autoZero"/>
        <c:auto val="1"/>
        <c:lblAlgn val="ctr"/>
        <c:lblOffset val="100"/>
        <c:noMultiLvlLbl val="0"/>
      </c:catAx>
      <c:valAx>
        <c:axId val="337286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92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2322.052000000001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1515.98</c:v>
                </c:pt>
                <c:pt idx="6">
                  <c:v>214.11199999999999</c:v>
                </c:pt>
                <c:pt idx="7">
                  <c:v>237.66800000000001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42.335000000000008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41.853000000000002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109.639</c:v>
                </c:pt>
                <c:pt idx="22">
                  <c:v>372.30999999999989</c:v>
                </c:pt>
                <c:pt idx="23">
                  <c:v>0</c:v>
                </c:pt>
                <c:pt idx="24">
                  <c:v>171.233</c:v>
                </c:pt>
                <c:pt idx="25">
                  <c:v>918.71400000000028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2150.9259999999999</c:v>
                </c:pt>
                <c:pt idx="1">
                  <c:v>93.183000000000007</c:v>
                </c:pt>
                <c:pt idx="2">
                  <c:v>403.166</c:v>
                </c:pt>
                <c:pt idx="3">
                  <c:v>951.46699999999998</c:v>
                </c:pt>
                <c:pt idx="4">
                  <c:v>159.96600000000001</c:v>
                </c:pt>
                <c:pt idx="5">
                  <c:v>1444.713</c:v>
                </c:pt>
                <c:pt idx="6">
                  <c:v>163.57</c:v>
                </c:pt>
                <c:pt idx="7">
                  <c:v>245.51499999999999</c:v>
                </c:pt>
                <c:pt idx="8">
                  <c:v>0</c:v>
                </c:pt>
                <c:pt idx="9">
                  <c:v>57.177999999999997</c:v>
                </c:pt>
                <c:pt idx="10">
                  <c:v>592.27800000000002</c:v>
                </c:pt>
                <c:pt idx="11">
                  <c:v>0</c:v>
                </c:pt>
                <c:pt idx="12">
                  <c:v>20.818999999999999</c:v>
                </c:pt>
                <c:pt idx="13">
                  <c:v>320.98799999999989</c:v>
                </c:pt>
                <c:pt idx="14">
                  <c:v>20.047999999999998</c:v>
                </c:pt>
                <c:pt idx="15">
                  <c:v>26.934999999999999</c:v>
                </c:pt>
                <c:pt idx="16">
                  <c:v>62.134999999999998</c:v>
                </c:pt>
                <c:pt idx="17">
                  <c:v>359.9</c:v>
                </c:pt>
                <c:pt idx="18">
                  <c:v>0</c:v>
                </c:pt>
                <c:pt idx="19">
                  <c:v>153.69800000000001</c:v>
                </c:pt>
                <c:pt idx="20">
                  <c:v>2291.444</c:v>
                </c:pt>
                <c:pt idx="21">
                  <c:v>332.49400000000003</c:v>
                </c:pt>
                <c:pt idx="22">
                  <c:v>473.59899999999988</c:v>
                </c:pt>
                <c:pt idx="23">
                  <c:v>0</c:v>
                </c:pt>
                <c:pt idx="24">
                  <c:v>186.22200000000001</c:v>
                </c:pt>
                <c:pt idx="25">
                  <c:v>406.59600000000012</c:v>
                </c:pt>
                <c:pt idx="26">
                  <c:v>4476.59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025454"/>
        <c:axId val="9027707"/>
      </c:barChart>
      <c:catAx>
        <c:axId val="2402545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027707"/>
        <c:crosses val="autoZero"/>
        <c:auto val="1"/>
        <c:lblAlgn val="ctr"/>
        <c:lblOffset val="100"/>
        <c:noMultiLvlLbl val="0"/>
      </c:catAx>
      <c:valAx>
        <c:axId val="90277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2545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4639</c:v>
                </c:pt>
                <c:pt idx="1">
                  <c:v>1134</c:v>
                </c:pt>
                <c:pt idx="2">
                  <c:v>10228</c:v>
                </c:pt>
                <c:pt idx="3">
                  <c:v>7045</c:v>
                </c:pt>
                <c:pt idx="4">
                  <c:v>513804</c:v>
                </c:pt>
                <c:pt idx="5">
                  <c:v>14047</c:v>
                </c:pt>
                <c:pt idx="6">
                  <c:v>14516</c:v>
                </c:pt>
                <c:pt idx="7">
                  <c:v>230133</c:v>
                </c:pt>
                <c:pt idx="8">
                  <c:v>3503</c:v>
                </c:pt>
                <c:pt idx="9">
                  <c:v>40200</c:v>
                </c:pt>
                <c:pt idx="10">
                  <c:v>2672</c:v>
                </c:pt>
                <c:pt idx="11">
                  <c:v>113773</c:v>
                </c:pt>
                <c:pt idx="12">
                  <c:v>1553</c:v>
                </c:pt>
                <c:pt idx="13">
                  <c:v>0</c:v>
                </c:pt>
                <c:pt idx="14">
                  <c:v>21436</c:v>
                </c:pt>
                <c:pt idx="15">
                  <c:v>459749</c:v>
                </c:pt>
                <c:pt idx="16">
                  <c:v>4974</c:v>
                </c:pt>
                <c:pt idx="17">
                  <c:v>5296</c:v>
                </c:pt>
                <c:pt idx="18">
                  <c:v>0</c:v>
                </c:pt>
                <c:pt idx="19">
                  <c:v>3095</c:v>
                </c:pt>
                <c:pt idx="20">
                  <c:v>4896</c:v>
                </c:pt>
                <c:pt idx="21">
                  <c:v>129315</c:v>
                </c:pt>
                <c:pt idx="22">
                  <c:v>8242</c:v>
                </c:pt>
                <c:pt idx="23">
                  <c:v>4515</c:v>
                </c:pt>
                <c:pt idx="24">
                  <c:v>14137</c:v>
                </c:pt>
                <c:pt idx="25">
                  <c:v>141991</c:v>
                </c:pt>
                <c:pt idx="26">
                  <c:v>15083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5133</c:v>
                </c:pt>
                <c:pt idx="1">
                  <c:v>3202</c:v>
                </c:pt>
                <c:pt idx="2">
                  <c:v>11134</c:v>
                </c:pt>
                <c:pt idx="3">
                  <c:v>5390</c:v>
                </c:pt>
                <c:pt idx="4">
                  <c:v>643502</c:v>
                </c:pt>
                <c:pt idx="5">
                  <c:v>17357</c:v>
                </c:pt>
                <c:pt idx="6">
                  <c:v>12630</c:v>
                </c:pt>
                <c:pt idx="7">
                  <c:v>206928</c:v>
                </c:pt>
                <c:pt idx="8">
                  <c:v>18529</c:v>
                </c:pt>
                <c:pt idx="9">
                  <c:v>26572</c:v>
                </c:pt>
                <c:pt idx="10">
                  <c:v>4421</c:v>
                </c:pt>
                <c:pt idx="11">
                  <c:v>76990</c:v>
                </c:pt>
                <c:pt idx="12">
                  <c:v>1330</c:v>
                </c:pt>
                <c:pt idx="13">
                  <c:v>5765</c:v>
                </c:pt>
                <c:pt idx="14">
                  <c:v>19222</c:v>
                </c:pt>
                <c:pt idx="15">
                  <c:v>480719</c:v>
                </c:pt>
                <c:pt idx="16">
                  <c:v>9928</c:v>
                </c:pt>
                <c:pt idx="17">
                  <c:v>4027</c:v>
                </c:pt>
                <c:pt idx="18">
                  <c:v>140</c:v>
                </c:pt>
                <c:pt idx="19">
                  <c:v>3351</c:v>
                </c:pt>
                <c:pt idx="20">
                  <c:v>4469</c:v>
                </c:pt>
                <c:pt idx="21">
                  <c:v>144064</c:v>
                </c:pt>
                <c:pt idx="22">
                  <c:v>9915</c:v>
                </c:pt>
                <c:pt idx="23">
                  <c:v>4584</c:v>
                </c:pt>
                <c:pt idx="24">
                  <c:v>17176</c:v>
                </c:pt>
                <c:pt idx="25">
                  <c:v>85913</c:v>
                </c:pt>
                <c:pt idx="26">
                  <c:v>17203</c:v>
                </c:pt>
                <c:pt idx="27">
                  <c:v>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042884"/>
        <c:axId val="58707560"/>
      </c:barChart>
      <c:catAx>
        <c:axId val="550428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707560"/>
        <c:crosses val="autoZero"/>
        <c:auto val="1"/>
        <c:lblAlgn val="ctr"/>
        <c:lblOffset val="100"/>
        <c:noMultiLvlLbl val="0"/>
      </c:catAx>
      <c:valAx>
        <c:axId val="587075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0428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2752</c:v>
                </c:pt>
                <c:pt idx="1">
                  <c:v>171</c:v>
                </c:pt>
                <c:pt idx="2">
                  <c:v>4142</c:v>
                </c:pt>
                <c:pt idx="3">
                  <c:v>2372</c:v>
                </c:pt>
                <c:pt idx="4">
                  <c:v>491564</c:v>
                </c:pt>
                <c:pt idx="5">
                  <c:v>4536</c:v>
                </c:pt>
                <c:pt idx="6">
                  <c:v>50</c:v>
                </c:pt>
                <c:pt idx="7">
                  <c:v>191591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108096</c:v>
                </c:pt>
                <c:pt idx="12">
                  <c:v>746</c:v>
                </c:pt>
                <c:pt idx="13">
                  <c:v>0</c:v>
                </c:pt>
                <c:pt idx="14">
                  <c:v>18548</c:v>
                </c:pt>
                <c:pt idx="15">
                  <c:v>405729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5234</c:v>
                </c:pt>
                <c:pt idx="23">
                  <c:v>2937</c:v>
                </c:pt>
                <c:pt idx="24">
                  <c:v>4467</c:v>
                </c:pt>
                <c:pt idx="25">
                  <c:v>104161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3555</c:v>
                </c:pt>
                <c:pt idx="1">
                  <c:v>157</c:v>
                </c:pt>
                <c:pt idx="2">
                  <c:v>4835</c:v>
                </c:pt>
                <c:pt idx="3">
                  <c:v>1787</c:v>
                </c:pt>
                <c:pt idx="4">
                  <c:v>609811</c:v>
                </c:pt>
                <c:pt idx="5">
                  <c:v>7561</c:v>
                </c:pt>
                <c:pt idx="6">
                  <c:v>216</c:v>
                </c:pt>
                <c:pt idx="7">
                  <c:v>182698</c:v>
                </c:pt>
                <c:pt idx="8">
                  <c:v>9726</c:v>
                </c:pt>
                <c:pt idx="9">
                  <c:v>878</c:v>
                </c:pt>
                <c:pt idx="10">
                  <c:v>0</c:v>
                </c:pt>
                <c:pt idx="11">
                  <c:v>73353</c:v>
                </c:pt>
                <c:pt idx="12">
                  <c:v>684</c:v>
                </c:pt>
                <c:pt idx="13">
                  <c:v>5765</c:v>
                </c:pt>
                <c:pt idx="14">
                  <c:v>15092</c:v>
                </c:pt>
                <c:pt idx="15">
                  <c:v>427526</c:v>
                </c:pt>
                <c:pt idx="16">
                  <c:v>5211</c:v>
                </c:pt>
                <c:pt idx="17">
                  <c:v>2356</c:v>
                </c:pt>
                <c:pt idx="18">
                  <c:v>0</c:v>
                </c:pt>
                <c:pt idx="19">
                  <c:v>2162</c:v>
                </c:pt>
                <c:pt idx="20">
                  <c:v>1852</c:v>
                </c:pt>
                <c:pt idx="21">
                  <c:v>108819</c:v>
                </c:pt>
                <c:pt idx="22">
                  <c:v>7308</c:v>
                </c:pt>
                <c:pt idx="23">
                  <c:v>3295</c:v>
                </c:pt>
                <c:pt idx="24">
                  <c:v>6699</c:v>
                </c:pt>
                <c:pt idx="25">
                  <c:v>77695</c:v>
                </c:pt>
                <c:pt idx="26">
                  <c:v>8576</c:v>
                </c:pt>
                <c:pt idx="27">
                  <c:v>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32480"/>
        <c:axId val="39893823"/>
      </c:barChart>
      <c:catAx>
        <c:axId val="189324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93823"/>
        <c:crosses val="autoZero"/>
        <c:auto val="1"/>
        <c:lblAlgn val="ctr"/>
        <c:lblOffset val="100"/>
        <c:noMultiLvlLbl val="0"/>
      </c:catAx>
      <c:valAx>
        <c:axId val="398938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324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C34AA908-D3D6-4F8C-8B07-0BF0B40DC457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0DFC1657-4C2C-4E92-B9AB-624BF4977AC8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E32F0843-BABA-4CB8-846B-323E58F0780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461549E3-E93E-4705-9153-814138C273A8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EB94E5C-FD39-4D8A-B197-E2BFE57B08D8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E1A2B82-B822-40A0-8973-5350A644A319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8AB25951-3E31-4096-9431-B5A95462BA80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E8ED9C-C293-435E-A97E-C88EB5B7D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3BF69C8-AE8F-49BD-8158-22D08F615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4F326C-C645-43E0-B4B6-6E885366E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AE44E81-369A-40C4-8DCA-09ED3F272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EA7982-3694-4985-AFE9-4578227C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87F4AE2-E2B3-48E2-B51C-42DC761D3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347CA1-0E23-4C10-9B4B-CB4C546EC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C7F4D4-5D62-4426-9DDD-BDF362ABC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EE9D7A-4E7F-483D-8C7B-54A6991CF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FBCCA62-ACEA-4502-83B5-554DAD6DA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FD632A4-07F7-45DF-8A1C-EB9E4240A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B166F04-14A3-492F-A306-A18C93C71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5B7F30-A7B9-4C7A-BA08-646C08187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E753579-5953-40B7-A7BF-F05B9BFFF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ADCC0D0-C614-4244-8C9D-C3C570513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DB0CA56-424A-4BD6-ABD7-7EDEDC156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9D093EB1-371D-4B1D-BDC4-8318BC1B487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DDC8A810-F303-4AEE-BBB8-CAF8732783BF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C97287-3D7C-43E7-9F78-88DF04993AE3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A6F7CCE-6BD4-4914-8EB7-C62D1609094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C03828C-B217-44DB-878A-0641ADA3FF92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E7B010B-386A-4557-A1FF-BF4FF045430D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353FEC25-9159-4F80-B005-D66F7572EBA7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F5CF791-1F43-4CA7-ABD8-4026CCD1D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494B0B8-F8F9-4A63-A907-2783D20F1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29D6BF1-3B8D-481B-88BA-AC221CE9A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4E355A2-60A3-4232-9094-6D65C99E5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48D797-CAED-44C9-B618-4D1CB85CB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CD3A02A-DF74-4BE1-9971-7F582E628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F2720FE-CACB-48B0-A750-C73F4F86B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1A6F1DF-E089-45A2-9AA9-4E7EA0939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A865F04-360A-4AA7-83A1-357B24486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9679BE9-7AA0-4690-90BB-9F4D4DF67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A41B44-5B27-4DCD-B8CA-03C59AD9E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BA71CE9-107E-47A2-B840-339DCBEF8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57E0A93-1A3C-4D1E-A2BB-5EEB0E2F3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152CC0B-102E-469B-B62A-934353B7B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851F17-CA69-48C7-8209-62CFCA1FC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BAA7C23-7B0D-45FC-B1EB-AE6AED3E7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AD24663-20A2-4A8F-A981-72475B113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41A8C3-132B-44DB-9380-378BDB0FB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7526680-0050-4CE6-8696-CD173EED1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346D004-560C-48C4-A09B-D835A0160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A0A86FE-1C03-4976-B5CB-0018D20F5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9F690F9F-762D-4C29-83BE-C67E7ED4DEFA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42638E-C978-4F9A-A471-7445C9F86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C33C01-A274-4572-9387-AA204D098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10D7831-F35D-424C-B445-704B0265D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34970-8296-409C-A64B-0719B1BDE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28F45D3-9FE5-4E58-9DE6-A5BDB0A4D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C4F724-8250-4EFB-9618-A7ADDA5FC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EF4435C-CFDC-45A0-908F-7765D4321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4BD3C-4ADF-4DDC-B299-F9D357D3A758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1F998-0FF2-4DFD-ADD1-38625FE3AEB0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14295</v>
      </c>
      <c r="C7" s="189">
        <v>20623</v>
      </c>
      <c r="D7" s="189">
        <v>44084</v>
      </c>
      <c r="E7" s="189">
        <v>35516</v>
      </c>
      <c r="F7" s="190">
        <v>-19.435622901733051</v>
      </c>
      <c r="G7" s="13"/>
    </row>
    <row r="8" spans="1:14" ht="15.6" customHeight="1">
      <c r="A8" s="188" t="s">
        <v>11</v>
      </c>
      <c r="B8" s="189">
        <v>92708</v>
      </c>
      <c r="C8" s="189">
        <v>121437</v>
      </c>
      <c r="D8" s="189">
        <v>178817</v>
      </c>
      <c r="E8" s="189">
        <v>232187</v>
      </c>
      <c r="F8" s="190">
        <v>29.846155566864439</v>
      </c>
      <c r="G8" s="6"/>
    </row>
    <row r="9" spans="1:14" ht="15.6" customHeight="1">
      <c r="A9" s="188" t="s">
        <v>8</v>
      </c>
      <c r="B9" s="189">
        <v>116222</v>
      </c>
      <c r="C9" s="189">
        <v>127542</v>
      </c>
      <c r="D9" s="189">
        <v>225569</v>
      </c>
      <c r="E9" s="189">
        <v>272060</v>
      </c>
      <c r="F9" s="190">
        <v>20.610544888703672</v>
      </c>
      <c r="G9" s="6"/>
    </row>
    <row r="10" spans="1:14" ht="15.6" customHeight="1">
      <c r="A10" s="188" t="s">
        <v>10</v>
      </c>
      <c r="B10" s="189">
        <v>70654</v>
      </c>
      <c r="C10" s="189">
        <v>123166</v>
      </c>
      <c r="D10" s="189">
        <v>154914</v>
      </c>
      <c r="E10" s="189">
        <v>225546</v>
      </c>
      <c r="F10" s="190">
        <v>45.594329757155577</v>
      </c>
    </row>
    <row r="11" spans="1:14" ht="15.6" customHeight="1">
      <c r="A11" s="188" t="s">
        <v>9</v>
      </c>
      <c r="B11" s="189">
        <v>5828141</v>
      </c>
      <c r="C11" s="189">
        <v>5150418</v>
      </c>
      <c r="D11" s="189">
        <v>11326193</v>
      </c>
      <c r="E11" s="189">
        <v>10564253</v>
      </c>
      <c r="F11" s="190">
        <v>-6.7272383580255024</v>
      </c>
    </row>
    <row r="12" spans="1:14" ht="15.6" customHeight="1">
      <c r="A12" s="188" t="s">
        <v>6</v>
      </c>
      <c r="B12" s="189">
        <v>176741</v>
      </c>
      <c r="C12" s="189">
        <v>201122</v>
      </c>
      <c r="D12" s="189">
        <v>349969</v>
      </c>
      <c r="E12" s="189">
        <v>396914</v>
      </c>
      <c r="F12" s="190">
        <v>13.41404524400733</v>
      </c>
    </row>
    <row r="13" spans="1:14" ht="15.6" customHeight="1">
      <c r="A13" s="188" t="s">
        <v>175</v>
      </c>
      <c r="B13" s="189">
        <v>1105893</v>
      </c>
      <c r="C13" s="189">
        <v>1166136</v>
      </c>
      <c r="D13" s="189">
        <v>2087967</v>
      </c>
      <c r="E13" s="189">
        <v>2230126</v>
      </c>
      <c r="F13" s="190">
        <v>6.8084888314805738</v>
      </c>
    </row>
    <row r="14" spans="1:14" ht="15.6" customHeight="1">
      <c r="A14" s="188" t="s">
        <v>148</v>
      </c>
      <c r="B14" s="189">
        <v>4048361</v>
      </c>
      <c r="C14" s="189">
        <v>3917127</v>
      </c>
      <c r="D14" s="189">
        <v>7893716</v>
      </c>
      <c r="E14" s="189">
        <v>7584252</v>
      </c>
      <c r="F14" s="190">
        <v>-3.9203842651547092</v>
      </c>
    </row>
    <row r="15" spans="1:14" ht="15.6" customHeight="1">
      <c r="A15" s="188" t="s">
        <v>145</v>
      </c>
      <c r="B15" s="189">
        <v>558084</v>
      </c>
      <c r="C15" s="189">
        <v>716389</v>
      </c>
      <c r="D15" s="189">
        <v>1127747</v>
      </c>
      <c r="E15" s="189">
        <v>1302014</v>
      </c>
      <c r="F15" s="190">
        <v>15.452668018624751</v>
      </c>
    </row>
    <row r="16" spans="1:14" ht="15.6" customHeight="1">
      <c r="A16" s="188" t="s">
        <v>144</v>
      </c>
      <c r="B16" s="189">
        <v>59262</v>
      </c>
      <c r="C16" s="189">
        <v>67437</v>
      </c>
      <c r="D16" s="189">
        <v>116275</v>
      </c>
      <c r="E16" s="189">
        <v>149216</v>
      </c>
      <c r="F16" s="190">
        <v>28.330251558804552</v>
      </c>
      <c r="G16" s="1"/>
    </row>
    <row r="17" spans="1:7" ht="15.6" customHeight="1">
      <c r="A17" s="188" t="s">
        <v>150</v>
      </c>
      <c r="B17" s="189">
        <v>85679</v>
      </c>
      <c r="C17" s="189">
        <v>99868</v>
      </c>
      <c r="D17" s="189">
        <v>152762</v>
      </c>
      <c r="E17" s="189">
        <v>186012</v>
      </c>
      <c r="F17" s="190">
        <v>21.76588418585774</v>
      </c>
      <c r="G17" s="2"/>
    </row>
    <row r="18" spans="1:7" ht="15.6" customHeight="1">
      <c r="A18" s="188" t="s">
        <v>147</v>
      </c>
      <c r="B18" s="189">
        <v>47190</v>
      </c>
      <c r="C18" s="189">
        <v>47594</v>
      </c>
      <c r="D18" s="189">
        <v>94811</v>
      </c>
      <c r="E18" s="189">
        <v>98832</v>
      </c>
      <c r="F18" s="190">
        <v>4.2410690742635353</v>
      </c>
    </row>
    <row r="19" spans="1:7" ht="15.6" customHeight="1">
      <c r="A19" s="188" t="s">
        <v>143</v>
      </c>
      <c r="B19" s="189">
        <v>36868</v>
      </c>
      <c r="C19" s="189">
        <v>50909</v>
      </c>
      <c r="D19" s="189">
        <v>93877</v>
      </c>
      <c r="E19" s="189">
        <v>102146</v>
      </c>
      <c r="F19" s="190">
        <v>8.8083343097883358</v>
      </c>
    </row>
    <row r="20" spans="1:7" ht="15.6" customHeight="1">
      <c r="A20" s="188" t="s">
        <v>142</v>
      </c>
      <c r="B20" s="189">
        <v>112226</v>
      </c>
      <c r="C20" s="189">
        <v>122118</v>
      </c>
      <c r="D20" s="189">
        <v>251136</v>
      </c>
      <c r="E20" s="189">
        <v>232575</v>
      </c>
      <c r="F20" s="190">
        <v>-7.3908161314984682</v>
      </c>
    </row>
    <row r="21" spans="1:7" ht="15.6" customHeight="1">
      <c r="A21" s="188" t="s">
        <v>149</v>
      </c>
      <c r="B21" s="189">
        <v>135567</v>
      </c>
      <c r="C21" s="189">
        <v>113796</v>
      </c>
      <c r="D21" s="189">
        <v>259135</v>
      </c>
      <c r="E21" s="189">
        <v>235329</v>
      </c>
      <c r="F21" s="190">
        <v>-9.1867173481004158</v>
      </c>
    </row>
    <row r="22" spans="1:7" ht="15.6" customHeight="1">
      <c r="A22" s="188" t="s">
        <v>146</v>
      </c>
      <c r="B22" s="189">
        <v>1476650</v>
      </c>
      <c r="C22" s="189">
        <v>1439271</v>
      </c>
      <c r="D22" s="189">
        <v>3126634</v>
      </c>
      <c r="E22" s="189">
        <v>3383094</v>
      </c>
      <c r="F22" s="190">
        <v>8.202431112819724</v>
      </c>
    </row>
    <row r="23" spans="1:7" ht="15.6" customHeight="1">
      <c r="A23" s="188" t="s">
        <v>165</v>
      </c>
      <c r="B23" s="189">
        <v>78812</v>
      </c>
      <c r="C23" s="189">
        <v>215006</v>
      </c>
      <c r="D23" s="189">
        <v>157925</v>
      </c>
      <c r="E23" s="189">
        <v>505927</v>
      </c>
      <c r="F23" s="190">
        <v>220.35903118568939</v>
      </c>
    </row>
    <row r="24" spans="1:7" ht="15.6" customHeight="1">
      <c r="A24" s="188" t="s">
        <v>141</v>
      </c>
      <c r="B24" s="189">
        <v>87585</v>
      </c>
      <c r="C24" s="189">
        <v>86846</v>
      </c>
      <c r="D24" s="189">
        <v>171739</v>
      </c>
      <c r="E24" s="189">
        <v>173126</v>
      </c>
      <c r="F24" s="190">
        <v>0.80762086654749499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52594</v>
      </c>
      <c r="C26" s="189">
        <v>58268</v>
      </c>
      <c r="D26" s="189">
        <v>103267</v>
      </c>
      <c r="E26" s="189">
        <v>124287</v>
      </c>
      <c r="F26" s="190">
        <v>20.355002081981649</v>
      </c>
    </row>
    <row r="27" spans="1:7" ht="15.6" customHeight="1">
      <c r="A27" s="188" t="s">
        <v>173</v>
      </c>
      <c r="B27" s="189">
        <v>227434</v>
      </c>
      <c r="C27" s="189">
        <v>250640</v>
      </c>
      <c r="D27" s="189">
        <v>403564</v>
      </c>
      <c r="E27" s="189">
        <v>365820</v>
      </c>
      <c r="F27" s="190">
        <v>-9.3526677305210626</v>
      </c>
    </row>
    <row r="28" spans="1:7" ht="15.6" customHeight="1">
      <c r="A28" s="188" t="s">
        <v>177</v>
      </c>
      <c r="B28" s="189">
        <v>719236</v>
      </c>
      <c r="C28" s="189">
        <v>854636</v>
      </c>
      <c r="D28" s="189">
        <v>1459040</v>
      </c>
      <c r="E28" s="189">
        <v>1674290</v>
      </c>
      <c r="F28" s="190">
        <v>14.752851189823449</v>
      </c>
    </row>
    <row r="29" spans="1:7" ht="15.6" customHeight="1">
      <c r="A29" s="188" t="s">
        <v>178</v>
      </c>
      <c r="B29" s="189">
        <v>287147</v>
      </c>
      <c r="C29" s="189">
        <v>314431</v>
      </c>
      <c r="D29" s="189">
        <v>557159</v>
      </c>
      <c r="E29" s="189">
        <v>538859</v>
      </c>
      <c r="F29" s="190">
        <v>-3.284520217747541</v>
      </c>
    </row>
    <row r="30" spans="1:7" ht="15.6" customHeight="1">
      <c r="A30" s="188" t="s">
        <v>179</v>
      </c>
      <c r="B30" s="189">
        <v>126906</v>
      </c>
      <c r="C30" s="189">
        <v>154471</v>
      </c>
      <c r="D30" s="189">
        <v>259558</v>
      </c>
      <c r="E30" s="189">
        <v>289041</v>
      </c>
      <c r="F30" s="190">
        <v>11.35892555806409</v>
      </c>
    </row>
    <row r="31" spans="1:7" ht="15.6" customHeight="1">
      <c r="A31" s="188" t="s">
        <v>180</v>
      </c>
      <c r="B31" s="189">
        <v>72026</v>
      </c>
      <c r="C31" s="189">
        <v>154883</v>
      </c>
      <c r="D31" s="189">
        <v>217118</v>
      </c>
      <c r="E31" s="189">
        <v>307673</v>
      </c>
      <c r="F31" s="190">
        <v>41.707734964397247</v>
      </c>
    </row>
    <row r="32" spans="1:7" ht="15.6" customHeight="1">
      <c r="A32" s="188" t="s">
        <v>181</v>
      </c>
      <c r="B32" s="189">
        <v>5350388</v>
      </c>
      <c r="C32" s="189">
        <v>5890019</v>
      </c>
      <c r="D32" s="189">
        <v>11060568</v>
      </c>
      <c r="E32" s="189">
        <v>11383660</v>
      </c>
      <c r="F32" s="190">
        <v>2.9211158052642499</v>
      </c>
    </row>
    <row r="33" spans="1:6" ht="15.6" customHeight="1">
      <c r="A33" s="188" t="s">
        <v>182</v>
      </c>
      <c r="B33" s="189">
        <v>382157</v>
      </c>
      <c r="C33" s="189">
        <v>390428</v>
      </c>
      <c r="D33" s="189">
        <v>709984</v>
      </c>
      <c r="E33" s="189">
        <v>693606</v>
      </c>
      <c r="F33" s="190">
        <v>-2.306812547888399</v>
      </c>
    </row>
    <row r="34" spans="1:6" ht="15.6" customHeight="1">
      <c r="A34" s="188" t="s">
        <v>183</v>
      </c>
      <c r="B34" s="189">
        <v>60641</v>
      </c>
      <c r="C34" s="189">
        <v>64641</v>
      </c>
      <c r="D34" s="189">
        <v>127063</v>
      </c>
      <c r="E34" s="189">
        <v>127937</v>
      </c>
      <c r="F34" s="190">
        <v>0.68784776055971986</v>
      </c>
    </row>
    <row r="35" spans="1:6" ht="15.6" customHeight="1">
      <c r="A35" s="156" t="s">
        <v>153</v>
      </c>
      <c r="B35" s="76">
        <f>SUM(B7:B34)</f>
        <v>21447600</v>
      </c>
      <c r="C35" s="77">
        <f>SUM(C7:C34)</f>
        <v>21957005</v>
      </c>
      <c r="D35" s="76">
        <f>SUM(D7:D34)</f>
        <v>42784750</v>
      </c>
      <c r="E35" s="78">
        <f>SUM(E7:E34)</f>
        <v>43491782</v>
      </c>
      <c r="F35" s="177">
        <f>E35*100/D35-100</f>
        <v>1.6525327365474851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9CAA7-DC55-42D5-ACD7-5A827F5D385D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89148</v>
      </c>
      <c r="C8" s="189">
        <v>106820</v>
      </c>
      <c r="D8" s="189">
        <v>166389</v>
      </c>
      <c r="E8" s="189">
        <v>210885</v>
      </c>
      <c r="F8" s="190">
        <v>26.742152425941612</v>
      </c>
      <c r="G8" s="6"/>
    </row>
    <row r="9" spans="1:14" ht="15.6" customHeight="1">
      <c r="A9" s="188" t="s">
        <v>8</v>
      </c>
      <c r="B9" s="189">
        <v>18881</v>
      </c>
      <c r="C9" s="189">
        <v>21064</v>
      </c>
      <c r="D9" s="189">
        <v>34488</v>
      </c>
      <c r="E9" s="189">
        <v>48059</v>
      </c>
      <c r="F9" s="190">
        <v>39.349918812340519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4745483</v>
      </c>
      <c r="C11" s="189">
        <v>4005542</v>
      </c>
      <c r="D11" s="189">
        <v>9181398</v>
      </c>
      <c r="E11" s="189">
        <v>8288663</v>
      </c>
      <c r="F11" s="190">
        <v>-9.7233013970203643</v>
      </c>
    </row>
    <row r="12" spans="1:14" ht="15.6" customHeight="1">
      <c r="A12" s="188" t="s">
        <v>6</v>
      </c>
      <c r="B12" s="189">
        <v>124116</v>
      </c>
      <c r="C12" s="189">
        <v>131929</v>
      </c>
      <c r="D12" s="189">
        <v>244066</v>
      </c>
      <c r="E12" s="189">
        <v>259996</v>
      </c>
      <c r="F12" s="190">
        <v>6.5269230454057521</v>
      </c>
    </row>
    <row r="13" spans="1:14" ht="15.6" customHeight="1">
      <c r="A13" s="188" t="s">
        <v>175</v>
      </c>
      <c r="B13" s="189">
        <v>25170</v>
      </c>
      <c r="C13" s="189">
        <v>21151</v>
      </c>
      <c r="D13" s="189">
        <v>46213</v>
      </c>
      <c r="E13" s="189">
        <v>42635</v>
      </c>
      <c r="F13" s="190">
        <v>-7.7424101443316848</v>
      </c>
    </row>
    <row r="14" spans="1:14" ht="15.6" customHeight="1">
      <c r="A14" s="188" t="s">
        <v>148</v>
      </c>
      <c r="B14" s="189">
        <v>3148480</v>
      </c>
      <c r="C14" s="189">
        <v>3011075</v>
      </c>
      <c r="D14" s="189">
        <v>6160668</v>
      </c>
      <c r="E14" s="189">
        <v>5870474</v>
      </c>
      <c r="F14" s="190">
        <v>-4.7104307519898754</v>
      </c>
    </row>
    <row r="15" spans="1:14" ht="15.6" customHeight="1">
      <c r="A15" s="188" t="s">
        <v>145</v>
      </c>
      <c r="B15" s="189">
        <v>377957</v>
      </c>
      <c r="C15" s="189">
        <v>409409</v>
      </c>
      <c r="D15" s="189">
        <v>778240</v>
      </c>
      <c r="E15" s="189">
        <v>740116</v>
      </c>
      <c r="F15" s="190">
        <v>-4.8987458881578902</v>
      </c>
    </row>
    <row r="16" spans="1:14" ht="15.6" customHeight="1">
      <c r="A16" s="188" t="s">
        <v>144</v>
      </c>
      <c r="B16" s="189">
        <v>41680</v>
      </c>
      <c r="C16" s="189">
        <v>31623</v>
      </c>
      <c r="D16" s="189">
        <v>80742</v>
      </c>
      <c r="E16" s="189">
        <v>88216</v>
      </c>
      <c r="F16" s="190">
        <v>9.2566446211389319</v>
      </c>
      <c r="G16" s="1"/>
    </row>
    <row r="17" spans="1:7" ht="15.6" customHeight="1">
      <c r="A17" s="188" t="s">
        <v>150</v>
      </c>
      <c r="B17" s="189">
        <v>79475</v>
      </c>
      <c r="C17" s="189">
        <v>99426</v>
      </c>
      <c r="D17" s="189">
        <v>145256</v>
      </c>
      <c r="E17" s="189">
        <v>185229</v>
      </c>
      <c r="F17" s="190">
        <v>27.519000936278019</v>
      </c>
      <c r="G17" s="2"/>
    </row>
    <row r="18" spans="1:7" ht="15.6" customHeight="1">
      <c r="A18" s="188" t="s">
        <v>147</v>
      </c>
      <c r="B18" s="189">
        <v>5765</v>
      </c>
      <c r="C18" s="189">
        <v>5216</v>
      </c>
      <c r="D18" s="189">
        <v>12293</v>
      </c>
      <c r="E18" s="189">
        <v>10970</v>
      </c>
      <c r="F18" s="190">
        <v>-10.76222240299357</v>
      </c>
    </row>
    <row r="19" spans="1:7" ht="15.6" customHeight="1">
      <c r="A19" s="188" t="s">
        <v>143</v>
      </c>
      <c r="B19" s="189">
        <v>8236</v>
      </c>
      <c r="C19" s="189">
        <v>12345</v>
      </c>
      <c r="D19" s="189">
        <v>18655</v>
      </c>
      <c r="E19" s="189">
        <v>21600</v>
      </c>
      <c r="F19" s="190">
        <v>15.786652372018221</v>
      </c>
    </row>
    <row r="20" spans="1:7" ht="15.6" customHeight="1">
      <c r="A20" s="188" t="s">
        <v>142</v>
      </c>
      <c r="B20" s="189">
        <v>75962</v>
      </c>
      <c r="C20" s="189">
        <v>83966</v>
      </c>
      <c r="D20" s="189">
        <v>143894</v>
      </c>
      <c r="E20" s="189">
        <v>162130</v>
      </c>
      <c r="F20" s="190">
        <v>12.67321778531419</v>
      </c>
    </row>
    <row r="21" spans="1:7" ht="15.6" customHeight="1">
      <c r="A21" s="188" t="s">
        <v>149</v>
      </c>
      <c r="B21" s="189">
        <v>67695</v>
      </c>
      <c r="C21" s="189">
        <v>63800</v>
      </c>
      <c r="D21" s="189">
        <v>124088</v>
      </c>
      <c r="E21" s="189">
        <v>125616</v>
      </c>
      <c r="F21" s="190">
        <v>1.2313841789697619</v>
      </c>
    </row>
    <row r="22" spans="1:7" ht="15.6" customHeight="1">
      <c r="A22" s="188" t="s">
        <v>146</v>
      </c>
      <c r="B22" s="189">
        <v>1095182</v>
      </c>
      <c r="C22" s="189">
        <v>1011701</v>
      </c>
      <c r="D22" s="189">
        <v>2333977</v>
      </c>
      <c r="E22" s="189">
        <v>2485571</v>
      </c>
      <c r="F22" s="190">
        <v>6.4950939962133276</v>
      </c>
    </row>
    <row r="23" spans="1:7" ht="15.6" customHeight="1">
      <c r="A23" s="188" t="s">
        <v>165</v>
      </c>
      <c r="B23" s="189">
        <v>17268</v>
      </c>
      <c r="C23" s="189">
        <v>181241</v>
      </c>
      <c r="D23" s="189">
        <v>34784</v>
      </c>
      <c r="E23" s="189">
        <v>437535</v>
      </c>
      <c r="F23" s="190">
        <v>1157.86281048758</v>
      </c>
    </row>
    <row r="24" spans="1:7" ht="15.6" customHeight="1">
      <c r="A24" s="188" t="s">
        <v>141</v>
      </c>
      <c r="B24" s="189">
        <v>31941</v>
      </c>
      <c r="C24" s="189">
        <v>37183</v>
      </c>
      <c r="D24" s="189">
        <v>65078</v>
      </c>
      <c r="E24" s="189">
        <v>72195</v>
      </c>
      <c r="F24" s="190">
        <v>10.936107440302409</v>
      </c>
    </row>
    <row r="25" spans="1:7" ht="15.6" customHeight="1">
      <c r="A25" s="188" t="s">
        <v>140</v>
      </c>
      <c r="B25" s="189">
        <v>3077</v>
      </c>
      <c r="C25" s="189">
        <v>2225</v>
      </c>
      <c r="D25" s="189">
        <v>6571</v>
      </c>
      <c r="E25" s="189">
        <v>5631</v>
      </c>
      <c r="F25" s="190">
        <v>-14.305280779181251</v>
      </c>
    </row>
    <row r="26" spans="1:7" ht="15.6" customHeight="1">
      <c r="A26" s="188" t="s">
        <v>152</v>
      </c>
      <c r="B26" s="189">
        <v>248</v>
      </c>
      <c r="C26" s="189">
        <v>9</v>
      </c>
      <c r="D26" s="189">
        <v>448</v>
      </c>
      <c r="E26" s="189">
        <v>36</v>
      </c>
      <c r="F26" s="190">
        <v>-91.964285714285708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356445</v>
      </c>
      <c r="C28" s="189">
        <v>442487</v>
      </c>
      <c r="D28" s="189">
        <v>669335</v>
      </c>
      <c r="E28" s="189">
        <v>793651</v>
      </c>
      <c r="F28" s="190">
        <v>18.573061322058461</v>
      </c>
    </row>
    <row r="29" spans="1:7" ht="15.6" customHeight="1">
      <c r="A29" s="188" t="s">
        <v>178</v>
      </c>
      <c r="B29" s="189">
        <v>86774</v>
      </c>
      <c r="C29" s="189">
        <v>102822</v>
      </c>
      <c r="D29" s="189">
        <v>169670</v>
      </c>
      <c r="E29" s="189">
        <v>207975</v>
      </c>
      <c r="F29" s="190">
        <v>22.576177285318561</v>
      </c>
    </row>
    <row r="30" spans="1:7" ht="15.6" customHeight="1">
      <c r="A30" s="188" t="s">
        <v>179</v>
      </c>
      <c r="B30" s="189">
        <v>81792</v>
      </c>
      <c r="C30" s="189">
        <v>89348</v>
      </c>
      <c r="D30" s="189">
        <v>170322</v>
      </c>
      <c r="E30" s="189">
        <v>181712</v>
      </c>
      <c r="F30" s="190">
        <v>6.6873334037881156</v>
      </c>
    </row>
    <row r="31" spans="1:7" ht="15.6" customHeight="1">
      <c r="A31" s="188" t="s">
        <v>180</v>
      </c>
      <c r="B31" s="189">
        <v>5933</v>
      </c>
      <c r="C31" s="189">
        <v>14475</v>
      </c>
      <c r="D31" s="189">
        <v>16181</v>
      </c>
      <c r="E31" s="189">
        <v>21706</v>
      </c>
      <c r="F31" s="190">
        <v>34.144984858784987</v>
      </c>
    </row>
    <row r="32" spans="1:7" ht="15.6" customHeight="1">
      <c r="A32" s="188" t="s">
        <v>181</v>
      </c>
      <c r="B32" s="189">
        <v>4128706</v>
      </c>
      <c r="C32" s="189">
        <v>4695113</v>
      </c>
      <c r="D32" s="189">
        <v>8591356</v>
      </c>
      <c r="E32" s="189">
        <v>9022570</v>
      </c>
      <c r="F32" s="190">
        <v>5.0191611196183743</v>
      </c>
    </row>
    <row r="33" spans="1:6" ht="15.6" customHeight="1">
      <c r="A33" s="188" t="s">
        <v>182</v>
      </c>
      <c r="B33" s="189">
        <v>192167</v>
      </c>
      <c r="C33" s="189">
        <v>237279</v>
      </c>
      <c r="D33" s="189">
        <v>369126</v>
      </c>
      <c r="E33" s="189">
        <v>434798</v>
      </c>
      <c r="F33" s="190">
        <v>17.791214923901322</v>
      </c>
    </row>
    <row r="34" spans="1:6" ht="15.6" customHeight="1">
      <c r="A34" s="188" t="s">
        <v>183</v>
      </c>
      <c r="B34" s="189">
        <v>22595</v>
      </c>
      <c r="C34" s="189">
        <v>20315</v>
      </c>
      <c r="D34" s="189">
        <v>45213</v>
      </c>
      <c r="E34" s="189">
        <v>41546</v>
      </c>
      <c r="F34" s="190">
        <v>-8.1104991927100656</v>
      </c>
    </row>
    <row r="35" spans="1:6" ht="15.6" customHeight="1">
      <c r="A35" s="156" t="s">
        <v>153</v>
      </c>
      <c r="B35" s="76">
        <f>SUM(B7:B34)</f>
        <v>14830176</v>
      </c>
      <c r="C35" s="77">
        <f>SUM(C7:C34)</f>
        <v>14837564</v>
      </c>
      <c r="D35" s="178">
        <f>SUM(D7:D34)</f>
        <v>29608451</v>
      </c>
      <c r="E35" s="78">
        <f>SUM(E7:E34)</f>
        <v>29759528</v>
      </c>
      <c r="F35" s="140">
        <f>E35*100/D35-100</f>
        <v>0.51024959056452701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F3154-F983-4ED5-BB7F-B7D98C59D79C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1002.014</v>
      </c>
      <c r="C7" s="189">
        <v>1470.1579999999999</v>
      </c>
      <c r="D7" s="189">
        <v>2150.9259999999999</v>
      </c>
      <c r="E7" s="189">
        <v>2322.052000000001</v>
      </c>
      <c r="F7" s="190">
        <v>7.9559222400026934</v>
      </c>
      <c r="G7" s="37"/>
    </row>
    <row r="8" spans="1:14" ht="15.6" customHeight="1">
      <c r="A8" s="188" t="s">
        <v>11</v>
      </c>
      <c r="B8" s="189">
        <v>37.694000000000003</v>
      </c>
      <c r="C8" s="189">
        <v>0</v>
      </c>
      <c r="D8" s="189">
        <v>93.183000000000007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174.661</v>
      </c>
      <c r="C9" s="189">
        <v>189.90100000000001</v>
      </c>
      <c r="D9" s="189">
        <v>403.166</v>
      </c>
      <c r="E9" s="189">
        <v>384.03800000000001</v>
      </c>
      <c r="F9" s="190">
        <v>-4.7444476964823394</v>
      </c>
      <c r="G9" s="6"/>
    </row>
    <row r="10" spans="1:14" ht="15.6" customHeight="1">
      <c r="A10" s="188" t="s">
        <v>10</v>
      </c>
      <c r="B10" s="189">
        <v>505.32100000000003</v>
      </c>
      <c r="C10" s="189">
        <v>430.15000000000009</v>
      </c>
      <c r="D10" s="189">
        <v>951.46699999999998</v>
      </c>
      <c r="E10" s="189">
        <v>827.02800000000002</v>
      </c>
      <c r="F10" s="190">
        <v>-13.07864592255957</v>
      </c>
    </row>
    <row r="11" spans="1:14" ht="15.6" customHeight="1">
      <c r="A11" s="188" t="s">
        <v>9</v>
      </c>
      <c r="B11" s="189">
        <v>72.429000000000002</v>
      </c>
      <c r="C11" s="189">
        <v>95.906999999999996</v>
      </c>
      <c r="D11" s="189">
        <v>159.96600000000001</v>
      </c>
      <c r="E11" s="189">
        <v>199.95599999999999</v>
      </c>
      <c r="F11" s="190">
        <v>24.999062300738942</v>
      </c>
    </row>
    <row r="12" spans="1:14" ht="15.6" customHeight="1">
      <c r="A12" s="188" t="s">
        <v>6</v>
      </c>
      <c r="B12" s="189">
        <v>728.08399999999995</v>
      </c>
      <c r="C12" s="189">
        <v>796.904</v>
      </c>
      <c r="D12" s="189">
        <v>1444.713</v>
      </c>
      <c r="E12" s="189">
        <v>1515.98</v>
      </c>
      <c r="F12" s="190">
        <v>4.9329520811399732</v>
      </c>
    </row>
    <row r="13" spans="1:14" ht="15.6" customHeight="1">
      <c r="A13" s="188" t="s">
        <v>175</v>
      </c>
      <c r="B13" s="189">
        <v>83.833000000000013</v>
      </c>
      <c r="C13" s="189">
        <v>136.07900000000001</v>
      </c>
      <c r="D13" s="189">
        <v>163.57</v>
      </c>
      <c r="E13" s="189">
        <v>214.11199999999999</v>
      </c>
      <c r="F13" s="190">
        <v>30.89930916427215</v>
      </c>
    </row>
    <row r="14" spans="1:14" ht="15.6" customHeight="1">
      <c r="A14" s="188" t="s">
        <v>148</v>
      </c>
      <c r="B14" s="189">
        <v>95.307000000000002</v>
      </c>
      <c r="C14" s="189">
        <v>91.22</v>
      </c>
      <c r="D14" s="189">
        <v>245.51499999999999</v>
      </c>
      <c r="E14" s="189">
        <v>237.66800000000001</v>
      </c>
      <c r="F14" s="190">
        <v>-3.196138728794566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31.814000000000011</v>
      </c>
      <c r="C16" s="189">
        <v>22.888000000000002</v>
      </c>
      <c r="D16" s="189">
        <v>57.177999999999997</v>
      </c>
      <c r="E16" s="189">
        <v>29.539000000000001</v>
      </c>
      <c r="F16" s="190">
        <v>-48.338521809087418</v>
      </c>
      <c r="G16" s="1"/>
    </row>
    <row r="17" spans="1:7" ht="15.6" customHeight="1">
      <c r="A17" s="188" t="s">
        <v>150</v>
      </c>
      <c r="B17" s="189">
        <v>321.94</v>
      </c>
      <c r="C17" s="189">
        <v>216.94800000000001</v>
      </c>
      <c r="D17" s="189">
        <v>592.27800000000002</v>
      </c>
      <c r="E17" s="189">
        <v>310.77800000000002</v>
      </c>
      <c r="F17" s="190">
        <v>-47.528356616318682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9.9789999999999992</v>
      </c>
      <c r="C19" s="189">
        <v>27.084</v>
      </c>
      <c r="D19" s="189">
        <v>20.818999999999999</v>
      </c>
      <c r="E19" s="189">
        <v>42.335000000000008</v>
      </c>
      <c r="F19" s="190">
        <v>103.34790335751001</v>
      </c>
    </row>
    <row r="20" spans="1:7" ht="15.6" customHeight="1">
      <c r="A20" s="188" t="s">
        <v>142</v>
      </c>
      <c r="B20" s="189">
        <v>158.41300000000001</v>
      </c>
      <c r="C20" s="189">
        <v>57.095999999999997</v>
      </c>
      <c r="D20" s="189">
        <v>320.98799999999989</v>
      </c>
      <c r="E20" s="189">
        <v>167.779</v>
      </c>
      <c r="F20" s="190">
        <v>-47.730444751828713</v>
      </c>
    </row>
    <row r="21" spans="1:7" ht="15.6" customHeight="1">
      <c r="A21" s="188" t="s">
        <v>149</v>
      </c>
      <c r="B21" s="189">
        <v>9.7669999999999995</v>
      </c>
      <c r="C21" s="189">
        <v>10.169</v>
      </c>
      <c r="D21" s="189">
        <v>20.047999999999998</v>
      </c>
      <c r="E21" s="189">
        <v>21.047000000000001</v>
      </c>
      <c r="F21" s="190">
        <v>4.9830407023144554</v>
      </c>
    </row>
    <row r="22" spans="1:7" ht="15.6" customHeight="1">
      <c r="A22" s="188" t="s">
        <v>146</v>
      </c>
      <c r="B22" s="189">
        <v>17.076000000000001</v>
      </c>
      <c r="C22" s="189">
        <v>22.263000000000002</v>
      </c>
      <c r="D22" s="189">
        <v>26.934999999999999</v>
      </c>
      <c r="E22" s="189">
        <v>41.853000000000002</v>
      </c>
      <c r="F22" s="190">
        <v>55.385186560237628</v>
      </c>
    </row>
    <row r="23" spans="1:7" ht="15.6" customHeight="1">
      <c r="A23" s="188" t="s">
        <v>165</v>
      </c>
      <c r="B23" s="189">
        <v>3.6720000000000002</v>
      </c>
      <c r="C23" s="189">
        <v>1.38</v>
      </c>
      <c r="D23" s="189">
        <v>62.134999999999998</v>
      </c>
      <c r="E23" s="189">
        <v>1.9690000000000001</v>
      </c>
      <c r="F23" s="190">
        <v>-96.831093586545421</v>
      </c>
    </row>
    <row r="24" spans="1:7" ht="15.6" customHeight="1">
      <c r="A24" s="188" t="s">
        <v>141</v>
      </c>
      <c r="B24" s="189">
        <v>151.43700000000001</v>
      </c>
      <c r="C24" s="189">
        <v>162.608</v>
      </c>
      <c r="D24" s="189">
        <v>359.9</v>
      </c>
      <c r="E24" s="189">
        <v>324.762</v>
      </c>
      <c r="F24" s="190">
        <v>-9.7632675743261927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48.066000000000003</v>
      </c>
      <c r="C26" s="189">
        <v>34.947000000000003</v>
      </c>
      <c r="D26" s="189">
        <v>153.69800000000001</v>
      </c>
      <c r="E26" s="189">
        <v>111.322</v>
      </c>
      <c r="F26" s="190">
        <v>-27.570950825645081</v>
      </c>
    </row>
    <row r="27" spans="1:7" ht="15.6" customHeight="1">
      <c r="A27" s="188" t="s">
        <v>173</v>
      </c>
      <c r="B27" s="189">
        <v>1193.194</v>
      </c>
      <c r="C27" s="189">
        <v>1070.336</v>
      </c>
      <c r="D27" s="189">
        <v>2291.444</v>
      </c>
      <c r="E27" s="189">
        <v>2271.3090000000002</v>
      </c>
      <c r="F27" s="190">
        <v>-0.87870355985134552</v>
      </c>
    </row>
    <row r="28" spans="1:7" ht="15.6" customHeight="1">
      <c r="A28" s="188" t="s">
        <v>177</v>
      </c>
      <c r="B28" s="189">
        <v>99.174000000000007</v>
      </c>
      <c r="C28" s="189">
        <v>11.914</v>
      </c>
      <c r="D28" s="189">
        <v>332.49400000000003</v>
      </c>
      <c r="E28" s="189">
        <v>109.639</v>
      </c>
      <c r="F28" s="190">
        <v>-67.025269628925628</v>
      </c>
    </row>
    <row r="29" spans="1:7" ht="15.6" customHeight="1">
      <c r="A29" s="188" t="s">
        <v>178</v>
      </c>
      <c r="B29" s="189">
        <v>195.852</v>
      </c>
      <c r="C29" s="189">
        <v>149.874</v>
      </c>
      <c r="D29" s="189">
        <v>473.59899999999988</v>
      </c>
      <c r="E29" s="189">
        <v>372.30999999999989</v>
      </c>
      <c r="F29" s="190">
        <v>-21.38708063150472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111.021</v>
      </c>
      <c r="C31" s="189">
        <v>90.459000000000003</v>
      </c>
      <c r="D31" s="189">
        <v>186.22200000000001</v>
      </c>
      <c r="E31" s="189">
        <v>171.233</v>
      </c>
      <c r="F31" s="190">
        <v>-8.0489952851972504</v>
      </c>
    </row>
    <row r="32" spans="1:7" ht="15.6" customHeight="1">
      <c r="A32" s="188" t="s">
        <v>181</v>
      </c>
      <c r="B32" s="189">
        <v>174.35900000000001</v>
      </c>
      <c r="C32" s="189">
        <v>836.35700000000031</v>
      </c>
      <c r="D32" s="189">
        <v>406.59600000000012</v>
      </c>
      <c r="E32" s="189">
        <v>918.71400000000028</v>
      </c>
      <c r="F32" s="190">
        <v>125.95254257297169</v>
      </c>
    </row>
    <row r="33" spans="1:6" ht="15.6" customHeight="1">
      <c r="A33" s="188" t="s">
        <v>182</v>
      </c>
      <c r="B33" s="189">
        <v>2315.2190000000001</v>
      </c>
      <c r="C33" s="189">
        <v>2201.2069999999999</v>
      </c>
      <c r="D33" s="189">
        <v>4476.59</v>
      </c>
      <c r="E33" s="189">
        <v>3974.9609999999998</v>
      </c>
      <c r="F33" s="190">
        <v>-11.205605159284181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7540.3259999999991</v>
      </c>
      <c r="C35" s="77">
        <f>SUM(C7:C34)</f>
        <v>8125.8489999999983</v>
      </c>
      <c r="D35" s="76">
        <f>SUM(D7:D34)</f>
        <v>15393.430000000002</v>
      </c>
      <c r="E35" s="78">
        <f>SUM(E7:E34)</f>
        <v>14570.384</v>
      </c>
      <c r="F35" s="140">
        <f>E35*100/D35-100</f>
        <v>-5.3467355878449609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30E99-AA5B-4E7A-A644-602859215567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2230</v>
      </c>
      <c r="C7" s="189">
        <v>1887</v>
      </c>
      <c r="D7" s="189">
        <v>5133</v>
      </c>
      <c r="E7" s="189">
        <v>4639</v>
      </c>
      <c r="F7" s="190">
        <v>-9.6240015585427585</v>
      </c>
      <c r="G7" s="37"/>
    </row>
    <row r="8" spans="1:14" ht="15.6" customHeight="1">
      <c r="A8" s="188" t="s">
        <v>11</v>
      </c>
      <c r="B8" s="189">
        <v>2312</v>
      </c>
      <c r="C8" s="189">
        <v>456</v>
      </c>
      <c r="D8" s="189">
        <v>3202</v>
      </c>
      <c r="E8" s="189">
        <v>1134</v>
      </c>
      <c r="F8" s="190">
        <v>-64.584634603372891</v>
      </c>
      <c r="G8" s="6"/>
    </row>
    <row r="9" spans="1:14" ht="15.6" customHeight="1">
      <c r="A9" s="188" t="s">
        <v>8</v>
      </c>
      <c r="B9" s="189">
        <v>5046</v>
      </c>
      <c r="C9" s="189">
        <v>4317</v>
      </c>
      <c r="D9" s="189">
        <v>11134</v>
      </c>
      <c r="E9" s="189">
        <v>10228</v>
      </c>
      <c r="F9" s="190">
        <v>-8.1372372911801705</v>
      </c>
      <c r="G9" s="6"/>
    </row>
    <row r="10" spans="1:14" ht="15.6" customHeight="1">
      <c r="A10" s="188" t="s">
        <v>10</v>
      </c>
      <c r="B10" s="189">
        <v>2441</v>
      </c>
      <c r="C10" s="189">
        <v>3200</v>
      </c>
      <c r="D10" s="189">
        <v>5390</v>
      </c>
      <c r="E10" s="189">
        <v>7045</v>
      </c>
      <c r="F10" s="190">
        <v>30.705009276437838</v>
      </c>
    </row>
    <row r="11" spans="1:14" ht="15.6" customHeight="1">
      <c r="A11" s="188" t="s">
        <v>9</v>
      </c>
      <c r="B11" s="189">
        <v>294556</v>
      </c>
      <c r="C11" s="189">
        <v>258516</v>
      </c>
      <c r="D11" s="189">
        <v>643502</v>
      </c>
      <c r="E11" s="189">
        <v>513804</v>
      </c>
      <c r="F11" s="190">
        <v>-20.155026713203679</v>
      </c>
    </row>
    <row r="12" spans="1:14" ht="15.6" customHeight="1">
      <c r="A12" s="188" t="s">
        <v>6</v>
      </c>
      <c r="B12" s="189">
        <v>9472</v>
      </c>
      <c r="C12" s="189">
        <v>5482</v>
      </c>
      <c r="D12" s="189">
        <v>17357</v>
      </c>
      <c r="E12" s="189">
        <v>14047</v>
      </c>
      <c r="F12" s="190">
        <v>-19.070115803422251</v>
      </c>
    </row>
    <row r="13" spans="1:14" ht="15.6" customHeight="1">
      <c r="A13" s="188" t="s">
        <v>175</v>
      </c>
      <c r="B13" s="189">
        <v>6033</v>
      </c>
      <c r="C13" s="189">
        <v>6685</v>
      </c>
      <c r="D13" s="189">
        <v>12630</v>
      </c>
      <c r="E13" s="189">
        <v>14516</v>
      </c>
      <c r="F13" s="190">
        <v>14.93269992082344</v>
      </c>
    </row>
    <row r="14" spans="1:14" ht="15.6" customHeight="1">
      <c r="A14" s="188" t="s">
        <v>148</v>
      </c>
      <c r="B14" s="189">
        <v>93952</v>
      </c>
      <c r="C14" s="189">
        <v>121148</v>
      </c>
      <c r="D14" s="189">
        <v>206928</v>
      </c>
      <c r="E14" s="189">
        <v>230133</v>
      </c>
      <c r="F14" s="190">
        <v>11.21404546508931</v>
      </c>
    </row>
    <row r="15" spans="1:14" ht="15.6" customHeight="1">
      <c r="A15" s="188" t="s">
        <v>145</v>
      </c>
      <c r="B15" s="189">
        <v>9196</v>
      </c>
      <c r="C15" s="189">
        <v>1854</v>
      </c>
      <c r="D15" s="189">
        <v>18529</v>
      </c>
      <c r="E15" s="189">
        <v>3503</v>
      </c>
      <c r="F15" s="190">
        <v>-81.0945005127098</v>
      </c>
    </row>
    <row r="16" spans="1:14" ht="15.6" customHeight="1">
      <c r="A16" s="188" t="s">
        <v>144</v>
      </c>
      <c r="B16" s="189">
        <v>14642</v>
      </c>
      <c r="C16" s="189">
        <v>20190</v>
      </c>
      <c r="D16" s="189">
        <v>26572</v>
      </c>
      <c r="E16" s="189">
        <v>40200</v>
      </c>
      <c r="F16" s="190">
        <v>51.287069095288267</v>
      </c>
      <c r="G16" s="1"/>
    </row>
    <row r="17" spans="1:7" ht="15.6" customHeight="1">
      <c r="A17" s="188" t="s">
        <v>150</v>
      </c>
      <c r="B17" s="189">
        <v>2198</v>
      </c>
      <c r="C17" s="189">
        <v>1634</v>
      </c>
      <c r="D17" s="189">
        <v>4421</v>
      </c>
      <c r="E17" s="189">
        <v>2672</v>
      </c>
      <c r="F17" s="190">
        <v>-39.561185252205377</v>
      </c>
      <c r="G17" s="2"/>
    </row>
    <row r="18" spans="1:7" ht="15.6" customHeight="1">
      <c r="A18" s="188" t="s">
        <v>147</v>
      </c>
      <c r="B18" s="189">
        <v>19936</v>
      </c>
      <c r="C18" s="189">
        <v>62050</v>
      </c>
      <c r="D18" s="189">
        <v>76990</v>
      </c>
      <c r="E18" s="189">
        <v>113773</v>
      </c>
      <c r="F18" s="190">
        <v>47.776334588907638</v>
      </c>
    </row>
    <row r="19" spans="1:7" ht="15.6" customHeight="1">
      <c r="A19" s="188" t="s">
        <v>143</v>
      </c>
      <c r="B19" s="189">
        <v>744</v>
      </c>
      <c r="C19" s="189">
        <v>1052</v>
      </c>
      <c r="D19" s="189">
        <v>1330</v>
      </c>
      <c r="E19" s="189">
        <v>1553</v>
      </c>
      <c r="F19" s="190">
        <v>16.766917293233082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3892</v>
      </c>
      <c r="C21" s="189">
        <v>10775</v>
      </c>
      <c r="D21" s="189">
        <v>19222</v>
      </c>
      <c r="E21" s="189">
        <v>21436</v>
      </c>
      <c r="F21" s="190">
        <v>11.518052231817711</v>
      </c>
    </row>
    <row r="22" spans="1:7" ht="15.6" customHeight="1">
      <c r="A22" s="188" t="s">
        <v>146</v>
      </c>
      <c r="B22" s="189">
        <v>232255</v>
      </c>
      <c r="C22" s="189">
        <v>229984</v>
      </c>
      <c r="D22" s="189">
        <v>480719</v>
      </c>
      <c r="E22" s="189">
        <v>459749</v>
      </c>
      <c r="F22" s="190">
        <v>-4.362215764303059</v>
      </c>
    </row>
    <row r="23" spans="1:7" ht="15.6" customHeight="1">
      <c r="A23" s="188" t="s">
        <v>165</v>
      </c>
      <c r="B23" s="189">
        <v>4283</v>
      </c>
      <c r="C23" s="189">
        <v>1546</v>
      </c>
      <c r="D23" s="189">
        <v>9928</v>
      </c>
      <c r="E23" s="189">
        <v>4974</v>
      </c>
      <c r="F23" s="190">
        <v>-49.899274778404511</v>
      </c>
    </row>
    <row r="24" spans="1:7" ht="15.6" customHeight="1">
      <c r="A24" s="188" t="s">
        <v>141</v>
      </c>
      <c r="B24" s="189">
        <v>2700</v>
      </c>
      <c r="C24" s="189">
        <v>1840</v>
      </c>
      <c r="D24" s="189">
        <v>4027</v>
      </c>
      <c r="E24" s="189">
        <v>5296</v>
      </c>
      <c r="F24" s="190">
        <v>31.512292028805579</v>
      </c>
    </row>
    <row r="25" spans="1:7" ht="15.6" customHeight="1">
      <c r="A25" s="188" t="s">
        <v>140</v>
      </c>
      <c r="B25" s="189">
        <v>17</v>
      </c>
      <c r="C25" s="189">
        <v>0</v>
      </c>
      <c r="D25" s="189">
        <v>140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1346</v>
      </c>
      <c r="C26" s="189">
        <v>1279</v>
      </c>
      <c r="D26" s="189">
        <v>3351</v>
      </c>
      <c r="E26" s="189">
        <v>3095</v>
      </c>
      <c r="F26" s="190">
        <v>-7.6395105938525774</v>
      </c>
    </row>
    <row r="27" spans="1:7" ht="15.6" customHeight="1">
      <c r="A27" s="188" t="s">
        <v>173</v>
      </c>
      <c r="B27" s="189">
        <v>2060</v>
      </c>
      <c r="C27" s="189">
        <v>2103</v>
      </c>
      <c r="D27" s="189">
        <v>4469</v>
      </c>
      <c r="E27" s="189">
        <v>4896</v>
      </c>
      <c r="F27" s="190">
        <v>9.5547102260013475</v>
      </c>
    </row>
    <row r="28" spans="1:7" ht="15.6" customHeight="1">
      <c r="A28" s="188" t="s">
        <v>177</v>
      </c>
      <c r="B28" s="189">
        <v>72488</v>
      </c>
      <c r="C28" s="189">
        <v>65322</v>
      </c>
      <c r="D28" s="189">
        <v>144064</v>
      </c>
      <c r="E28" s="189">
        <v>129315</v>
      </c>
      <c r="F28" s="190">
        <v>-10.237810972900929</v>
      </c>
    </row>
    <row r="29" spans="1:7" ht="15.6" customHeight="1">
      <c r="A29" s="188" t="s">
        <v>178</v>
      </c>
      <c r="B29" s="189">
        <v>4475</v>
      </c>
      <c r="C29" s="189">
        <v>3960</v>
      </c>
      <c r="D29" s="189">
        <v>9915</v>
      </c>
      <c r="E29" s="189">
        <v>8242</v>
      </c>
      <c r="F29" s="190">
        <v>-16.87342410489158</v>
      </c>
    </row>
    <row r="30" spans="1:7" ht="15.6" customHeight="1">
      <c r="A30" s="188" t="s">
        <v>179</v>
      </c>
      <c r="B30" s="189">
        <v>1764</v>
      </c>
      <c r="C30" s="189">
        <v>2735</v>
      </c>
      <c r="D30" s="189">
        <v>4584</v>
      </c>
      <c r="E30" s="189">
        <v>4515</v>
      </c>
      <c r="F30" s="190">
        <v>-1.505235602094245</v>
      </c>
    </row>
    <row r="31" spans="1:7" ht="15.6" customHeight="1">
      <c r="A31" s="188" t="s">
        <v>180</v>
      </c>
      <c r="B31" s="189">
        <v>6738</v>
      </c>
      <c r="C31" s="189">
        <v>7029</v>
      </c>
      <c r="D31" s="189">
        <v>17176</v>
      </c>
      <c r="E31" s="189">
        <v>14137</v>
      </c>
      <c r="F31" s="190">
        <v>-17.693292966930599</v>
      </c>
    </row>
    <row r="32" spans="1:7" ht="15.6" customHeight="1">
      <c r="A32" s="188" t="s">
        <v>181</v>
      </c>
      <c r="B32" s="189">
        <v>47711</v>
      </c>
      <c r="C32" s="189">
        <v>111608</v>
      </c>
      <c r="D32" s="189">
        <v>85913</v>
      </c>
      <c r="E32" s="189">
        <v>141991</v>
      </c>
      <c r="F32" s="190">
        <v>65.273008741401185</v>
      </c>
    </row>
    <row r="33" spans="1:6" ht="15.6" customHeight="1">
      <c r="A33" s="188" t="s">
        <v>182</v>
      </c>
      <c r="B33" s="189">
        <v>6733</v>
      </c>
      <c r="C33" s="189">
        <v>6950</v>
      </c>
      <c r="D33" s="189">
        <v>17203</v>
      </c>
      <c r="E33" s="189">
        <v>15083</v>
      </c>
      <c r="F33" s="190">
        <v>-12.32343195954194</v>
      </c>
    </row>
    <row r="34" spans="1:6" ht="15.6" customHeight="1">
      <c r="A34" s="188" t="s">
        <v>183</v>
      </c>
      <c r="B34" s="189">
        <v>845</v>
      </c>
      <c r="C34" s="189">
        <v>798</v>
      </c>
      <c r="D34" s="189">
        <v>1353</v>
      </c>
      <c r="E34" s="189">
        <v>1208</v>
      </c>
      <c r="F34" s="190">
        <v>-10.716925351071691</v>
      </c>
    </row>
    <row r="35" spans="1:6" ht="15.6" customHeight="1">
      <c r="A35" s="156" t="s">
        <v>153</v>
      </c>
      <c r="B35" s="76">
        <f>SUM(B7:B34)</f>
        <v>850065</v>
      </c>
      <c r="C35" s="77">
        <f>SUM(C7:C34)</f>
        <v>934400</v>
      </c>
      <c r="D35" s="178">
        <f>SUM(D7:D34)</f>
        <v>1840947</v>
      </c>
      <c r="E35" s="178">
        <f>SUM(E7:E34)</f>
        <v>1771184</v>
      </c>
      <c r="F35" s="140">
        <f>E35*100/D35-100</f>
        <v>-3.7895170257481681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56E97-0819-4583-A563-8752EF4E24C5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1310</v>
      </c>
      <c r="C7" s="189">
        <v>826</v>
      </c>
      <c r="D7" s="189">
        <v>3555</v>
      </c>
      <c r="E7" s="189">
        <v>2752</v>
      </c>
      <c r="F7" s="190">
        <v>-22.58790436005626</v>
      </c>
      <c r="G7" s="37"/>
    </row>
    <row r="8" spans="1:14" ht="15.6" customHeight="1">
      <c r="A8" s="188" t="s">
        <v>11</v>
      </c>
      <c r="B8" s="189">
        <v>102</v>
      </c>
      <c r="C8" s="189">
        <v>82</v>
      </c>
      <c r="D8" s="189">
        <v>157</v>
      </c>
      <c r="E8" s="189">
        <v>171</v>
      </c>
      <c r="F8" s="190">
        <v>8.9171974522293027</v>
      </c>
      <c r="G8" s="6"/>
    </row>
    <row r="9" spans="1:14" ht="15.6" customHeight="1">
      <c r="A9" s="188" t="s">
        <v>8</v>
      </c>
      <c r="B9" s="189">
        <v>2213</v>
      </c>
      <c r="C9" s="189">
        <v>1613</v>
      </c>
      <c r="D9" s="189">
        <v>4835</v>
      </c>
      <c r="E9" s="189">
        <v>4142</v>
      </c>
      <c r="F9" s="190">
        <v>-14.3329886246122</v>
      </c>
      <c r="G9" s="6"/>
    </row>
    <row r="10" spans="1:14" ht="15.6" customHeight="1">
      <c r="A10" s="188" t="s">
        <v>10</v>
      </c>
      <c r="B10" s="189">
        <v>737</v>
      </c>
      <c r="C10" s="189">
        <v>1009</v>
      </c>
      <c r="D10" s="189">
        <v>1787</v>
      </c>
      <c r="E10" s="189">
        <v>2372</v>
      </c>
      <c r="F10" s="190">
        <v>32.736429770565188</v>
      </c>
    </row>
    <row r="11" spans="1:14" ht="15.6" customHeight="1">
      <c r="A11" s="188" t="s">
        <v>9</v>
      </c>
      <c r="B11" s="189">
        <v>278994</v>
      </c>
      <c r="C11" s="189">
        <v>247817</v>
      </c>
      <c r="D11" s="189">
        <v>609811</v>
      </c>
      <c r="E11" s="189">
        <v>491564</v>
      </c>
      <c r="F11" s="190">
        <v>-19.390762055784489</v>
      </c>
    </row>
    <row r="12" spans="1:14" ht="15.6" customHeight="1">
      <c r="A12" s="188" t="s">
        <v>6</v>
      </c>
      <c r="B12" s="189">
        <v>5591</v>
      </c>
      <c r="C12" s="189">
        <v>2734</v>
      </c>
      <c r="D12" s="189">
        <v>7561</v>
      </c>
      <c r="E12" s="189">
        <v>4536</v>
      </c>
      <c r="F12" s="190">
        <v>-40.007935458272712</v>
      </c>
    </row>
    <row r="13" spans="1:14" ht="15.6" customHeight="1">
      <c r="A13" s="188" t="s">
        <v>175</v>
      </c>
      <c r="B13" s="189">
        <v>61</v>
      </c>
      <c r="C13" s="189">
        <v>50</v>
      </c>
      <c r="D13" s="189">
        <v>216</v>
      </c>
      <c r="E13" s="189">
        <v>50</v>
      </c>
      <c r="F13" s="190">
        <v>-76.851851851851848</v>
      </c>
    </row>
    <row r="14" spans="1:14" ht="15.6" customHeight="1">
      <c r="A14" s="188" t="s">
        <v>148</v>
      </c>
      <c r="B14" s="189">
        <v>82509</v>
      </c>
      <c r="C14" s="189">
        <v>100425</v>
      </c>
      <c r="D14" s="189">
        <v>182698</v>
      </c>
      <c r="E14" s="189">
        <v>191591</v>
      </c>
      <c r="F14" s="190">
        <v>4.8675957043864742</v>
      </c>
    </row>
    <row r="15" spans="1:14" ht="15.6" customHeight="1">
      <c r="A15" s="188" t="s">
        <v>145</v>
      </c>
      <c r="B15" s="189">
        <v>4873</v>
      </c>
      <c r="C15" s="189">
        <v>1453</v>
      </c>
      <c r="D15" s="189">
        <v>9726</v>
      </c>
      <c r="E15" s="189">
        <v>2859</v>
      </c>
      <c r="F15" s="190">
        <v>-70.604565083281926</v>
      </c>
    </row>
    <row r="16" spans="1:14" ht="15.6" customHeight="1">
      <c r="A16" s="188" t="s">
        <v>144</v>
      </c>
      <c r="B16" s="189">
        <v>0</v>
      </c>
      <c r="C16" s="189">
        <v>1013</v>
      </c>
      <c r="D16" s="189">
        <v>878</v>
      </c>
      <c r="E16" s="189">
        <v>2221</v>
      </c>
      <c r="F16" s="190">
        <v>152.96127562642371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18371</v>
      </c>
      <c r="C18" s="189">
        <v>59533</v>
      </c>
      <c r="D18" s="189">
        <v>73353</v>
      </c>
      <c r="E18" s="189">
        <v>108096</v>
      </c>
      <c r="F18" s="190">
        <v>47.36411598707619</v>
      </c>
    </row>
    <row r="19" spans="1:7" ht="15.6" customHeight="1">
      <c r="A19" s="188" t="s">
        <v>143</v>
      </c>
      <c r="B19" s="189">
        <v>216</v>
      </c>
      <c r="C19" s="189">
        <v>403</v>
      </c>
      <c r="D19" s="189">
        <v>684</v>
      </c>
      <c r="E19" s="189">
        <v>746</v>
      </c>
      <c r="F19" s="190">
        <v>9.0643274853801188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2188</v>
      </c>
      <c r="C21" s="189">
        <v>9334</v>
      </c>
      <c r="D21" s="189">
        <v>15092</v>
      </c>
      <c r="E21" s="189">
        <v>18548</v>
      </c>
      <c r="F21" s="190">
        <v>22.89954943016167</v>
      </c>
    </row>
    <row r="22" spans="1:7" ht="15.6" customHeight="1">
      <c r="A22" s="188" t="s">
        <v>146</v>
      </c>
      <c r="B22" s="189">
        <v>207564</v>
      </c>
      <c r="C22" s="189">
        <v>203520</v>
      </c>
      <c r="D22" s="189">
        <v>427526</v>
      </c>
      <c r="E22" s="189">
        <v>405729</v>
      </c>
      <c r="F22" s="190">
        <v>-5.0984033719586677</v>
      </c>
    </row>
    <row r="23" spans="1:7" ht="15.6" customHeight="1">
      <c r="A23" s="188" t="s">
        <v>165</v>
      </c>
      <c r="B23" s="189">
        <v>2356</v>
      </c>
      <c r="C23" s="189">
        <v>1183</v>
      </c>
      <c r="D23" s="189">
        <v>5211</v>
      </c>
      <c r="E23" s="189">
        <v>2607</v>
      </c>
      <c r="F23" s="190">
        <v>-49.971214738054123</v>
      </c>
    </row>
    <row r="24" spans="1:7" ht="15.6" customHeight="1">
      <c r="A24" s="188" t="s">
        <v>141</v>
      </c>
      <c r="B24" s="189">
        <v>1798</v>
      </c>
      <c r="C24" s="189">
        <v>1240</v>
      </c>
      <c r="D24" s="189">
        <v>2356</v>
      </c>
      <c r="E24" s="189">
        <v>4091</v>
      </c>
      <c r="F24" s="190">
        <v>73.641765704584031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853</v>
      </c>
      <c r="C26" s="189">
        <v>1018</v>
      </c>
      <c r="D26" s="189">
        <v>2162</v>
      </c>
      <c r="E26" s="189">
        <v>2161</v>
      </c>
      <c r="F26" s="190">
        <v>-4.6253469010181902E-2</v>
      </c>
    </row>
    <row r="27" spans="1:7" ht="15.6" customHeight="1">
      <c r="A27" s="188" t="s">
        <v>173</v>
      </c>
      <c r="B27" s="189">
        <v>672</v>
      </c>
      <c r="C27" s="189">
        <v>615</v>
      </c>
      <c r="D27" s="189">
        <v>1852</v>
      </c>
      <c r="E27" s="189">
        <v>1854</v>
      </c>
      <c r="F27" s="190">
        <v>0.10799136069114471</v>
      </c>
    </row>
    <row r="28" spans="1:7" ht="15.6" customHeight="1">
      <c r="A28" s="188" t="s">
        <v>177</v>
      </c>
      <c r="B28" s="189">
        <v>54062</v>
      </c>
      <c r="C28" s="189">
        <v>47847</v>
      </c>
      <c r="D28" s="189">
        <v>108819</v>
      </c>
      <c r="E28" s="189">
        <v>94154</v>
      </c>
      <c r="F28" s="190">
        <v>-13.476506860015251</v>
      </c>
    </row>
    <row r="29" spans="1:7" ht="15.6" customHeight="1">
      <c r="A29" s="188" t="s">
        <v>178</v>
      </c>
      <c r="B29" s="189">
        <v>3395</v>
      </c>
      <c r="C29" s="189">
        <v>2594</v>
      </c>
      <c r="D29" s="189">
        <v>7308</v>
      </c>
      <c r="E29" s="189">
        <v>5234</v>
      </c>
      <c r="F29" s="190">
        <v>-28.37985769020251</v>
      </c>
    </row>
    <row r="30" spans="1:7" ht="15.6" customHeight="1">
      <c r="A30" s="188" t="s">
        <v>179</v>
      </c>
      <c r="B30" s="189">
        <v>1254</v>
      </c>
      <c r="C30" s="189">
        <v>1831</v>
      </c>
      <c r="D30" s="189">
        <v>3295</v>
      </c>
      <c r="E30" s="189">
        <v>2937</v>
      </c>
      <c r="F30" s="190">
        <v>-10.864946889226101</v>
      </c>
    </row>
    <row r="31" spans="1:7" ht="15.6" customHeight="1">
      <c r="A31" s="188" t="s">
        <v>180</v>
      </c>
      <c r="B31" s="189">
        <v>2416</v>
      </c>
      <c r="C31" s="189">
        <v>2457</v>
      </c>
      <c r="D31" s="189">
        <v>6699</v>
      </c>
      <c r="E31" s="189">
        <v>4467</v>
      </c>
      <c r="F31" s="190">
        <v>-33.31840573219884</v>
      </c>
    </row>
    <row r="32" spans="1:7" ht="15.6" customHeight="1">
      <c r="A32" s="188" t="s">
        <v>181</v>
      </c>
      <c r="B32" s="189">
        <v>44304</v>
      </c>
      <c r="C32" s="189">
        <v>81344</v>
      </c>
      <c r="D32" s="189">
        <v>77695</v>
      </c>
      <c r="E32" s="189">
        <v>104161</v>
      </c>
      <c r="F32" s="190">
        <v>34.063968080314048</v>
      </c>
    </row>
    <row r="33" spans="1:6" ht="15.6" customHeight="1">
      <c r="A33" s="188" t="s">
        <v>182</v>
      </c>
      <c r="B33" s="189">
        <v>3196</v>
      </c>
      <c r="C33" s="189">
        <v>3512</v>
      </c>
      <c r="D33" s="189">
        <v>8576</v>
      </c>
      <c r="E33" s="189">
        <v>7933</v>
      </c>
      <c r="F33" s="190">
        <v>-7.4976679104477597</v>
      </c>
    </row>
    <row r="34" spans="1:6" ht="15.6" customHeight="1">
      <c r="A34" s="188" t="s">
        <v>183</v>
      </c>
      <c r="B34" s="189">
        <v>325</v>
      </c>
      <c r="C34" s="189">
        <v>239</v>
      </c>
      <c r="D34" s="189">
        <v>481</v>
      </c>
      <c r="E34" s="189">
        <v>444</v>
      </c>
      <c r="F34" s="190">
        <v>-7.6923076923076934</v>
      </c>
    </row>
    <row r="35" spans="1:6" ht="15.6" customHeight="1">
      <c r="A35" s="156" t="s">
        <v>153</v>
      </c>
      <c r="B35" s="76">
        <f>SUM(B7:B34)</f>
        <v>719360</v>
      </c>
      <c r="C35" s="77">
        <f>SUM(C7:C34)</f>
        <v>773692</v>
      </c>
      <c r="D35" s="76">
        <f>SUM(D7:D34)</f>
        <v>1568098</v>
      </c>
      <c r="E35" s="78">
        <f>SUM(E7:E34)</f>
        <v>1465420</v>
      </c>
      <c r="F35" s="140">
        <f>E35*100/D35-100</f>
        <v>-6.5479325909477666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A4A5-514D-4941-8799-BF59B04B79ED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14700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303575</v>
      </c>
      <c r="C11" s="189">
        <v>297122</v>
      </c>
      <c r="D11" s="189">
        <v>653729</v>
      </c>
      <c r="E11" s="189">
        <v>578369</v>
      </c>
      <c r="F11" s="190">
        <v>-11.52771255367286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183</v>
      </c>
      <c r="C13" s="189">
        <v>0</v>
      </c>
      <c r="D13" s="189">
        <v>288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27145</v>
      </c>
      <c r="D21" s="189">
        <v>10024</v>
      </c>
      <c r="E21" s="189">
        <v>37139</v>
      </c>
      <c r="F21" s="190">
        <v>270.50079808459702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201</v>
      </c>
      <c r="C28" s="189">
        <v>160</v>
      </c>
      <c r="D28" s="189">
        <v>352</v>
      </c>
      <c r="E28" s="189">
        <v>329</v>
      </c>
      <c r="F28" s="190">
        <v>-6.5340909090909074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2100</v>
      </c>
      <c r="C31" s="189">
        <v>67695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103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306059</v>
      </c>
      <c r="C35" s="77">
        <f>SUM(C7:C34)</f>
        <v>406822</v>
      </c>
      <c r="D35" s="178">
        <f>SUM(D7:D34)</f>
        <v>666493</v>
      </c>
      <c r="E35" s="178">
        <f>SUM(E7:E34)</f>
        <v>698335</v>
      </c>
      <c r="F35" s="140">
        <f>E35*100/D35-100</f>
        <v>4.7775445503553726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663CD-5569-4099-AD34-BB8C1009FD46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7917</v>
      </c>
      <c r="C7" s="189">
        <v>45657</v>
      </c>
      <c r="D7" s="189">
        <v>48941</v>
      </c>
      <c r="E7" s="189">
        <v>132053</v>
      </c>
      <c r="F7" s="190">
        <v>169.82080464232439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5294131</v>
      </c>
      <c r="C11" s="189">
        <v>4926829</v>
      </c>
      <c r="D11" s="189">
        <v>10701962</v>
      </c>
      <c r="E11" s="189">
        <v>9887370</v>
      </c>
      <c r="F11" s="190">
        <v>-7.6116136461706674</v>
      </c>
    </row>
    <row r="12" spans="1:14" ht="15.6" customHeight="1">
      <c r="A12" s="188" t="s">
        <v>6</v>
      </c>
      <c r="B12" s="189">
        <v>37058</v>
      </c>
      <c r="C12" s="189">
        <v>82141</v>
      </c>
      <c r="D12" s="189">
        <v>68802</v>
      </c>
      <c r="E12" s="189">
        <v>135717</v>
      </c>
      <c r="F12" s="190">
        <v>97.257347170140406</v>
      </c>
    </row>
    <row r="13" spans="1:14" ht="15.6" customHeight="1">
      <c r="A13" s="188" t="s">
        <v>175</v>
      </c>
      <c r="B13" s="189">
        <v>957</v>
      </c>
      <c r="C13" s="189">
        <v>1198</v>
      </c>
      <c r="D13" s="189">
        <v>1661</v>
      </c>
      <c r="E13" s="189">
        <v>2321</v>
      </c>
      <c r="F13" s="190">
        <v>39.735099337748352</v>
      </c>
    </row>
    <row r="14" spans="1:14" ht="15.6" customHeight="1">
      <c r="A14" s="188" t="s">
        <v>148</v>
      </c>
      <c r="B14" s="189">
        <v>2177078</v>
      </c>
      <c r="C14" s="189">
        <v>2005990</v>
      </c>
      <c r="D14" s="189">
        <v>4212100</v>
      </c>
      <c r="E14" s="189">
        <v>3585172</v>
      </c>
      <c r="F14" s="190">
        <v>-14.88397711355381</v>
      </c>
    </row>
    <row r="15" spans="1:14" ht="15.6" customHeight="1">
      <c r="A15" s="188" t="s">
        <v>145</v>
      </c>
      <c r="B15" s="189">
        <v>5253</v>
      </c>
      <c r="C15" s="189">
        <v>5429</v>
      </c>
      <c r="D15" s="189">
        <v>10226</v>
      </c>
      <c r="E15" s="189">
        <v>9427</v>
      </c>
      <c r="F15" s="190">
        <v>-7.8134167807549346</v>
      </c>
    </row>
    <row r="16" spans="1:14" ht="15.6" customHeight="1">
      <c r="A16" s="188" t="s">
        <v>144</v>
      </c>
      <c r="B16" s="189">
        <v>5999</v>
      </c>
      <c r="C16" s="189">
        <v>1393</v>
      </c>
      <c r="D16" s="189">
        <v>80171</v>
      </c>
      <c r="E16" s="189">
        <v>3670</v>
      </c>
      <c r="F16" s="190">
        <v>-95.422284866098721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128602</v>
      </c>
      <c r="C19" s="189">
        <v>343</v>
      </c>
      <c r="D19" s="189">
        <v>261317</v>
      </c>
      <c r="E19" s="189">
        <v>26913</v>
      </c>
      <c r="F19" s="190">
        <v>-89.701014476670096</v>
      </c>
    </row>
    <row r="20" spans="1:7" ht="15.6" customHeight="1">
      <c r="A20" s="188" t="s">
        <v>142</v>
      </c>
      <c r="B20" s="189">
        <v>154914</v>
      </c>
      <c r="C20" s="189">
        <v>7019</v>
      </c>
      <c r="D20" s="189">
        <v>385021</v>
      </c>
      <c r="E20" s="189">
        <v>15279</v>
      </c>
      <c r="F20" s="190">
        <v>-96.031645027154369</v>
      </c>
    </row>
    <row r="21" spans="1:7" ht="15.6" customHeight="1">
      <c r="A21" s="188" t="s">
        <v>149</v>
      </c>
      <c r="B21" s="189">
        <v>200564</v>
      </c>
      <c r="C21" s="189">
        <v>190516</v>
      </c>
      <c r="D21" s="189">
        <v>353351</v>
      </c>
      <c r="E21" s="189">
        <v>313823</v>
      </c>
      <c r="F21" s="190">
        <v>-11.18661048079672</v>
      </c>
    </row>
    <row r="22" spans="1:7" ht="15.6" customHeight="1">
      <c r="A22" s="188" t="s">
        <v>146</v>
      </c>
      <c r="B22" s="189">
        <v>1024602</v>
      </c>
      <c r="C22" s="189">
        <v>874927</v>
      </c>
      <c r="D22" s="189">
        <v>2193882</v>
      </c>
      <c r="E22" s="189">
        <v>2479045</v>
      </c>
      <c r="F22" s="190">
        <v>12.9981010829206</v>
      </c>
    </row>
    <row r="23" spans="1:7" ht="15.6" customHeight="1">
      <c r="A23" s="188" t="s">
        <v>165</v>
      </c>
      <c r="B23" s="189">
        <v>11173</v>
      </c>
      <c r="C23" s="189">
        <v>167359</v>
      </c>
      <c r="D23" s="189">
        <v>21527</v>
      </c>
      <c r="E23" s="189">
        <v>410345</v>
      </c>
      <c r="F23" s="190">
        <v>1806.1875783899291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2012</v>
      </c>
      <c r="C26" s="189">
        <v>0</v>
      </c>
      <c r="D26" s="189">
        <v>2012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5958</v>
      </c>
      <c r="C27" s="189">
        <v>1528</v>
      </c>
      <c r="D27" s="189">
        <v>6900</v>
      </c>
      <c r="E27" s="189">
        <v>3164</v>
      </c>
      <c r="F27" s="190">
        <v>-54.144927536231883</v>
      </c>
    </row>
    <row r="28" spans="1:7" ht="15.6" customHeight="1">
      <c r="A28" s="188" t="s">
        <v>177</v>
      </c>
      <c r="B28" s="189">
        <v>80488</v>
      </c>
      <c r="C28" s="189">
        <v>174787</v>
      </c>
      <c r="D28" s="189">
        <v>134176</v>
      </c>
      <c r="E28" s="189">
        <v>249567</v>
      </c>
      <c r="F28" s="190">
        <v>85.999731695683295</v>
      </c>
    </row>
    <row r="29" spans="1:7" ht="15.6" customHeight="1">
      <c r="A29" s="188" t="s">
        <v>178</v>
      </c>
      <c r="B29" s="189">
        <v>27341</v>
      </c>
      <c r="C29" s="189">
        <v>21998</v>
      </c>
      <c r="D29" s="189">
        <v>44423</v>
      </c>
      <c r="E29" s="189">
        <v>45806</v>
      </c>
      <c r="F29" s="190">
        <v>3.11325214415956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54717</v>
      </c>
      <c r="C31" s="189">
        <v>279193</v>
      </c>
      <c r="D31" s="189">
        <v>89422</v>
      </c>
      <c r="E31" s="189">
        <v>299467</v>
      </c>
      <c r="F31" s="190">
        <v>234.8918610632731</v>
      </c>
    </row>
    <row r="32" spans="1:7" ht="15.6" customHeight="1">
      <c r="A32" s="188" t="s">
        <v>181</v>
      </c>
      <c r="B32" s="189">
        <v>2207895</v>
      </c>
      <c r="C32" s="189">
        <v>2603698</v>
      </c>
      <c r="D32" s="189">
        <v>5030191</v>
      </c>
      <c r="E32" s="189">
        <v>4976731</v>
      </c>
      <c r="F32" s="190">
        <v>-1.0627827054678389</v>
      </c>
    </row>
    <row r="33" spans="1:6" ht="15.6" customHeight="1">
      <c r="A33" s="188" t="s">
        <v>182</v>
      </c>
      <c r="B33" s="189">
        <v>38347</v>
      </c>
      <c r="C33" s="189">
        <v>24861</v>
      </c>
      <c r="D33" s="189">
        <v>59590</v>
      </c>
      <c r="E33" s="189">
        <v>56153</v>
      </c>
      <c r="F33" s="190">
        <v>-5.7677462661520451</v>
      </c>
    </row>
    <row r="34" spans="1:6" ht="15.6" customHeight="1">
      <c r="A34" s="188" t="s">
        <v>183</v>
      </c>
      <c r="B34" s="189">
        <v>38</v>
      </c>
      <c r="C34" s="189">
        <v>4306</v>
      </c>
      <c r="D34" s="189">
        <v>88</v>
      </c>
      <c r="E34" s="189">
        <v>6552</v>
      </c>
      <c r="F34" s="190">
        <v>7345.454545454545</v>
      </c>
    </row>
    <row r="35" spans="1:6" ht="15.6" customHeight="1">
      <c r="A35" s="156" t="s">
        <v>153</v>
      </c>
      <c r="B35" s="76">
        <f>SUM(B7:B34)</f>
        <v>11468466</v>
      </c>
      <c r="C35" s="77">
        <f>SUM(C7:C34)</f>
        <v>11434541</v>
      </c>
      <c r="D35" s="178">
        <f>SUM(D7:D34)</f>
        <v>23709585</v>
      </c>
      <c r="E35" s="178">
        <f>SUM(E7:E34)</f>
        <v>22659493</v>
      </c>
      <c r="F35" s="177">
        <f>E35*100/D35-100</f>
        <v>-4.4289767197527965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99D6-979F-473C-9461-1D3182C5CC9E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580</v>
      </c>
      <c r="C8" s="189">
        <v>0</v>
      </c>
      <c r="D8" s="189">
        <v>877</v>
      </c>
      <c r="E8" s="189">
        <v>5249</v>
      </c>
      <c r="F8" s="190">
        <v>498.51767388825539</v>
      </c>
      <c r="G8" s="6"/>
    </row>
    <row r="9" spans="1:14" ht="15.6" customHeight="1">
      <c r="A9" s="188" t="s">
        <v>8</v>
      </c>
      <c r="B9" s="189">
        <v>0</v>
      </c>
      <c r="C9" s="189">
        <v>2</v>
      </c>
      <c r="D9" s="189">
        <v>0</v>
      </c>
      <c r="E9" s="189">
        <v>17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4219978</v>
      </c>
      <c r="C11" s="189">
        <v>3521461</v>
      </c>
      <c r="D11" s="189">
        <v>8209943</v>
      </c>
      <c r="E11" s="189">
        <v>7325601</v>
      </c>
      <c r="F11" s="190">
        <v>-10.77159731803253</v>
      </c>
    </row>
    <row r="12" spans="1:14" ht="15.6" customHeight="1">
      <c r="A12" s="188" t="s">
        <v>6</v>
      </c>
      <c r="B12" s="189">
        <v>15873</v>
      </c>
      <c r="C12" s="189">
        <v>16914</v>
      </c>
      <c r="D12" s="189">
        <v>31790</v>
      </c>
      <c r="E12" s="189">
        <v>33643</v>
      </c>
      <c r="F12" s="190">
        <v>5.8288770053475929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10</v>
      </c>
      <c r="F13" s="190" t="s">
        <v>151</v>
      </c>
    </row>
    <row r="14" spans="1:14" ht="15.6" customHeight="1">
      <c r="A14" s="188" t="s">
        <v>148</v>
      </c>
      <c r="B14" s="189">
        <v>1740501</v>
      </c>
      <c r="C14" s="189">
        <v>1352847</v>
      </c>
      <c r="D14" s="189">
        <v>3445522</v>
      </c>
      <c r="E14" s="189">
        <v>2677191</v>
      </c>
      <c r="F14" s="190">
        <v>-22.299407753019722</v>
      </c>
    </row>
    <row r="15" spans="1:14" ht="15.6" customHeight="1">
      <c r="A15" s="188" t="s">
        <v>145</v>
      </c>
      <c r="B15" s="189">
        <v>5253</v>
      </c>
      <c r="C15" s="189">
        <v>5311</v>
      </c>
      <c r="D15" s="189">
        <v>10226</v>
      </c>
      <c r="E15" s="189">
        <v>9309</v>
      </c>
      <c r="F15" s="190">
        <v>-8.9673381576373998</v>
      </c>
    </row>
    <row r="16" spans="1:14" ht="15.6" customHeight="1">
      <c r="A16" s="188" t="s">
        <v>144</v>
      </c>
      <c r="B16" s="189">
        <v>0</v>
      </c>
      <c r="C16" s="189">
        <v>1393</v>
      </c>
      <c r="D16" s="189">
        <v>0</v>
      </c>
      <c r="E16" s="189">
        <v>2838</v>
      </c>
      <c r="F16" s="190" t="s">
        <v>151</v>
      </c>
      <c r="G16" s="1"/>
    </row>
    <row r="17" spans="1:7" ht="15.6" customHeight="1">
      <c r="A17" s="188" t="s">
        <v>150</v>
      </c>
      <c r="B17" s="189">
        <v>2837</v>
      </c>
      <c r="C17" s="189">
        <v>15339</v>
      </c>
      <c r="D17" s="189">
        <v>2940</v>
      </c>
      <c r="E17" s="189">
        <v>15624</v>
      </c>
      <c r="F17" s="190">
        <v>431.42857142857139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80</v>
      </c>
      <c r="C19" s="189">
        <v>343</v>
      </c>
      <c r="D19" s="189">
        <v>289</v>
      </c>
      <c r="E19" s="189">
        <v>649</v>
      </c>
      <c r="F19" s="190">
        <v>124.5674740484429</v>
      </c>
    </row>
    <row r="20" spans="1:7" ht="15.6" customHeight="1">
      <c r="A20" s="188" t="s">
        <v>142</v>
      </c>
      <c r="B20" s="189">
        <v>0</v>
      </c>
      <c r="C20" s="189">
        <v>8</v>
      </c>
      <c r="D20" s="189">
        <v>8</v>
      </c>
      <c r="E20" s="189">
        <v>57</v>
      </c>
      <c r="F20" s="190">
        <v>612.5</v>
      </c>
    </row>
    <row r="21" spans="1:7" ht="15.6" customHeight="1">
      <c r="A21" s="188" t="s">
        <v>149</v>
      </c>
      <c r="B21" s="189">
        <v>16847</v>
      </c>
      <c r="C21" s="189">
        <v>8121</v>
      </c>
      <c r="D21" s="189">
        <v>27108</v>
      </c>
      <c r="E21" s="189">
        <v>18427</v>
      </c>
      <c r="F21" s="190">
        <v>-32.023756824553637</v>
      </c>
    </row>
    <row r="22" spans="1:7" ht="15.6" customHeight="1">
      <c r="A22" s="188" t="s">
        <v>146</v>
      </c>
      <c r="B22" s="189">
        <v>736034</v>
      </c>
      <c r="C22" s="189">
        <v>634968</v>
      </c>
      <c r="D22" s="189">
        <v>1628271</v>
      </c>
      <c r="E22" s="189">
        <v>1747135</v>
      </c>
      <c r="F22" s="190">
        <v>7.3000133270198839</v>
      </c>
    </row>
    <row r="23" spans="1:7" ht="15.6" customHeight="1">
      <c r="A23" s="188" t="s">
        <v>165</v>
      </c>
      <c r="B23" s="189">
        <v>2</v>
      </c>
      <c r="C23" s="189">
        <v>165853</v>
      </c>
      <c r="D23" s="189">
        <v>6</v>
      </c>
      <c r="E23" s="189">
        <v>400260</v>
      </c>
      <c r="F23" s="190">
        <v>6670900</v>
      </c>
    </row>
    <row r="24" spans="1:7" ht="15.6" customHeight="1">
      <c r="A24" s="188" t="s">
        <v>141</v>
      </c>
      <c r="B24" s="189">
        <v>5</v>
      </c>
      <c r="C24" s="189">
        <v>28</v>
      </c>
      <c r="D24" s="189">
        <v>5</v>
      </c>
      <c r="E24" s="189">
        <v>28</v>
      </c>
      <c r="F24" s="190">
        <v>460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71834</v>
      </c>
      <c r="C28" s="189">
        <v>171805</v>
      </c>
      <c r="D28" s="189">
        <v>118228</v>
      </c>
      <c r="E28" s="189">
        <v>243354</v>
      </c>
      <c r="F28" s="190">
        <v>105.83448929187669</v>
      </c>
    </row>
    <row r="29" spans="1:7" ht="15.6" customHeight="1">
      <c r="A29" s="188" t="s">
        <v>178</v>
      </c>
      <c r="B29" s="189">
        <v>23368</v>
      </c>
      <c r="C29" s="189">
        <v>21912</v>
      </c>
      <c r="D29" s="189">
        <v>38991</v>
      </c>
      <c r="E29" s="189">
        <v>45267</v>
      </c>
      <c r="F29" s="190">
        <v>16.096022158959759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2165979</v>
      </c>
      <c r="C32" s="189">
        <v>2566961</v>
      </c>
      <c r="D32" s="189">
        <v>4955237</v>
      </c>
      <c r="E32" s="189">
        <v>4893319</v>
      </c>
      <c r="F32" s="190">
        <v>-1.249546691712226</v>
      </c>
    </row>
    <row r="33" spans="1:6" ht="15.6" customHeight="1">
      <c r="A33" s="188" t="s">
        <v>182</v>
      </c>
      <c r="B33" s="189">
        <v>17574</v>
      </c>
      <c r="C33" s="189">
        <v>16204</v>
      </c>
      <c r="D33" s="189">
        <v>26225</v>
      </c>
      <c r="E33" s="189">
        <v>37502</v>
      </c>
      <c r="F33" s="190">
        <v>43.000953288846517</v>
      </c>
    </row>
    <row r="34" spans="1:6" ht="15.6" customHeight="1">
      <c r="A34" s="188" t="s">
        <v>183</v>
      </c>
      <c r="B34" s="189">
        <v>38</v>
      </c>
      <c r="C34" s="189">
        <v>0</v>
      </c>
      <c r="D34" s="189">
        <v>88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9016783</v>
      </c>
      <c r="C35" s="77">
        <f>SUM(C7:C34)</f>
        <v>8499475</v>
      </c>
      <c r="D35" s="76">
        <f>SUM(D7:D34)</f>
        <v>18495754</v>
      </c>
      <c r="E35" s="78">
        <f>SUM(E7:E34)</f>
        <v>17455480</v>
      </c>
      <c r="F35" s="140">
        <f>E35*100/D35-100</f>
        <v>-5.6243935770339561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6A2C8-C8A8-4BDB-A74D-2ED98D252B3A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909</v>
      </c>
      <c r="C8" s="189">
        <v>8078</v>
      </c>
      <c r="D8" s="189">
        <v>7119</v>
      </c>
      <c r="E8" s="189">
        <v>12460</v>
      </c>
      <c r="F8" s="190">
        <v>75.024582104228131</v>
      </c>
      <c r="G8" s="6"/>
    </row>
    <row r="9" spans="1:14" ht="15.6" customHeight="1">
      <c r="A9" s="188" t="s">
        <v>8</v>
      </c>
      <c r="B9" s="189">
        <v>65133</v>
      </c>
      <c r="C9" s="189">
        <v>78616</v>
      </c>
      <c r="D9" s="189">
        <v>125914</v>
      </c>
      <c r="E9" s="189">
        <v>165305</v>
      </c>
      <c r="F9" s="190">
        <v>31.284051018949441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1092523</v>
      </c>
      <c r="C11" s="189">
        <v>1138814</v>
      </c>
      <c r="D11" s="189">
        <v>2146591</v>
      </c>
      <c r="E11" s="189">
        <v>2253042</v>
      </c>
      <c r="F11" s="190">
        <v>4.9590723151266332</v>
      </c>
    </row>
    <row r="12" spans="1:14" ht="15.6" customHeight="1">
      <c r="A12" s="188" t="s">
        <v>6</v>
      </c>
      <c r="B12" s="189">
        <v>65099</v>
      </c>
      <c r="C12" s="189">
        <v>79989</v>
      </c>
      <c r="D12" s="189">
        <v>133692</v>
      </c>
      <c r="E12" s="189">
        <v>162356</v>
      </c>
      <c r="F12" s="190">
        <v>21.440325524339531</v>
      </c>
    </row>
    <row r="13" spans="1:14" ht="15.6" customHeight="1">
      <c r="A13" s="188" t="s">
        <v>175</v>
      </c>
      <c r="B13" s="189">
        <v>1096178</v>
      </c>
      <c r="C13" s="189">
        <v>1154613</v>
      </c>
      <c r="D13" s="189">
        <v>2067127</v>
      </c>
      <c r="E13" s="189">
        <v>2213218</v>
      </c>
      <c r="F13" s="190">
        <v>7.0673451606988777</v>
      </c>
    </row>
    <row r="14" spans="1:14" ht="15.6" customHeight="1">
      <c r="A14" s="188" t="s">
        <v>148</v>
      </c>
      <c r="B14" s="189">
        <v>943143</v>
      </c>
      <c r="C14" s="189">
        <v>911037</v>
      </c>
      <c r="D14" s="189">
        <v>1786128</v>
      </c>
      <c r="E14" s="189">
        <v>1737131</v>
      </c>
      <c r="F14" s="190">
        <v>-2.7431964562450162</v>
      </c>
    </row>
    <row r="15" spans="1:14" ht="15.6" customHeight="1">
      <c r="A15" s="188" t="s">
        <v>145</v>
      </c>
      <c r="B15" s="189">
        <v>59553</v>
      </c>
      <c r="C15" s="189">
        <v>105739</v>
      </c>
      <c r="D15" s="189">
        <v>105651</v>
      </c>
      <c r="E15" s="189">
        <v>194871</v>
      </c>
      <c r="F15" s="190">
        <v>84.447851889712354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5621</v>
      </c>
      <c r="C17" s="189">
        <v>0</v>
      </c>
      <c r="D17" s="189">
        <v>11770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46670</v>
      </c>
      <c r="C18" s="189">
        <v>46558</v>
      </c>
      <c r="D18" s="189">
        <v>93215</v>
      </c>
      <c r="E18" s="189">
        <v>96809</v>
      </c>
      <c r="F18" s="190">
        <v>3.8556026390602369</v>
      </c>
    </row>
    <row r="19" spans="1:7" ht="15.6" customHeight="1">
      <c r="A19" s="188" t="s">
        <v>143</v>
      </c>
      <c r="B19" s="189">
        <v>606</v>
      </c>
      <c r="C19" s="189">
        <v>556</v>
      </c>
      <c r="D19" s="189">
        <v>1741</v>
      </c>
      <c r="E19" s="189">
        <v>3743</v>
      </c>
      <c r="F19" s="190">
        <v>114.9913842619184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56371</v>
      </c>
      <c r="C21" s="189">
        <v>50216</v>
      </c>
      <c r="D21" s="189">
        <v>114777</v>
      </c>
      <c r="E21" s="189">
        <v>95188</v>
      </c>
      <c r="F21" s="190">
        <v>-17.06700819850667</v>
      </c>
    </row>
    <row r="22" spans="1:7" ht="15.6" customHeight="1">
      <c r="A22" s="188" t="s">
        <v>146</v>
      </c>
      <c r="B22" s="189">
        <v>391667</v>
      </c>
      <c r="C22" s="189">
        <v>433202</v>
      </c>
      <c r="D22" s="189">
        <v>811713</v>
      </c>
      <c r="E22" s="189">
        <v>920438</v>
      </c>
      <c r="F22" s="190">
        <v>13.394512592504981</v>
      </c>
    </row>
    <row r="23" spans="1:7" ht="15.6" customHeight="1">
      <c r="A23" s="188" t="s">
        <v>165</v>
      </c>
      <c r="B23" s="189">
        <v>57903</v>
      </c>
      <c r="C23" s="189">
        <v>33425</v>
      </c>
      <c r="D23" s="189">
        <v>120068</v>
      </c>
      <c r="E23" s="189">
        <v>68974</v>
      </c>
      <c r="F23" s="190">
        <v>-42.554219275743748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38133</v>
      </c>
      <c r="C25" s="189">
        <v>37783</v>
      </c>
      <c r="D25" s="189">
        <v>74159</v>
      </c>
      <c r="E25" s="189">
        <v>77484</v>
      </c>
      <c r="F25" s="190">
        <v>4.4836095416604849</v>
      </c>
    </row>
    <row r="26" spans="1:7" ht="15.6" customHeight="1">
      <c r="A26" s="188" t="s">
        <v>152</v>
      </c>
      <c r="B26" s="189">
        <v>45639</v>
      </c>
      <c r="C26" s="189">
        <v>57027</v>
      </c>
      <c r="D26" s="189">
        <v>88885</v>
      </c>
      <c r="E26" s="189">
        <v>113896</v>
      </c>
      <c r="F26" s="190">
        <v>28.13860606401531</v>
      </c>
    </row>
    <row r="27" spans="1:7" ht="15.6" customHeight="1">
      <c r="A27" s="188" t="s">
        <v>173</v>
      </c>
      <c r="B27" s="189">
        <v>54725</v>
      </c>
      <c r="C27" s="189">
        <v>40911</v>
      </c>
      <c r="D27" s="189">
        <v>101214</v>
      </c>
      <c r="E27" s="189">
        <v>75384</v>
      </c>
      <c r="F27" s="190">
        <v>-25.520184954650549</v>
      </c>
    </row>
    <row r="28" spans="1:7" ht="15.6" customHeight="1">
      <c r="A28" s="188" t="s">
        <v>177</v>
      </c>
      <c r="B28" s="189">
        <v>365995</v>
      </c>
      <c r="C28" s="189">
        <v>365726</v>
      </c>
      <c r="D28" s="189">
        <v>805314</v>
      </c>
      <c r="E28" s="189">
        <v>805610</v>
      </c>
      <c r="F28" s="190">
        <v>3.6755849271216327E-2</v>
      </c>
    </row>
    <row r="29" spans="1:7" ht="15.6" customHeight="1">
      <c r="A29" s="188" t="s">
        <v>178</v>
      </c>
      <c r="B29" s="189">
        <v>201316</v>
      </c>
      <c r="C29" s="189">
        <v>193093</v>
      </c>
      <c r="D29" s="189">
        <v>404897</v>
      </c>
      <c r="E29" s="189">
        <v>316684</v>
      </c>
      <c r="F29" s="190">
        <v>-21.78652842574779</v>
      </c>
    </row>
    <row r="30" spans="1:7" ht="15.6" customHeight="1">
      <c r="A30" s="188" t="s">
        <v>179</v>
      </c>
      <c r="B30" s="189">
        <v>15531</v>
      </c>
      <c r="C30" s="189">
        <v>14690</v>
      </c>
      <c r="D30" s="189">
        <v>30454</v>
      </c>
      <c r="E30" s="189">
        <v>29119</v>
      </c>
      <c r="F30" s="190">
        <v>-4.3836606028764749</v>
      </c>
    </row>
    <row r="31" spans="1:7" ht="15.6" customHeight="1">
      <c r="A31" s="188" t="s">
        <v>180</v>
      </c>
      <c r="B31" s="189">
        <v>18634</v>
      </c>
      <c r="C31" s="189">
        <v>35772</v>
      </c>
      <c r="D31" s="189">
        <v>56103</v>
      </c>
      <c r="E31" s="189">
        <v>64745</v>
      </c>
      <c r="F31" s="190">
        <v>15.403810847904751</v>
      </c>
    </row>
    <row r="32" spans="1:7" ht="15.6" customHeight="1">
      <c r="A32" s="188" t="s">
        <v>181</v>
      </c>
      <c r="B32" s="189">
        <v>1108398</v>
      </c>
      <c r="C32" s="189">
        <v>1080117</v>
      </c>
      <c r="D32" s="189">
        <v>2177700</v>
      </c>
      <c r="E32" s="189">
        <v>2106452</v>
      </c>
      <c r="F32" s="190">
        <v>-3.2717086834733919</v>
      </c>
    </row>
    <row r="33" spans="1:6" ht="15.6" customHeight="1">
      <c r="A33" s="188" t="s">
        <v>182</v>
      </c>
      <c r="B33" s="189">
        <v>163722</v>
      </c>
      <c r="C33" s="189">
        <v>118104</v>
      </c>
      <c r="D33" s="189">
        <v>294300</v>
      </c>
      <c r="E33" s="189">
        <v>198046</v>
      </c>
      <c r="F33" s="190">
        <v>-32.706082229018008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5893469</v>
      </c>
      <c r="C35" s="77">
        <f>SUM(C7:C34)</f>
        <v>5984066</v>
      </c>
      <c r="D35" s="76">
        <f>SUM(D7:D34)</f>
        <v>11558532</v>
      </c>
      <c r="E35" s="78">
        <f>SUM(E7:E34)</f>
        <v>11710955</v>
      </c>
      <c r="F35" s="140">
        <f>E35*100/D35-100</f>
        <v>1.3187055241963321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55941-47C8-4D88-AA4A-D229A0C77DDE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134</v>
      </c>
      <c r="D8" s="189">
        <v>232</v>
      </c>
      <c r="E8" s="189">
        <v>176</v>
      </c>
      <c r="F8" s="190">
        <v>-24.137931034482762</v>
      </c>
      <c r="G8" s="6"/>
    </row>
    <row r="9" spans="1:14" ht="15.6" customHeight="1">
      <c r="A9" s="188" t="s">
        <v>8</v>
      </c>
      <c r="B9" s="189">
        <v>3579</v>
      </c>
      <c r="C9" s="189">
        <v>4210</v>
      </c>
      <c r="D9" s="189">
        <v>6681</v>
      </c>
      <c r="E9" s="189">
        <v>8717</v>
      </c>
      <c r="F9" s="190">
        <v>30.474479868283201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46640</v>
      </c>
      <c r="C11" s="189">
        <v>47267</v>
      </c>
      <c r="D11" s="189">
        <v>90275</v>
      </c>
      <c r="E11" s="189">
        <v>93121</v>
      </c>
      <c r="F11" s="190">
        <v>3.15258931044032</v>
      </c>
    </row>
    <row r="12" spans="1:14" ht="15.6" customHeight="1">
      <c r="A12" s="188" t="s">
        <v>6</v>
      </c>
      <c r="B12" s="189">
        <v>2112</v>
      </c>
      <c r="C12" s="189">
        <v>2920</v>
      </c>
      <c r="D12" s="189">
        <v>4349</v>
      </c>
      <c r="E12" s="189">
        <v>5794</v>
      </c>
      <c r="F12" s="190">
        <v>33.226028972177517</v>
      </c>
    </row>
    <row r="13" spans="1:14" ht="15.6" customHeight="1">
      <c r="A13" s="188" t="s">
        <v>175</v>
      </c>
      <c r="B13" s="189">
        <v>51089</v>
      </c>
      <c r="C13" s="189">
        <v>51670</v>
      </c>
      <c r="D13" s="189">
        <v>96243</v>
      </c>
      <c r="E13" s="189">
        <v>100071</v>
      </c>
      <c r="F13" s="190">
        <v>3.9774321249337561</v>
      </c>
    </row>
    <row r="14" spans="1:14" ht="15.6" customHeight="1">
      <c r="A14" s="188" t="s">
        <v>148</v>
      </c>
      <c r="B14" s="189">
        <v>33685</v>
      </c>
      <c r="C14" s="189">
        <v>31681</v>
      </c>
      <c r="D14" s="189">
        <v>63898</v>
      </c>
      <c r="E14" s="189">
        <v>61350</v>
      </c>
      <c r="F14" s="190">
        <v>-3.9876052458605931</v>
      </c>
    </row>
    <row r="15" spans="1:14" ht="15.6" customHeight="1">
      <c r="A15" s="188" t="s">
        <v>145</v>
      </c>
      <c r="B15" s="189">
        <v>2214</v>
      </c>
      <c r="C15" s="189">
        <v>4025</v>
      </c>
      <c r="D15" s="189">
        <v>3723</v>
      </c>
      <c r="E15" s="189">
        <v>7362</v>
      </c>
      <c r="F15" s="190">
        <v>97.743755036261092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2904</v>
      </c>
      <c r="C18" s="189">
        <v>2803</v>
      </c>
      <c r="D18" s="189">
        <v>5580</v>
      </c>
      <c r="E18" s="189">
        <v>5543</v>
      </c>
      <c r="F18" s="190">
        <v>-0.66308243727598881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2732</v>
      </c>
      <c r="C21" s="189">
        <v>2637</v>
      </c>
      <c r="D21" s="189">
        <v>5652</v>
      </c>
      <c r="E21" s="189">
        <v>4883</v>
      </c>
      <c r="F21" s="190">
        <v>-13.605803255484791</v>
      </c>
    </row>
    <row r="22" spans="1:7" ht="15.6" customHeight="1">
      <c r="A22" s="188" t="s">
        <v>146</v>
      </c>
      <c r="B22" s="189">
        <v>26840</v>
      </c>
      <c r="C22" s="189">
        <v>27252</v>
      </c>
      <c r="D22" s="189">
        <v>55300</v>
      </c>
      <c r="E22" s="189">
        <v>56581</v>
      </c>
      <c r="F22" s="190">
        <v>2.3164556962025391</v>
      </c>
    </row>
    <row r="23" spans="1:7" ht="15.6" customHeight="1">
      <c r="A23" s="188" t="s">
        <v>165</v>
      </c>
      <c r="B23" s="189">
        <v>2600</v>
      </c>
      <c r="C23" s="189">
        <v>1627</v>
      </c>
      <c r="D23" s="189">
        <v>5884</v>
      </c>
      <c r="E23" s="189">
        <v>3663</v>
      </c>
      <c r="F23" s="190">
        <v>-37.746430999320189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2563</v>
      </c>
      <c r="C25" s="189">
        <v>2453</v>
      </c>
      <c r="D25" s="189">
        <v>4894</v>
      </c>
      <c r="E25" s="189">
        <v>4959</v>
      </c>
      <c r="F25" s="190">
        <v>1.3281569268492039</v>
      </c>
    </row>
    <row r="26" spans="1:7" ht="15.6" customHeight="1">
      <c r="A26" s="188" t="s">
        <v>152</v>
      </c>
      <c r="B26" s="189">
        <v>1948</v>
      </c>
      <c r="C26" s="189">
        <v>2381</v>
      </c>
      <c r="D26" s="189">
        <v>3708</v>
      </c>
      <c r="E26" s="189">
        <v>4621</v>
      </c>
      <c r="F26" s="190">
        <v>24.622437971952539</v>
      </c>
    </row>
    <row r="27" spans="1:7" ht="15.6" customHeight="1">
      <c r="A27" s="188" t="s">
        <v>173</v>
      </c>
      <c r="B27" s="189">
        <v>301</v>
      </c>
      <c r="C27" s="189">
        <v>181</v>
      </c>
      <c r="D27" s="189">
        <v>581</v>
      </c>
      <c r="E27" s="189">
        <v>443</v>
      </c>
      <c r="F27" s="190">
        <v>-23.752151462994831</v>
      </c>
    </row>
    <row r="28" spans="1:7" ht="15.6" customHeight="1">
      <c r="A28" s="188" t="s">
        <v>177</v>
      </c>
      <c r="B28" s="189">
        <v>24800</v>
      </c>
      <c r="C28" s="189">
        <v>23500</v>
      </c>
      <c r="D28" s="189">
        <v>51076</v>
      </c>
      <c r="E28" s="189">
        <v>48974</v>
      </c>
      <c r="F28" s="190">
        <v>-4.1154358211292958</v>
      </c>
    </row>
    <row r="29" spans="1:7" ht="15.6" customHeight="1">
      <c r="A29" s="188" t="s">
        <v>178</v>
      </c>
      <c r="B29" s="189">
        <v>5104</v>
      </c>
      <c r="C29" s="189">
        <v>4017</v>
      </c>
      <c r="D29" s="189">
        <v>10765</v>
      </c>
      <c r="E29" s="189">
        <v>7063</v>
      </c>
      <c r="F29" s="190">
        <v>-34.389224338132827</v>
      </c>
    </row>
    <row r="30" spans="1:7" ht="15.6" customHeight="1">
      <c r="A30" s="188" t="s">
        <v>179</v>
      </c>
      <c r="B30" s="189">
        <v>756</v>
      </c>
      <c r="C30" s="189">
        <v>762</v>
      </c>
      <c r="D30" s="189">
        <v>1432</v>
      </c>
      <c r="E30" s="189">
        <v>1489</v>
      </c>
      <c r="F30" s="190">
        <v>3.9804469273743019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41306</v>
      </c>
      <c r="C32" s="189">
        <v>41612</v>
      </c>
      <c r="D32" s="189">
        <v>80192</v>
      </c>
      <c r="E32" s="189">
        <v>80207</v>
      </c>
      <c r="F32" s="190">
        <v>1.8705107741425309E-2</v>
      </c>
    </row>
    <row r="33" spans="1:6" ht="15.6" customHeight="1">
      <c r="A33" s="188" t="s">
        <v>182</v>
      </c>
      <c r="B33" s="189">
        <v>2306</v>
      </c>
      <c r="C33" s="189">
        <v>1483</v>
      </c>
      <c r="D33" s="189">
        <v>4130</v>
      </c>
      <c r="E33" s="189">
        <v>2787</v>
      </c>
      <c r="F33" s="190">
        <v>-32.518159806295401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253481</v>
      </c>
      <c r="C35" s="77">
        <f>SUM(C7:C34)</f>
        <v>252615</v>
      </c>
      <c r="D35" s="178">
        <f>SUM(D7:D34)</f>
        <v>494599</v>
      </c>
      <c r="E35" s="178">
        <f>SUM(E7:E34)</f>
        <v>497804</v>
      </c>
      <c r="F35" s="140">
        <f>E35*100/D35-100</f>
        <v>0.64799969268032953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038FE-55E0-4820-97A2-159A4E734B1A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49D90-6B28-4BE5-BA04-5C0AB7B3F319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14238.75</v>
      </c>
      <c r="C8" s="189">
        <v>16528</v>
      </c>
      <c r="D8" s="189">
        <v>24873.5</v>
      </c>
      <c r="E8" s="189">
        <v>32223.25</v>
      </c>
      <c r="F8" s="190">
        <v>29.548515488371152</v>
      </c>
      <c r="G8" s="6"/>
    </row>
    <row r="9" spans="1:14" ht="15.6" customHeight="1">
      <c r="A9" s="188" t="s">
        <v>8</v>
      </c>
      <c r="B9" s="189">
        <v>1055</v>
      </c>
      <c r="C9" s="189">
        <v>1407</v>
      </c>
      <c r="D9" s="189">
        <v>2171.75</v>
      </c>
      <c r="E9" s="189">
        <v>3287</v>
      </c>
      <c r="F9" s="190">
        <v>51.352595832853687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403260</v>
      </c>
      <c r="C11" s="189">
        <v>334392</v>
      </c>
      <c r="D11" s="189">
        <v>775352</v>
      </c>
      <c r="E11" s="189">
        <v>690768</v>
      </c>
      <c r="F11" s="190">
        <v>-10.909109668898759</v>
      </c>
    </row>
    <row r="12" spans="1:14" ht="15.6" customHeight="1">
      <c r="A12" s="188" t="s">
        <v>6</v>
      </c>
      <c r="B12" s="189">
        <v>16321.25</v>
      </c>
      <c r="C12" s="189">
        <v>17618.75</v>
      </c>
      <c r="D12" s="189">
        <v>32623</v>
      </c>
      <c r="E12" s="189">
        <v>35311.75</v>
      </c>
      <c r="F12" s="190">
        <v>8.2418845599730304</v>
      </c>
    </row>
    <row r="13" spans="1:14" ht="15.6" customHeight="1">
      <c r="A13" s="188" t="s">
        <v>175</v>
      </c>
      <c r="B13" s="189">
        <v>6709</v>
      </c>
      <c r="C13" s="189">
        <v>6038</v>
      </c>
      <c r="D13" s="189">
        <v>12756</v>
      </c>
      <c r="E13" s="189">
        <v>12244</v>
      </c>
      <c r="F13" s="190">
        <v>-4.0137974286610216</v>
      </c>
    </row>
    <row r="14" spans="1:14" ht="15.6" customHeight="1">
      <c r="A14" s="188" t="s">
        <v>148</v>
      </c>
      <c r="B14" s="189">
        <v>308166.5</v>
      </c>
      <c r="C14" s="189">
        <v>306673.5</v>
      </c>
      <c r="D14" s="189">
        <v>603894.25</v>
      </c>
      <c r="E14" s="189">
        <v>598810</v>
      </c>
      <c r="F14" s="190">
        <v>-0.84191064909128965</v>
      </c>
    </row>
    <row r="15" spans="1:14" ht="15.6" customHeight="1">
      <c r="A15" s="188" t="s">
        <v>145</v>
      </c>
      <c r="B15" s="189">
        <v>33878</v>
      </c>
      <c r="C15" s="189">
        <v>35567.25</v>
      </c>
      <c r="D15" s="189">
        <v>70801</v>
      </c>
      <c r="E15" s="189">
        <v>66090.25</v>
      </c>
      <c r="F15" s="190">
        <v>-6.6535077188175364</v>
      </c>
    </row>
    <row r="16" spans="1:14" ht="15.6" customHeight="1">
      <c r="A16" s="188" t="s">
        <v>144</v>
      </c>
      <c r="B16" s="189">
        <v>3218</v>
      </c>
      <c r="C16" s="189">
        <v>2722</v>
      </c>
      <c r="D16" s="189">
        <v>6007</v>
      </c>
      <c r="E16" s="189">
        <v>6925</v>
      </c>
      <c r="F16" s="190">
        <v>15.282170800732469</v>
      </c>
      <c r="G16" s="1"/>
    </row>
    <row r="17" spans="1:7" ht="15.6" customHeight="1">
      <c r="A17" s="188" t="s">
        <v>150</v>
      </c>
      <c r="B17" s="189">
        <v>5425</v>
      </c>
      <c r="C17" s="189">
        <v>7173.5</v>
      </c>
      <c r="D17" s="189">
        <v>10252.25</v>
      </c>
      <c r="E17" s="189">
        <v>14488</v>
      </c>
      <c r="F17" s="190">
        <v>41.315321027091613</v>
      </c>
      <c r="G17" s="2"/>
    </row>
    <row r="18" spans="1:7" ht="15.6" customHeight="1">
      <c r="A18" s="188" t="s">
        <v>147</v>
      </c>
      <c r="B18" s="189">
        <v>464</v>
      </c>
      <c r="C18" s="189">
        <v>426</v>
      </c>
      <c r="D18" s="189">
        <v>951</v>
      </c>
      <c r="E18" s="189">
        <v>912</v>
      </c>
      <c r="F18" s="190">
        <v>-4.100946372239747</v>
      </c>
    </row>
    <row r="19" spans="1:7" ht="15.6" customHeight="1">
      <c r="A19" s="188" t="s">
        <v>143</v>
      </c>
      <c r="B19" s="189">
        <v>711.5</v>
      </c>
      <c r="C19" s="189">
        <v>1365.75</v>
      </c>
      <c r="D19" s="189">
        <v>1764.5</v>
      </c>
      <c r="E19" s="189">
        <v>2191.5</v>
      </c>
      <c r="F19" s="190">
        <v>24.199489940493049</v>
      </c>
    </row>
    <row r="20" spans="1:7" ht="15.6" customHeight="1">
      <c r="A20" s="188" t="s">
        <v>142</v>
      </c>
      <c r="B20" s="189">
        <v>5065</v>
      </c>
      <c r="C20" s="189">
        <v>5141</v>
      </c>
      <c r="D20" s="189">
        <v>10255</v>
      </c>
      <c r="E20" s="189">
        <v>10810</v>
      </c>
      <c r="F20" s="190">
        <v>5.4119941491955066</v>
      </c>
    </row>
    <row r="21" spans="1:7" ht="15.6" customHeight="1">
      <c r="A21" s="188" t="s">
        <v>149</v>
      </c>
      <c r="B21" s="189">
        <v>9211</v>
      </c>
      <c r="C21" s="189">
        <v>9272.5</v>
      </c>
      <c r="D21" s="189">
        <v>17201.5</v>
      </c>
      <c r="E21" s="189">
        <v>17656.5</v>
      </c>
      <c r="F21" s="190">
        <v>2.64511815830015</v>
      </c>
    </row>
    <row r="22" spans="1:7" ht="15.6" customHeight="1">
      <c r="A22" s="188" t="s">
        <v>146</v>
      </c>
      <c r="B22" s="189">
        <v>102580</v>
      </c>
      <c r="C22" s="189">
        <v>100528</v>
      </c>
      <c r="D22" s="189">
        <v>212272</v>
      </c>
      <c r="E22" s="189">
        <v>235355</v>
      </c>
      <c r="F22" s="190">
        <v>10.87425567196804</v>
      </c>
    </row>
    <row r="23" spans="1:7" ht="15.6" customHeight="1">
      <c r="A23" s="188" t="s">
        <v>165</v>
      </c>
      <c r="B23" s="189">
        <v>1772</v>
      </c>
      <c r="C23" s="189">
        <v>18786.5</v>
      </c>
      <c r="D23" s="189">
        <v>3587</v>
      </c>
      <c r="E23" s="189">
        <v>41163.25</v>
      </c>
      <c r="F23" s="190">
        <v>1047.5676052411491</v>
      </c>
    </row>
    <row r="24" spans="1:7" ht="15.6" customHeight="1">
      <c r="A24" s="188" t="s">
        <v>141</v>
      </c>
      <c r="B24" s="189">
        <v>3429.5</v>
      </c>
      <c r="C24" s="189">
        <v>3431.5</v>
      </c>
      <c r="D24" s="189">
        <v>6666.25</v>
      </c>
      <c r="E24" s="189">
        <v>6894.25</v>
      </c>
      <c r="F24" s="190">
        <v>3.4202137633602092</v>
      </c>
    </row>
    <row r="25" spans="1:7" ht="15.6" customHeight="1">
      <c r="A25" s="188" t="s">
        <v>140</v>
      </c>
      <c r="B25" s="189">
        <v>454</v>
      </c>
      <c r="C25" s="189">
        <v>339</v>
      </c>
      <c r="D25" s="189">
        <v>955.5</v>
      </c>
      <c r="E25" s="189">
        <v>821</v>
      </c>
      <c r="F25" s="190">
        <v>-14.0763997906855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42537</v>
      </c>
      <c r="C28" s="189">
        <v>49779</v>
      </c>
      <c r="D28" s="189">
        <v>79848</v>
      </c>
      <c r="E28" s="189">
        <v>91388</v>
      </c>
      <c r="F28" s="190">
        <v>14.452459673379421</v>
      </c>
    </row>
    <row r="29" spans="1:7" ht="15.6" customHeight="1">
      <c r="A29" s="188" t="s">
        <v>178</v>
      </c>
      <c r="B29" s="189">
        <v>9856.75</v>
      </c>
      <c r="C29" s="189">
        <v>11000</v>
      </c>
      <c r="D29" s="189">
        <v>19012.5</v>
      </c>
      <c r="E29" s="189">
        <v>22362.25</v>
      </c>
      <c r="F29" s="190">
        <v>17.618671926364229</v>
      </c>
    </row>
    <row r="30" spans="1:7" ht="15.6" customHeight="1">
      <c r="A30" s="188" t="s">
        <v>179</v>
      </c>
      <c r="B30" s="189">
        <v>11226</v>
      </c>
      <c r="C30" s="189">
        <v>12596.25</v>
      </c>
      <c r="D30" s="189">
        <v>23737.75</v>
      </c>
      <c r="E30" s="189">
        <v>24973.25</v>
      </c>
      <c r="F30" s="190">
        <v>5.2047898389695746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380618</v>
      </c>
      <c r="C32" s="189">
        <v>447856</v>
      </c>
      <c r="D32" s="189">
        <v>790632</v>
      </c>
      <c r="E32" s="189">
        <v>861336</v>
      </c>
      <c r="F32" s="190">
        <v>8.9427192423276551</v>
      </c>
    </row>
    <row r="33" spans="1:6" ht="15.6" customHeight="1">
      <c r="A33" s="188" t="s">
        <v>182</v>
      </c>
      <c r="B33" s="189">
        <v>19715</v>
      </c>
      <c r="C33" s="189">
        <v>24062</v>
      </c>
      <c r="D33" s="189">
        <v>37353</v>
      </c>
      <c r="E33" s="189">
        <v>42615</v>
      </c>
      <c r="F33" s="190">
        <v>14.08722190988675</v>
      </c>
    </row>
    <row r="34" spans="1:6" ht="15.6" customHeight="1">
      <c r="A34" s="188" t="s">
        <v>183</v>
      </c>
      <c r="B34" s="189">
        <v>2827.25</v>
      </c>
      <c r="C34" s="189">
        <v>2464.5</v>
      </c>
      <c r="D34" s="189">
        <v>5633.75</v>
      </c>
      <c r="E34" s="189">
        <v>5044.25</v>
      </c>
      <c r="F34" s="190">
        <v>-10.46372309740404</v>
      </c>
    </row>
    <row r="35" spans="1:6" ht="15.6" customHeight="1">
      <c r="A35" s="156" t="s">
        <v>153</v>
      </c>
      <c r="B35" s="76">
        <f>SUM(B7:B34)</f>
        <v>1383318.5</v>
      </c>
      <c r="C35" s="77">
        <f>SUM(C7:C34)</f>
        <v>1416470</v>
      </c>
      <c r="D35" s="76">
        <f>SUM(D7:D34)</f>
        <v>2750276</v>
      </c>
      <c r="E35" s="178">
        <f>SUM(E7:E34)</f>
        <v>2825812.5</v>
      </c>
      <c r="F35" s="140">
        <f>E35*100/D35-100</f>
        <v>2.746506168835424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B4B1A-45EC-466A-8D80-71048AD094D7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56</v>
      </c>
      <c r="C8" s="189">
        <v>0</v>
      </c>
      <c r="D8" s="189">
        <v>94</v>
      </c>
      <c r="E8" s="189">
        <v>530</v>
      </c>
      <c r="F8" s="190">
        <v>463.82978723404261</v>
      </c>
      <c r="G8" s="6"/>
    </row>
    <row r="9" spans="1:14" ht="15.6" customHeight="1">
      <c r="A9" s="188" t="s">
        <v>8</v>
      </c>
      <c r="B9" s="189">
        <v>0</v>
      </c>
      <c r="C9" s="189">
        <v>1</v>
      </c>
      <c r="D9" s="189">
        <v>0</v>
      </c>
      <c r="E9" s="189">
        <v>8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333956</v>
      </c>
      <c r="C11" s="189">
        <v>288334</v>
      </c>
      <c r="D11" s="189">
        <v>648815</v>
      </c>
      <c r="E11" s="189">
        <v>595948</v>
      </c>
      <c r="F11" s="190">
        <v>-8.1482394827493181</v>
      </c>
    </row>
    <row r="12" spans="1:14" ht="15.6" customHeight="1">
      <c r="A12" s="188" t="s">
        <v>6</v>
      </c>
      <c r="B12" s="189">
        <v>1286.25</v>
      </c>
      <c r="C12" s="189">
        <v>1441</v>
      </c>
      <c r="D12" s="189">
        <v>2905.25</v>
      </c>
      <c r="E12" s="189">
        <v>2938.75</v>
      </c>
      <c r="F12" s="190">
        <v>1.153084932449872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4</v>
      </c>
      <c r="F13" s="190" t="s">
        <v>151</v>
      </c>
    </row>
    <row r="14" spans="1:14" ht="15.6" customHeight="1">
      <c r="A14" s="188" t="s">
        <v>148</v>
      </c>
      <c r="B14" s="189">
        <v>150343</v>
      </c>
      <c r="C14" s="189">
        <v>121254.5</v>
      </c>
      <c r="D14" s="189">
        <v>292704</v>
      </c>
      <c r="E14" s="189">
        <v>243739.5</v>
      </c>
      <c r="F14" s="190">
        <v>-16.728333060019679</v>
      </c>
    </row>
    <row r="15" spans="1:14" ht="15.6" customHeight="1">
      <c r="A15" s="188" t="s">
        <v>145</v>
      </c>
      <c r="B15" s="189">
        <v>418</v>
      </c>
      <c r="C15" s="189">
        <v>453.75</v>
      </c>
      <c r="D15" s="189">
        <v>812.75</v>
      </c>
      <c r="E15" s="189">
        <v>842.75</v>
      </c>
      <c r="F15" s="190">
        <v>3.6911719470931961</v>
      </c>
    </row>
    <row r="16" spans="1:14" ht="15.6" customHeight="1">
      <c r="A16" s="188" t="s">
        <v>144</v>
      </c>
      <c r="B16" s="189">
        <v>0</v>
      </c>
      <c r="C16" s="189">
        <v>184</v>
      </c>
      <c r="D16" s="189">
        <v>0</v>
      </c>
      <c r="E16" s="189">
        <v>386</v>
      </c>
      <c r="F16" s="190" t="s">
        <v>151</v>
      </c>
      <c r="G16" s="1"/>
    </row>
    <row r="17" spans="1:7" ht="15.6" customHeight="1">
      <c r="A17" s="188" t="s">
        <v>150</v>
      </c>
      <c r="B17" s="189">
        <v>140</v>
      </c>
      <c r="C17" s="189">
        <v>1675.75</v>
      </c>
      <c r="D17" s="189">
        <v>150</v>
      </c>
      <c r="E17" s="189">
        <v>1695.75</v>
      </c>
      <c r="F17" s="190">
        <v>1030.5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8</v>
      </c>
      <c r="C19" s="189">
        <v>67.75</v>
      </c>
      <c r="D19" s="189">
        <v>38.75</v>
      </c>
      <c r="E19" s="189">
        <v>116.25</v>
      </c>
      <c r="F19" s="190">
        <v>200</v>
      </c>
    </row>
    <row r="20" spans="1:7" ht="15.6" customHeight="1">
      <c r="A20" s="188" t="s">
        <v>142</v>
      </c>
      <c r="B20" s="189">
        <v>0</v>
      </c>
      <c r="C20" s="189">
        <v>3</v>
      </c>
      <c r="D20" s="189">
        <v>4</v>
      </c>
      <c r="E20" s="189">
        <v>5</v>
      </c>
      <c r="F20" s="190">
        <v>25</v>
      </c>
    </row>
    <row r="21" spans="1:7" ht="15.6" customHeight="1">
      <c r="A21" s="188" t="s">
        <v>149</v>
      </c>
      <c r="B21" s="189">
        <v>1291</v>
      </c>
      <c r="C21" s="189">
        <v>692.25</v>
      </c>
      <c r="D21" s="189">
        <v>2097</v>
      </c>
      <c r="E21" s="189">
        <v>1530.25</v>
      </c>
      <c r="F21" s="190">
        <v>-27.02670481640439</v>
      </c>
    </row>
    <row r="22" spans="1:7" ht="15.6" customHeight="1">
      <c r="A22" s="188" t="s">
        <v>146</v>
      </c>
      <c r="B22" s="189">
        <v>54603</v>
      </c>
      <c r="C22" s="189">
        <v>49782</v>
      </c>
      <c r="D22" s="189">
        <v>117696</v>
      </c>
      <c r="E22" s="189">
        <v>137095</v>
      </c>
      <c r="F22" s="190">
        <v>16.482293365959759</v>
      </c>
    </row>
    <row r="23" spans="1:7" ht="15.6" customHeight="1">
      <c r="A23" s="188" t="s">
        <v>165</v>
      </c>
      <c r="B23" s="189">
        <v>1</v>
      </c>
      <c r="C23" s="189">
        <v>17286</v>
      </c>
      <c r="D23" s="189">
        <v>3</v>
      </c>
      <c r="E23" s="189">
        <v>37545.25</v>
      </c>
      <c r="F23" s="190">
        <v>1251408.333333333</v>
      </c>
    </row>
    <row r="24" spans="1:7" ht="15.6" customHeight="1">
      <c r="A24" s="188" t="s">
        <v>141</v>
      </c>
      <c r="B24" s="189">
        <v>1</v>
      </c>
      <c r="C24" s="189">
        <v>1</v>
      </c>
      <c r="D24" s="189">
        <v>1</v>
      </c>
      <c r="E24" s="189">
        <v>1</v>
      </c>
      <c r="F24" s="190">
        <v>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4273</v>
      </c>
      <c r="C28" s="189">
        <v>14532</v>
      </c>
      <c r="D28" s="189">
        <v>6493</v>
      </c>
      <c r="E28" s="189">
        <v>19310</v>
      </c>
      <c r="F28" s="190">
        <v>197.3971969813646</v>
      </c>
    </row>
    <row r="29" spans="1:7" ht="15.6" customHeight="1">
      <c r="A29" s="188" t="s">
        <v>178</v>
      </c>
      <c r="B29" s="189">
        <v>2032.5</v>
      </c>
      <c r="C29" s="189">
        <v>1845.25</v>
      </c>
      <c r="D29" s="189">
        <v>3508.75</v>
      </c>
      <c r="E29" s="189">
        <v>3659.75</v>
      </c>
      <c r="F29" s="190">
        <v>4.3035268970431133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175376</v>
      </c>
      <c r="C32" s="189">
        <v>209153</v>
      </c>
      <c r="D32" s="189">
        <v>399837</v>
      </c>
      <c r="E32" s="189">
        <v>397204</v>
      </c>
      <c r="F32" s="190">
        <v>-0.65851834622608862</v>
      </c>
    </row>
    <row r="33" spans="1:6" ht="15.6" customHeight="1">
      <c r="A33" s="188" t="s">
        <v>182</v>
      </c>
      <c r="B33" s="189">
        <v>2552</v>
      </c>
      <c r="C33" s="189">
        <v>1276</v>
      </c>
      <c r="D33" s="189">
        <v>3706</v>
      </c>
      <c r="E33" s="189">
        <v>2721</v>
      </c>
      <c r="F33" s="190">
        <v>-26.57852131678359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8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726340.75</v>
      </c>
      <c r="C35" s="77">
        <f>SUM(C7:C34)</f>
        <v>707984.25</v>
      </c>
      <c r="D35" s="178">
        <f>SUM(D7:D34)</f>
        <v>1478873.5</v>
      </c>
      <c r="E35" s="78">
        <f>SUM(E7:E34)</f>
        <v>1445280.25</v>
      </c>
      <c r="F35" s="140">
        <f>E35*100/D35-100</f>
        <v>-2.2715431712042999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4E100-2687-41E9-8F52-118DE03B1E24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12021.5</v>
      </c>
      <c r="C8" s="189">
        <v>13097.25</v>
      </c>
      <c r="D8" s="189">
        <v>20705</v>
      </c>
      <c r="E8" s="189">
        <v>24917.25</v>
      </c>
      <c r="F8" s="190">
        <v>20.344119777831441</v>
      </c>
      <c r="G8" s="6"/>
    </row>
    <row r="9" spans="1:14" ht="15.6" customHeight="1">
      <c r="A9" s="188" t="s">
        <v>8</v>
      </c>
      <c r="B9" s="189">
        <v>233</v>
      </c>
      <c r="C9" s="189">
        <v>383</v>
      </c>
      <c r="D9" s="189">
        <v>690.75</v>
      </c>
      <c r="E9" s="189">
        <v>723</v>
      </c>
      <c r="F9" s="190">
        <v>4.6688382193268154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12885.5</v>
      </c>
      <c r="C12" s="189">
        <v>13634.25</v>
      </c>
      <c r="D12" s="189">
        <v>25078.25</v>
      </c>
      <c r="E12" s="189">
        <v>27716</v>
      </c>
      <c r="F12" s="190">
        <v>10.518078414562421</v>
      </c>
    </row>
    <row r="13" spans="1:14" ht="15.6" customHeight="1">
      <c r="A13" s="188" t="s">
        <v>175</v>
      </c>
      <c r="B13" s="189">
        <v>6709</v>
      </c>
      <c r="C13" s="189">
        <v>6036</v>
      </c>
      <c r="D13" s="189">
        <v>12756</v>
      </c>
      <c r="E13" s="189">
        <v>12224</v>
      </c>
      <c r="F13" s="190">
        <v>-4.1705863907180998</v>
      </c>
    </row>
    <row r="14" spans="1:14" ht="15.6" customHeight="1">
      <c r="A14" s="188" t="s">
        <v>148</v>
      </c>
      <c r="B14" s="189">
        <v>18349.5</v>
      </c>
      <c r="C14" s="189">
        <v>19516.5</v>
      </c>
      <c r="D14" s="189">
        <v>35207.25</v>
      </c>
      <c r="E14" s="189">
        <v>35813</v>
      </c>
      <c r="F14" s="190">
        <v>1.720526312052201</v>
      </c>
    </row>
    <row r="15" spans="1:14" ht="15.6" customHeight="1">
      <c r="A15" s="188" t="s">
        <v>145</v>
      </c>
      <c r="B15" s="189">
        <v>1751.25</v>
      </c>
      <c r="C15" s="189">
        <v>1575.25</v>
      </c>
      <c r="D15" s="189">
        <v>3010.75</v>
      </c>
      <c r="E15" s="189">
        <v>3039</v>
      </c>
      <c r="F15" s="190">
        <v>0.93830440920037006</v>
      </c>
    </row>
    <row r="16" spans="1:14" ht="15.6" customHeight="1">
      <c r="A16" s="188" t="s">
        <v>144</v>
      </c>
      <c r="B16" s="189">
        <v>864</v>
      </c>
      <c r="C16" s="189">
        <v>673</v>
      </c>
      <c r="D16" s="189">
        <v>1450</v>
      </c>
      <c r="E16" s="189">
        <v>1563</v>
      </c>
      <c r="F16" s="190">
        <v>7.7931034482758577</v>
      </c>
      <c r="G16" s="1"/>
    </row>
    <row r="17" spans="1:7" ht="15.6" customHeight="1">
      <c r="A17" s="188" t="s">
        <v>150</v>
      </c>
      <c r="B17" s="189">
        <v>570.25</v>
      </c>
      <c r="C17" s="189">
        <v>330.5</v>
      </c>
      <c r="D17" s="189">
        <v>978.75</v>
      </c>
      <c r="E17" s="189">
        <v>532</v>
      </c>
      <c r="F17" s="190">
        <v>-45.644955300127712</v>
      </c>
      <c r="G17" s="2"/>
    </row>
    <row r="18" spans="1:7" ht="15.6" customHeight="1">
      <c r="A18" s="188" t="s">
        <v>147</v>
      </c>
      <c r="B18" s="189">
        <v>436</v>
      </c>
      <c r="C18" s="189">
        <v>417</v>
      </c>
      <c r="D18" s="189">
        <v>905</v>
      </c>
      <c r="E18" s="189">
        <v>887</v>
      </c>
      <c r="F18" s="190">
        <v>-1.988950276243088</v>
      </c>
    </row>
    <row r="19" spans="1:7" ht="15.6" customHeight="1">
      <c r="A19" s="188" t="s">
        <v>143</v>
      </c>
      <c r="B19" s="189">
        <v>121.5</v>
      </c>
      <c r="C19" s="189">
        <v>292.5</v>
      </c>
      <c r="D19" s="189">
        <v>295</v>
      </c>
      <c r="E19" s="189">
        <v>453.75</v>
      </c>
      <c r="F19" s="190">
        <v>53.81355932203391</v>
      </c>
    </row>
    <row r="20" spans="1:7" ht="15.6" customHeight="1">
      <c r="A20" s="188" t="s">
        <v>142</v>
      </c>
      <c r="B20" s="189">
        <v>508</v>
      </c>
      <c r="C20" s="189">
        <v>418</v>
      </c>
      <c r="D20" s="189">
        <v>968</v>
      </c>
      <c r="E20" s="189">
        <v>1793</v>
      </c>
      <c r="F20" s="190">
        <v>85.22727272727272</v>
      </c>
    </row>
    <row r="21" spans="1:7" ht="15.6" customHeight="1">
      <c r="A21" s="188" t="s">
        <v>149</v>
      </c>
      <c r="B21" s="189">
        <v>6961.25</v>
      </c>
      <c r="C21" s="189">
        <v>7831.5</v>
      </c>
      <c r="D21" s="189">
        <v>13294.75</v>
      </c>
      <c r="E21" s="189">
        <v>14522.5</v>
      </c>
      <c r="F21" s="190">
        <v>9.2348483423907908</v>
      </c>
    </row>
    <row r="22" spans="1:7" ht="15.6" customHeight="1">
      <c r="A22" s="188" t="s">
        <v>146</v>
      </c>
      <c r="B22" s="189">
        <v>41672</v>
      </c>
      <c r="C22" s="189">
        <v>43105</v>
      </c>
      <c r="D22" s="189">
        <v>81941</v>
      </c>
      <c r="E22" s="189">
        <v>84436</v>
      </c>
      <c r="F22" s="190">
        <v>3.044873750625456</v>
      </c>
    </row>
    <row r="23" spans="1:7" ht="15.6" customHeight="1">
      <c r="A23" s="188" t="s">
        <v>165</v>
      </c>
      <c r="B23" s="189">
        <v>462</v>
      </c>
      <c r="C23" s="189">
        <v>546</v>
      </c>
      <c r="D23" s="189">
        <v>1133</v>
      </c>
      <c r="E23" s="189">
        <v>1170.5</v>
      </c>
      <c r="F23" s="190">
        <v>3.3097969991173808</v>
      </c>
    </row>
    <row r="24" spans="1:7" ht="15.6" customHeight="1">
      <c r="A24" s="188" t="s">
        <v>141</v>
      </c>
      <c r="B24" s="189">
        <v>159.75</v>
      </c>
      <c r="C24" s="189">
        <v>391.5</v>
      </c>
      <c r="D24" s="189">
        <v>359.75</v>
      </c>
      <c r="E24" s="189">
        <v>1181.5</v>
      </c>
      <c r="F24" s="190">
        <v>228.42251563585819</v>
      </c>
    </row>
    <row r="25" spans="1:7" ht="15.6" customHeight="1">
      <c r="A25" s="188" t="s">
        <v>140</v>
      </c>
      <c r="B25" s="189">
        <v>450</v>
      </c>
      <c r="C25" s="189">
        <v>339</v>
      </c>
      <c r="D25" s="189">
        <v>951.5</v>
      </c>
      <c r="E25" s="189">
        <v>821</v>
      </c>
      <c r="F25" s="190">
        <v>-13.715186547556479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32336</v>
      </c>
      <c r="C28" s="189">
        <v>31203</v>
      </c>
      <c r="D28" s="189">
        <v>63541</v>
      </c>
      <c r="E28" s="189">
        <v>62946</v>
      </c>
      <c r="F28" s="190">
        <v>-0.93640326718181655</v>
      </c>
    </row>
    <row r="29" spans="1:7" ht="15.6" customHeight="1">
      <c r="A29" s="188" t="s">
        <v>178</v>
      </c>
      <c r="B29" s="189">
        <v>2015</v>
      </c>
      <c r="C29" s="189">
        <v>1744.25</v>
      </c>
      <c r="D29" s="189">
        <v>3776</v>
      </c>
      <c r="E29" s="189">
        <v>3672.5</v>
      </c>
      <c r="F29" s="190">
        <v>-2.740995762711862</v>
      </c>
    </row>
    <row r="30" spans="1:7" ht="15.6" customHeight="1">
      <c r="A30" s="188" t="s">
        <v>179</v>
      </c>
      <c r="B30" s="189">
        <v>11071</v>
      </c>
      <c r="C30" s="189">
        <v>12519.25</v>
      </c>
      <c r="D30" s="189">
        <v>23521.75</v>
      </c>
      <c r="E30" s="189">
        <v>24738.25</v>
      </c>
      <c r="F30" s="190">
        <v>5.1718090703285213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15067</v>
      </c>
      <c r="C32" s="189">
        <v>17282</v>
      </c>
      <c r="D32" s="189">
        <v>29811</v>
      </c>
      <c r="E32" s="189">
        <v>33146</v>
      </c>
      <c r="F32" s="190">
        <v>11.18714568447888</v>
      </c>
    </row>
    <row r="33" spans="1:6" ht="15.6" customHeight="1">
      <c r="A33" s="188" t="s">
        <v>182</v>
      </c>
      <c r="B33" s="189">
        <v>1368</v>
      </c>
      <c r="C33" s="189">
        <v>819</v>
      </c>
      <c r="D33" s="189">
        <v>2935</v>
      </c>
      <c r="E33" s="189">
        <v>1967</v>
      </c>
      <c r="F33" s="190">
        <v>-32.981260647359449</v>
      </c>
    </row>
    <row r="34" spans="1:6" ht="15.6" customHeight="1">
      <c r="A34" s="188" t="s">
        <v>183</v>
      </c>
      <c r="B34" s="189">
        <v>2241.25</v>
      </c>
      <c r="C34" s="189">
        <v>2089</v>
      </c>
      <c r="D34" s="189">
        <v>4647.25</v>
      </c>
      <c r="E34" s="189">
        <v>4317.5</v>
      </c>
      <c r="F34" s="190">
        <v>-7.0955941685943316</v>
      </c>
    </row>
    <row r="35" spans="1:6" ht="15.6" customHeight="1">
      <c r="A35" s="156" t="s">
        <v>153</v>
      </c>
      <c r="B35" s="76">
        <f>SUM(B7:B34)</f>
        <v>168252.75</v>
      </c>
      <c r="C35" s="77">
        <f>SUM(C7:C34)</f>
        <v>174242.75</v>
      </c>
      <c r="D35" s="76">
        <f>SUM(D7:D34)</f>
        <v>327956.75</v>
      </c>
      <c r="E35" s="178">
        <f>SUM(E7:E34)</f>
        <v>342579.75</v>
      </c>
      <c r="F35" s="177">
        <f>E35*100/D35-100</f>
        <v>4.458819646188104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B7CB0-07F2-4335-AC3A-15DBB2C09D73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2161.25</v>
      </c>
      <c r="C8" s="189">
        <v>3430.75</v>
      </c>
      <c r="D8" s="189">
        <v>4074.5</v>
      </c>
      <c r="E8" s="189">
        <v>6776</v>
      </c>
      <c r="F8" s="190">
        <v>66.302613817646346</v>
      </c>
      <c r="G8" s="6"/>
    </row>
    <row r="9" spans="1:14" ht="15.6" customHeight="1">
      <c r="A9" s="188" t="s">
        <v>8</v>
      </c>
      <c r="B9" s="189">
        <v>822</v>
      </c>
      <c r="C9" s="189">
        <v>1023</v>
      </c>
      <c r="D9" s="189">
        <v>1481</v>
      </c>
      <c r="E9" s="189">
        <v>2556</v>
      </c>
      <c r="F9" s="190">
        <v>72.586090479405811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69304</v>
      </c>
      <c r="C11" s="189">
        <v>46058</v>
      </c>
      <c r="D11" s="189">
        <v>126537</v>
      </c>
      <c r="E11" s="189">
        <v>94820</v>
      </c>
      <c r="F11" s="190">
        <v>-25.065395892110601</v>
      </c>
    </row>
    <row r="12" spans="1:14" ht="15.6" customHeight="1">
      <c r="A12" s="188" t="s">
        <v>6</v>
      </c>
      <c r="B12" s="189">
        <v>2149.5</v>
      </c>
      <c r="C12" s="189">
        <v>2543.5</v>
      </c>
      <c r="D12" s="189">
        <v>4639.5</v>
      </c>
      <c r="E12" s="189">
        <v>4657</v>
      </c>
      <c r="F12" s="190">
        <v>0.37719581851492018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139474</v>
      </c>
      <c r="C14" s="189">
        <v>165902.5</v>
      </c>
      <c r="D14" s="189">
        <v>275983</v>
      </c>
      <c r="E14" s="189">
        <v>319257.5</v>
      </c>
      <c r="F14" s="190">
        <v>15.680132471927619</v>
      </c>
    </row>
    <row r="15" spans="1:14" ht="15.6" customHeight="1">
      <c r="A15" s="188" t="s">
        <v>145</v>
      </c>
      <c r="B15" s="189">
        <v>31708.75</v>
      </c>
      <c r="C15" s="189">
        <v>33538.25</v>
      </c>
      <c r="D15" s="189">
        <v>66977.5</v>
      </c>
      <c r="E15" s="189">
        <v>62208.5</v>
      </c>
      <c r="F15" s="190">
        <v>-7.1203015938188221</v>
      </c>
    </row>
    <row r="16" spans="1:14" ht="15.6" customHeight="1">
      <c r="A16" s="188" t="s">
        <v>144</v>
      </c>
      <c r="B16" s="189">
        <v>2354</v>
      </c>
      <c r="C16" s="189">
        <v>1865</v>
      </c>
      <c r="D16" s="189">
        <v>4557</v>
      </c>
      <c r="E16" s="189">
        <v>4976</v>
      </c>
      <c r="F16" s="190">
        <v>9.1946456001755479</v>
      </c>
      <c r="G16" s="1"/>
    </row>
    <row r="17" spans="1:7" ht="15.6" customHeight="1">
      <c r="A17" s="188" t="s">
        <v>150</v>
      </c>
      <c r="B17" s="189">
        <v>4714.75</v>
      </c>
      <c r="C17" s="189">
        <v>5167.25</v>
      </c>
      <c r="D17" s="189">
        <v>9123.5</v>
      </c>
      <c r="E17" s="189">
        <v>12260.25</v>
      </c>
      <c r="F17" s="190">
        <v>34.380994136022373</v>
      </c>
      <c r="G17" s="2"/>
    </row>
    <row r="18" spans="1:7" ht="15.6" customHeight="1">
      <c r="A18" s="188" t="s">
        <v>147</v>
      </c>
      <c r="B18" s="189">
        <v>28</v>
      </c>
      <c r="C18" s="189">
        <v>9</v>
      </c>
      <c r="D18" s="189">
        <v>46</v>
      </c>
      <c r="E18" s="189">
        <v>25</v>
      </c>
      <c r="F18" s="190">
        <v>-45.652173913043477</v>
      </c>
    </row>
    <row r="19" spans="1:7" ht="15.6" customHeight="1">
      <c r="A19" s="188" t="s">
        <v>143</v>
      </c>
      <c r="B19" s="189">
        <v>582</v>
      </c>
      <c r="C19" s="189">
        <v>1005.5</v>
      </c>
      <c r="D19" s="189">
        <v>1430.75</v>
      </c>
      <c r="E19" s="189">
        <v>1621.5</v>
      </c>
      <c r="F19" s="190">
        <v>13.33216844312423</v>
      </c>
    </row>
    <row r="20" spans="1:7" ht="15.6" customHeight="1">
      <c r="A20" s="188" t="s">
        <v>142</v>
      </c>
      <c r="B20" s="189">
        <v>4557</v>
      </c>
      <c r="C20" s="189">
        <v>4720</v>
      </c>
      <c r="D20" s="189">
        <v>9283</v>
      </c>
      <c r="E20" s="189">
        <v>9012</v>
      </c>
      <c r="F20" s="190">
        <v>-2.9193148766562591</v>
      </c>
    </row>
    <row r="21" spans="1:7" ht="15.6" customHeight="1">
      <c r="A21" s="188" t="s">
        <v>149</v>
      </c>
      <c r="B21" s="189">
        <v>958.75</v>
      </c>
      <c r="C21" s="189">
        <v>748.75</v>
      </c>
      <c r="D21" s="189">
        <v>1809.75</v>
      </c>
      <c r="E21" s="189">
        <v>1603.75</v>
      </c>
      <c r="F21" s="190">
        <v>-11.38278767785606</v>
      </c>
    </row>
    <row r="22" spans="1:7" ht="15.6" customHeight="1">
      <c r="A22" s="188" t="s">
        <v>146</v>
      </c>
      <c r="B22" s="189">
        <v>6305</v>
      </c>
      <c r="C22" s="189">
        <v>7641</v>
      </c>
      <c r="D22" s="189">
        <v>12635</v>
      </c>
      <c r="E22" s="189">
        <v>13824</v>
      </c>
      <c r="F22" s="190">
        <v>9.410368025326477</v>
      </c>
    </row>
    <row r="23" spans="1:7" ht="15.6" customHeight="1">
      <c r="A23" s="188" t="s">
        <v>165</v>
      </c>
      <c r="B23" s="189">
        <v>1309</v>
      </c>
      <c r="C23" s="189">
        <v>954.5</v>
      </c>
      <c r="D23" s="189">
        <v>2451</v>
      </c>
      <c r="E23" s="189">
        <v>2447.5</v>
      </c>
      <c r="F23" s="190">
        <v>-0.1427988576091366</v>
      </c>
    </row>
    <row r="24" spans="1:7" ht="15.6" customHeight="1">
      <c r="A24" s="188" t="s">
        <v>141</v>
      </c>
      <c r="B24" s="189">
        <v>3268.75</v>
      </c>
      <c r="C24" s="189">
        <v>3039</v>
      </c>
      <c r="D24" s="189">
        <v>6305.5</v>
      </c>
      <c r="E24" s="189">
        <v>5711.75</v>
      </c>
      <c r="F24" s="190">
        <v>-9.4163825231940308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4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2</v>
      </c>
      <c r="D26" s="189">
        <v>63.5</v>
      </c>
      <c r="E26" s="189">
        <v>6</v>
      </c>
      <c r="F26" s="190">
        <v>-90.551181102362207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5928</v>
      </c>
      <c r="C28" s="189">
        <v>4044</v>
      </c>
      <c r="D28" s="189">
        <v>9814</v>
      </c>
      <c r="E28" s="189">
        <v>9132</v>
      </c>
      <c r="F28" s="190">
        <v>-6.949256164662728</v>
      </c>
    </row>
    <row r="29" spans="1:7" ht="15.6" customHeight="1">
      <c r="A29" s="188" t="s">
        <v>178</v>
      </c>
      <c r="B29" s="189">
        <v>5809.25</v>
      </c>
      <c r="C29" s="189">
        <v>7410.5</v>
      </c>
      <c r="D29" s="189">
        <v>11727.75</v>
      </c>
      <c r="E29" s="189">
        <v>15030</v>
      </c>
      <c r="F29" s="190">
        <v>28.157574982413511</v>
      </c>
    </row>
    <row r="30" spans="1:7" ht="15.6" customHeight="1">
      <c r="A30" s="188" t="s">
        <v>179</v>
      </c>
      <c r="B30" s="189">
        <v>155</v>
      </c>
      <c r="C30" s="189">
        <v>77</v>
      </c>
      <c r="D30" s="189">
        <v>216</v>
      </c>
      <c r="E30" s="189">
        <v>235</v>
      </c>
      <c r="F30" s="190">
        <v>8.7962962962962905</v>
      </c>
    </row>
    <row r="31" spans="1:7" ht="15.6" customHeight="1">
      <c r="A31" s="188" t="s">
        <v>180</v>
      </c>
      <c r="B31" s="189">
        <v>544</v>
      </c>
      <c r="C31" s="189">
        <v>1300</v>
      </c>
      <c r="D31" s="189">
        <v>1612</v>
      </c>
      <c r="E31" s="189">
        <v>2135</v>
      </c>
      <c r="F31" s="190">
        <v>32.444168734491313</v>
      </c>
    </row>
    <row r="32" spans="1:7" ht="15.6" customHeight="1">
      <c r="A32" s="188" t="s">
        <v>181</v>
      </c>
      <c r="B32" s="189">
        <v>190175</v>
      </c>
      <c r="C32" s="189">
        <v>221421</v>
      </c>
      <c r="D32" s="189">
        <v>360984</v>
      </c>
      <c r="E32" s="189">
        <v>430986</v>
      </c>
      <c r="F32" s="190">
        <v>19.39199521308424</v>
      </c>
    </row>
    <row r="33" spans="1:6" ht="15.6" customHeight="1">
      <c r="A33" s="188" t="s">
        <v>182</v>
      </c>
      <c r="B33" s="189">
        <v>15795</v>
      </c>
      <c r="C33" s="189">
        <v>21967</v>
      </c>
      <c r="D33" s="189">
        <v>30712</v>
      </c>
      <c r="E33" s="189">
        <v>37927</v>
      </c>
      <c r="F33" s="190">
        <v>23.492445949465999</v>
      </c>
    </row>
    <row r="34" spans="1:6" ht="15.6" customHeight="1">
      <c r="A34" s="188" t="s">
        <v>183</v>
      </c>
      <c r="B34" s="189">
        <v>582</v>
      </c>
      <c r="C34" s="189">
        <v>375.5</v>
      </c>
      <c r="D34" s="189">
        <v>978.5</v>
      </c>
      <c r="E34" s="189">
        <v>726.75</v>
      </c>
      <c r="F34" s="190">
        <v>-25.72815533980582</v>
      </c>
    </row>
    <row r="35" spans="1:6" ht="15.6" customHeight="1">
      <c r="A35" s="156" t="s">
        <v>153</v>
      </c>
      <c r="B35" s="76">
        <f>SUM(B7:B34)</f>
        <v>488725</v>
      </c>
      <c r="C35" s="77">
        <f>SUM(C7:C34)</f>
        <v>534243</v>
      </c>
      <c r="D35" s="178">
        <f>SUM(D7:D34)</f>
        <v>943445.75</v>
      </c>
      <c r="E35" s="178">
        <f>SUM(E7:E34)</f>
        <v>1037952.5</v>
      </c>
      <c r="F35" s="140">
        <f>E35*100/D35-100</f>
        <v>10.017189647629451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1EC10-6D5D-4AB8-8899-4BD56589C34D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70</v>
      </c>
      <c r="C7" s="189">
        <v>78</v>
      </c>
      <c r="D7" s="189">
        <v>152</v>
      </c>
      <c r="E7" s="189">
        <v>159</v>
      </c>
      <c r="F7" s="190">
        <v>4.6052631578947398</v>
      </c>
      <c r="G7" s="37"/>
    </row>
    <row r="8" spans="1:14" ht="15.6" customHeight="1">
      <c r="A8" s="188" t="s">
        <v>11</v>
      </c>
      <c r="B8" s="189">
        <v>55</v>
      </c>
      <c r="C8" s="189">
        <v>51</v>
      </c>
      <c r="D8" s="189">
        <v>109</v>
      </c>
      <c r="E8" s="189">
        <v>115</v>
      </c>
      <c r="F8" s="190">
        <v>5.5045871559633071</v>
      </c>
      <c r="G8" s="6"/>
    </row>
    <row r="9" spans="1:14" ht="15.6" customHeight="1">
      <c r="A9" s="188" t="s">
        <v>8</v>
      </c>
      <c r="B9" s="189">
        <v>125</v>
      </c>
      <c r="C9" s="189">
        <v>87</v>
      </c>
      <c r="D9" s="189">
        <v>259</v>
      </c>
      <c r="E9" s="189">
        <v>197</v>
      </c>
      <c r="F9" s="190">
        <v>-23.938223938223938</v>
      </c>
      <c r="G9" s="6"/>
    </row>
    <row r="10" spans="1:14" ht="15.6" customHeight="1">
      <c r="A10" s="188" t="s">
        <v>10</v>
      </c>
      <c r="B10" s="189">
        <v>54</v>
      </c>
      <c r="C10" s="189">
        <v>72</v>
      </c>
      <c r="D10" s="189">
        <v>110</v>
      </c>
      <c r="E10" s="189">
        <v>131</v>
      </c>
      <c r="F10" s="190">
        <v>19.09090909090909</v>
      </c>
    </row>
    <row r="11" spans="1:14" ht="15.6" customHeight="1">
      <c r="A11" s="188" t="s">
        <v>9</v>
      </c>
      <c r="B11" s="189">
        <v>2242</v>
      </c>
      <c r="C11" s="189">
        <v>2187</v>
      </c>
      <c r="D11" s="189">
        <v>4769</v>
      </c>
      <c r="E11" s="189">
        <v>4654</v>
      </c>
      <c r="F11" s="190">
        <v>-2.41140700356469</v>
      </c>
    </row>
    <row r="12" spans="1:14" ht="15.6" customHeight="1">
      <c r="A12" s="188" t="s">
        <v>6</v>
      </c>
      <c r="B12" s="189">
        <v>93</v>
      </c>
      <c r="C12" s="189">
        <v>100</v>
      </c>
      <c r="D12" s="189">
        <v>227</v>
      </c>
      <c r="E12" s="189">
        <v>238</v>
      </c>
      <c r="F12" s="190">
        <v>4.8458149779735749</v>
      </c>
    </row>
    <row r="13" spans="1:14" ht="15.6" customHeight="1">
      <c r="A13" s="188" t="s">
        <v>175</v>
      </c>
      <c r="B13" s="189">
        <v>2698</v>
      </c>
      <c r="C13" s="189">
        <v>2845</v>
      </c>
      <c r="D13" s="189">
        <v>5750</v>
      </c>
      <c r="E13" s="189">
        <v>5827</v>
      </c>
      <c r="F13" s="190">
        <v>1.3391304347826041</v>
      </c>
    </row>
    <row r="14" spans="1:14" ht="15.6" customHeight="1">
      <c r="A14" s="188" t="s">
        <v>148</v>
      </c>
      <c r="B14" s="189">
        <v>601</v>
      </c>
      <c r="C14" s="189">
        <v>559</v>
      </c>
      <c r="D14" s="189">
        <v>1243</v>
      </c>
      <c r="E14" s="189">
        <v>1112</v>
      </c>
      <c r="F14" s="190">
        <v>-10.539018503620269</v>
      </c>
    </row>
    <row r="15" spans="1:14" ht="15.6" customHeight="1">
      <c r="A15" s="188" t="s">
        <v>145</v>
      </c>
      <c r="B15" s="189">
        <v>169</v>
      </c>
      <c r="C15" s="189">
        <v>192</v>
      </c>
      <c r="D15" s="189">
        <v>366</v>
      </c>
      <c r="E15" s="189">
        <v>381</v>
      </c>
      <c r="F15" s="190">
        <v>4.0983606557377072</v>
      </c>
    </row>
    <row r="16" spans="1:14" ht="15.6" customHeight="1">
      <c r="A16" s="188" t="s">
        <v>144</v>
      </c>
      <c r="B16" s="189">
        <v>157</v>
      </c>
      <c r="C16" s="189">
        <v>151</v>
      </c>
      <c r="D16" s="189">
        <v>315</v>
      </c>
      <c r="E16" s="189">
        <v>319</v>
      </c>
      <c r="F16" s="190">
        <v>1.2698412698412651</v>
      </c>
      <c r="G16" s="1"/>
    </row>
    <row r="17" spans="1:7" ht="15.6" customHeight="1">
      <c r="A17" s="188" t="s">
        <v>150</v>
      </c>
      <c r="B17" s="189">
        <v>108</v>
      </c>
      <c r="C17" s="189">
        <v>107</v>
      </c>
      <c r="D17" s="189">
        <v>203</v>
      </c>
      <c r="E17" s="189">
        <v>207</v>
      </c>
      <c r="F17" s="190">
        <v>1.970443349753694</v>
      </c>
      <c r="G17" s="2"/>
    </row>
    <row r="18" spans="1:7" ht="15.6" customHeight="1">
      <c r="A18" s="188" t="s">
        <v>147</v>
      </c>
      <c r="B18" s="189">
        <v>727</v>
      </c>
      <c r="C18" s="189">
        <v>775</v>
      </c>
      <c r="D18" s="189">
        <v>1588</v>
      </c>
      <c r="E18" s="189">
        <v>1645</v>
      </c>
      <c r="F18" s="190">
        <v>3.5894206549118342</v>
      </c>
    </row>
    <row r="19" spans="1:7" ht="15.6" customHeight="1">
      <c r="A19" s="188" t="s">
        <v>143</v>
      </c>
      <c r="B19" s="189">
        <v>60</v>
      </c>
      <c r="C19" s="189">
        <v>66</v>
      </c>
      <c r="D19" s="189">
        <v>115</v>
      </c>
      <c r="E19" s="189">
        <v>120</v>
      </c>
      <c r="F19" s="190">
        <v>4.3478260869565162</v>
      </c>
    </row>
    <row r="20" spans="1:7" ht="15.6" customHeight="1">
      <c r="A20" s="188" t="s">
        <v>142</v>
      </c>
      <c r="B20" s="189">
        <v>74</v>
      </c>
      <c r="C20" s="189">
        <v>87</v>
      </c>
      <c r="D20" s="189">
        <v>165</v>
      </c>
      <c r="E20" s="189">
        <v>173</v>
      </c>
      <c r="F20" s="190">
        <v>4.8484848484848442</v>
      </c>
    </row>
    <row r="21" spans="1:7" ht="15.6" customHeight="1">
      <c r="A21" s="188" t="s">
        <v>149</v>
      </c>
      <c r="B21" s="189">
        <v>164</v>
      </c>
      <c r="C21" s="189">
        <v>158</v>
      </c>
      <c r="D21" s="189">
        <v>369</v>
      </c>
      <c r="E21" s="189">
        <v>325</v>
      </c>
      <c r="F21" s="190">
        <v>-11.924119241192409</v>
      </c>
    </row>
    <row r="22" spans="1:7" ht="15.6" customHeight="1">
      <c r="A22" s="188" t="s">
        <v>146</v>
      </c>
      <c r="B22" s="189">
        <v>1034</v>
      </c>
      <c r="C22" s="189">
        <v>1181</v>
      </c>
      <c r="D22" s="189">
        <v>2171</v>
      </c>
      <c r="E22" s="189">
        <v>2441</v>
      </c>
      <c r="F22" s="190">
        <v>12.43666513127592</v>
      </c>
    </row>
    <row r="23" spans="1:7" ht="15.6" customHeight="1">
      <c r="A23" s="188" t="s">
        <v>165</v>
      </c>
      <c r="B23" s="189">
        <v>100</v>
      </c>
      <c r="C23" s="189">
        <v>68</v>
      </c>
      <c r="D23" s="189">
        <v>229</v>
      </c>
      <c r="E23" s="189">
        <v>162</v>
      </c>
      <c r="F23" s="190">
        <v>-29.257641921397379</v>
      </c>
    </row>
    <row r="24" spans="1:7" ht="15.6" customHeight="1">
      <c r="A24" s="188" t="s">
        <v>141</v>
      </c>
      <c r="B24" s="189">
        <v>38</v>
      </c>
      <c r="C24" s="189">
        <v>38</v>
      </c>
      <c r="D24" s="189">
        <v>78</v>
      </c>
      <c r="E24" s="189">
        <v>75</v>
      </c>
      <c r="F24" s="190">
        <v>-3.8461538461538392</v>
      </c>
    </row>
    <row r="25" spans="1:7" ht="15.6" customHeight="1">
      <c r="A25" s="188" t="s">
        <v>140</v>
      </c>
      <c r="B25" s="189">
        <v>91</v>
      </c>
      <c r="C25" s="189">
        <v>53</v>
      </c>
      <c r="D25" s="189">
        <v>188</v>
      </c>
      <c r="E25" s="189">
        <v>122</v>
      </c>
      <c r="F25" s="190">
        <v>-35.106382978723403</v>
      </c>
    </row>
    <row r="26" spans="1:7" ht="15.6" customHeight="1">
      <c r="A26" s="188" t="s">
        <v>152</v>
      </c>
      <c r="B26" s="189">
        <v>73</v>
      </c>
      <c r="C26" s="189">
        <v>61</v>
      </c>
      <c r="D26" s="189">
        <v>152</v>
      </c>
      <c r="E26" s="189">
        <v>133</v>
      </c>
      <c r="F26" s="190">
        <v>-12.5</v>
      </c>
    </row>
    <row r="27" spans="1:7" ht="15.6" customHeight="1">
      <c r="A27" s="188" t="s">
        <v>173</v>
      </c>
      <c r="B27" s="189">
        <v>70</v>
      </c>
      <c r="C27" s="189">
        <v>88</v>
      </c>
      <c r="D27" s="189">
        <v>138</v>
      </c>
      <c r="E27" s="189">
        <v>139</v>
      </c>
      <c r="F27" s="190">
        <v>0.72463768115942173</v>
      </c>
    </row>
    <row r="28" spans="1:7" ht="15.6" customHeight="1">
      <c r="A28" s="188" t="s">
        <v>177</v>
      </c>
      <c r="B28" s="189">
        <v>1346</v>
      </c>
      <c r="C28" s="189">
        <v>1382</v>
      </c>
      <c r="D28" s="189">
        <v>2752</v>
      </c>
      <c r="E28" s="189">
        <v>2885</v>
      </c>
      <c r="F28" s="190">
        <v>4.8328488372092977</v>
      </c>
    </row>
    <row r="29" spans="1:7" ht="15.6" customHeight="1">
      <c r="A29" s="188" t="s">
        <v>178</v>
      </c>
      <c r="B29" s="189">
        <v>111</v>
      </c>
      <c r="C29" s="189">
        <v>124</v>
      </c>
      <c r="D29" s="189">
        <v>233</v>
      </c>
      <c r="E29" s="189">
        <v>227</v>
      </c>
      <c r="F29" s="190">
        <v>-2.575107296137332</v>
      </c>
    </row>
    <row r="30" spans="1:7" ht="15.6" customHeight="1">
      <c r="A30" s="188" t="s">
        <v>179</v>
      </c>
      <c r="B30" s="189">
        <v>65</v>
      </c>
      <c r="C30" s="189">
        <v>82</v>
      </c>
      <c r="D30" s="189">
        <v>141</v>
      </c>
      <c r="E30" s="189">
        <v>138</v>
      </c>
      <c r="F30" s="190">
        <v>-2.1276595744680828</v>
      </c>
    </row>
    <row r="31" spans="1:7" ht="15.6" customHeight="1">
      <c r="A31" s="188" t="s">
        <v>180</v>
      </c>
      <c r="B31" s="189">
        <v>161</v>
      </c>
      <c r="C31" s="189">
        <v>157</v>
      </c>
      <c r="D31" s="189">
        <v>363</v>
      </c>
      <c r="E31" s="189">
        <v>332</v>
      </c>
      <c r="F31" s="190">
        <v>-8.5399449035812722</v>
      </c>
    </row>
    <row r="32" spans="1:7" ht="15.6" customHeight="1">
      <c r="A32" s="188" t="s">
        <v>181</v>
      </c>
      <c r="B32" s="189">
        <v>562</v>
      </c>
      <c r="C32" s="189">
        <v>471</v>
      </c>
      <c r="D32" s="189">
        <v>1180</v>
      </c>
      <c r="E32" s="189">
        <v>1049</v>
      </c>
      <c r="F32" s="190">
        <v>-11.101694915254241</v>
      </c>
    </row>
    <row r="33" spans="1:6" ht="15.6" customHeight="1">
      <c r="A33" s="188" t="s">
        <v>182</v>
      </c>
      <c r="B33" s="189">
        <v>145</v>
      </c>
      <c r="C33" s="189">
        <v>114</v>
      </c>
      <c r="D33" s="189">
        <v>301</v>
      </c>
      <c r="E33" s="189">
        <v>236</v>
      </c>
      <c r="F33" s="190">
        <v>-21.59468438538207</v>
      </c>
    </row>
    <row r="34" spans="1:6" ht="15.6" customHeight="1">
      <c r="A34" s="188" t="s">
        <v>183</v>
      </c>
      <c r="B34" s="189">
        <v>29</v>
      </c>
      <c r="C34" s="189">
        <v>32</v>
      </c>
      <c r="D34" s="189">
        <v>60</v>
      </c>
      <c r="E34" s="189">
        <v>59</v>
      </c>
      <c r="F34" s="190">
        <v>-1.666666666666671</v>
      </c>
    </row>
    <row r="35" spans="1:6" ht="15.6" customHeight="1">
      <c r="A35" s="156" t="s">
        <v>153</v>
      </c>
      <c r="B35" s="76">
        <f>SUM(B7:B34)</f>
        <v>11222</v>
      </c>
      <c r="C35" s="77">
        <f>SUM(C7:C34)</f>
        <v>11366</v>
      </c>
      <c r="D35" s="178">
        <f>SUM(D7:D34)</f>
        <v>23726</v>
      </c>
      <c r="E35" s="78">
        <f>SUM(E7:E34)</f>
        <v>23601</v>
      </c>
      <c r="F35" s="140">
        <f>E35*100/D35-100</f>
        <v>-0.52684818342746098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EE6E2-17E5-4FCC-9EC6-C40CC2FC5325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1185212</v>
      </c>
      <c r="C7" s="189">
        <v>1511409</v>
      </c>
      <c r="D7" s="189">
        <v>2741945</v>
      </c>
      <c r="E7" s="189">
        <v>2720770</v>
      </c>
      <c r="F7" s="190">
        <v>-0.77226202567885593</v>
      </c>
      <c r="G7" s="37"/>
    </row>
    <row r="8" spans="1:14" ht="15.6" customHeight="1">
      <c r="A8" s="188" t="s">
        <v>11</v>
      </c>
      <c r="B8" s="189">
        <v>664578</v>
      </c>
      <c r="C8" s="189">
        <v>664239</v>
      </c>
      <c r="D8" s="189">
        <v>1212758</v>
      </c>
      <c r="E8" s="189">
        <v>1366285</v>
      </c>
      <c r="F8" s="190">
        <v>12.65932692260121</v>
      </c>
      <c r="G8" s="6"/>
    </row>
    <row r="9" spans="1:14" ht="15.6" customHeight="1">
      <c r="A9" s="188" t="s">
        <v>8</v>
      </c>
      <c r="B9" s="189">
        <v>1887440</v>
      </c>
      <c r="C9" s="189">
        <v>1642510</v>
      </c>
      <c r="D9" s="189">
        <v>4019327</v>
      </c>
      <c r="E9" s="189">
        <v>3658833</v>
      </c>
      <c r="F9" s="190">
        <v>-8.9690139667660844</v>
      </c>
      <c r="G9" s="6"/>
    </row>
    <row r="10" spans="1:14" ht="15.6" customHeight="1">
      <c r="A10" s="188" t="s">
        <v>10</v>
      </c>
      <c r="B10" s="189">
        <v>463485</v>
      </c>
      <c r="C10" s="189">
        <v>492777</v>
      </c>
      <c r="D10" s="189">
        <v>865558</v>
      </c>
      <c r="E10" s="189">
        <v>962524</v>
      </c>
      <c r="F10" s="190">
        <v>11.202715473717531</v>
      </c>
    </row>
    <row r="11" spans="1:14" ht="15.6" customHeight="1">
      <c r="A11" s="188" t="s">
        <v>9</v>
      </c>
      <c r="B11" s="189">
        <v>44702514</v>
      </c>
      <c r="C11" s="189">
        <v>42273001</v>
      </c>
      <c r="D11" s="189">
        <v>93059537</v>
      </c>
      <c r="E11" s="189">
        <v>86173765</v>
      </c>
      <c r="F11" s="190">
        <v>-7.3993189972565574</v>
      </c>
    </row>
    <row r="12" spans="1:14" ht="15.6" customHeight="1">
      <c r="A12" s="188" t="s">
        <v>6</v>
      </c>
      <c r="B12" s="189">
        <v>1751712</v>
      </c>
      <c r="C12" s="189">
        <v>1652016</v>
      </c>
      <c r="D12" s="189">
        <v>4203110</v>
      </c>
      <c r="E12" s="189">
        <v>3467800</v>
      </c>
      <c r="F12" s="190">
        <v>-17.494426745909578</v>
      </c>
    </row>
    <row r="13" spans="1:14" ht="15.6" customHeight="1">
      <c r="A13" s="188" t="s">
        <v>175</v>
      </c>
      <c r="B13" s="189">
        <v>15976850</v>
      </c>
      <c r="C13" s="189">
        <v>14634322</v>
      </c>
      <c r="D13" s="189">
        <v>33154156</v>
      </c>
      <c r="E13" s="189">
        <v>31429524</v>
      </c>
      <c r="F13" s="190">
        <v>-5.2018576494602939</v>
      </c>
    </row>
    <row r="14" spans="1:14" ht="15.6" customHeight="1">
      <c r="A14" s="188" t="s">
        <v>148</v>
      </c>
      <c r="B14" s="189">
        <v>22939488</v>
      </c>
      <c r="C14" s="189">
        <v>22644149</v>
      </c>
      <c r="D14" s="189">
        <v>48124439</v>
      </c>
      <c r="E14" s="189">
        <v>44880592</v>
      </c>
      <c r="F14" s="190">
        <v>-6.7405398741375402</v>
      </c>
    </row>
    <row r="15" spans="1:14" ht="15.6" customHeight="1">
      <c r="A15" s="188" t="s">
        <v>145</v>
      </c>
      <c r="B15" s="189">
        <v>3142295</v>
      </c>
      <c r="C15" s="189">
        <v>3937782</v>
      </c>
      <c r="D15" s="189">
        <v>7291316</v>
      </c>
      <c r="E15" s="189">
        <v>7465343</v>
      </c>
      <c r="F15" s="190">
        <v>2.3867707832166332</v>
      </c>
    </row>
    <row r="16" spans="1:14" ht="15.6" customHeight="1">
      <c r="A16" s="188" t="s">
        <v>144</v>
      </c>
      <c r="B16" s="189">
        <v>3455510</v>
      </c>
      <c r="C16" s="189">
        <v>2948310</v>
      </c>
      <c r="D16" s="189">
        <v>6442094</v>
      </c>
      <c r="E16" s="189">
        <v>6865123</v>
      </c>
      <c r="F16" s="190">
        <v>6.5666381148738253</v>
      </c>
      <c r="G16" s="1"/>
    </row>
    <row r="17" spans="1:7" ht="15.6" customHeight="1">
      <c r="A17" s="188" t="s">
        <v>150</v>
      </c>
      <c r="B17" s="189">
        <v>1536446</v>
      </c>
      <c r="C17" s="189">
        <v>1471028</v>
      </c>
      <c r="D17" s="189">
        <v>2782022</v>
      </c>
      <c r="E17" s="189">
        <v>3104379</v>
      </c>
      <c r="F17" s="190">
        <v>11.587147765186611</v>
      </c>
      <c r="G17" s="2"/>
    </row>
    <row r="18" spans="1:7" ht="15.6" customHeight="1">
      <c r="A18" s="188" t="s">
        <v>147</v>
      </c>
      <c r="B18" s="189">
        <v>4245519</v>
      </c>
      <c r="C18" s="189">
        <v>5811292</v>
      </c>
      <c r="D18" s="189">
        <v>10292324</v>
      </c>
      <c r="E18" s="189">
        <v>12113653</v>
      </c>
      <c r="F18" s="190">
        <v>17.695993635645369</v>
      </c>
    </row>
    <row r="19" spans="1:7" ht="15.6" customHeight="1">
      <c r="A19" s="188" t="s">
        <v>143</v>
      </c>
      <c r="B19" s="189">
        <v>830266</v>
      </c>
      <c r="C19" s="189">
        <v>894636</v>
      </c>
      <c r="D19" s="189">
        <v>1599175</v>
      </c>
      <c r="E19" s="189">
        <v>1573488</v>
      </c>
      <c r="F19" s="190">
        <v>-1.6062657307674331</v>
      </c>
    </row>
    <row r="20" spans="1:7" ht="15.6" customHeight="1">
      <c r="A20" s="188" t="s">
        <v>142</v>
      </c>
      <c r="B20" s="189">
        <v>1124880</v>
      </c>
      <c r="C20" s="189">
        <v>1217616</v>
      </c>
      <c r="D20" s="189">
        <v>2704384</v>
      </c>
      <c r="E20" s="189">
        <v>2615538</v>
      </c>
      <c r="F20" s="190">
        <v>-3.2852583065126879</v>
      </c>
    </row>
    <row r="21" spans="1:7" ht="15.6" customHeight="1">
      <c r="A21" s="188" t="s">
        <v>149</v>
      </c>
      <c r="B21" s="189">
        <v>3012390</v>
      </c>
      <c r="C21" s="189">
        <v>2797096</v>
      </c>
      <c r="D21" s="189">
        <v>6982619</v>
      </c>
      <c r="E21" s="189">
        <v>5918006</v>
      </c>
      <c r="F21" s="190">
        <v>-15.24661448662744</v>
      </c>
    </row>
    <row r="22" spans="1:7" ht="15.6" customHeight="1">
      <c r="A22" s="188" t="s">
        <v>146</v>
      </c>
      <c r="B22" s="189">
        <v>25496656</v>
      </c>
      <c r="C22" s="189">
        <v>28969640</v>
      </c>
      <c r="D22" s="189">
        <v>53477833</v>
      </c>
      <c r="E22" s="189">
        <v>61083591</v>
      </c>
      <c r="F22" s="190">
        <v>14.22226289535703</v>
      </c>
    </row>
    <row r="23" spans="1:7" ht="15.6" customHeight="1">
      <c r="A23" s="188" t="s">
        <v>165</v>
      </c>
      <c r="B23" s="189">
        <v>2618687</v>
      </c>
      <c r="C23" s="189">
        <v>2986234</v>
      </c>
      <c r="D23" s="189">
        <v>6125582</v>
      </c>
      <c r="E23" s="189">
        <v>7103062</v>
      </c>
      <c r="F23" s="190">
        <v>15.957340869814489</v>
      </c>
    </row>
    <row r="24" spans="1:7" ht="15.6" customHeight="1">
      <c r="A24" s="188" t="s">
        <v>141</v>
      </c>
      <c r="B24" s="189">
        <v>182457</v>
      </c>
      <c r="C24" s="189">
        <v>321091</v>
      </c>
      <c r="D24" s="189">
        <v>524139</v>
      </c>
      <c r="E24" s="189">
        <v>600350</v>
      </c>
      <c r="F24" s="190">
        <v>14.54022692453719</v>
      </c>
    </row>
    <row r="25" spans="1:7" ht="15.6" customHeight="1">
      <c r="A25" s="188" t="s">
        <v>140</v>
      </c>
      <c r="B25" s="189">
        <v>2552551</v>
      </c>
      <c r="C25" s="189">
        <v>1524627</v>
      </c>
      <c r="D25" s="189">
        <v>5344487</v>
      </c>
      <c r="E25" s="189">
        <v>3436716</v>
      </c>
      <c r="F25" s="190">
        <v>-35.696054644720817</v>
      </c>
    </row>
    <row r="26" spans="1:7" ht="15.6" customHeight="1">
      <c r="A26" s="188" t="s">
        <v>152</v>
      </c>
      <c r="B26" s="189">
        <v>928028</v>
      </c>
      <c r="C26" s="189">
        <v>959972</v>
      </c>
      <c r="D26" s="189">
        <v>1883880</v>
      </c>
      <c r="E26" s="189">
        <v>2073190</v>
      </c>
      <c r="F26" s="190">
        <v>10.048941546170671</v>
      </c>
    </row>
    <row r="27" spans="1:7" ht="15.6" customHeight="1">
      <c r="A27" s="188" t="s">
        <v>173</v>
      </c>
      <c r="B27" s="189">
        <v>581392</v>
      </c>
      <c r="C27" s="189">
        <v>604507</v>
      </c>
      <c r="D27" s="189">
        <v>1106992</v>
      </c>
      <c r="E27" s="189">
        <v>1016157</v>
      </c>
      <c r="F27" s="190">
        <v>-8.2055696879471611</v>
      </c>
    </row>
    <row r="28" spans="1:7" ht="15.6" customHeight="1">
      <c r="A28" s="188" t="s">
        <v>177</v>
      </c>
      <c r="B28" s="189">
        <v>17745489</v>
      </c>
      <c r="C28" s="189">
        <v>19370954</v>
      </c>
      <c r="D28" s="189">
        <v>37947443</v>
      </c>
      <c r="E28" s="189">
        <v>40835521</v>
      </c>
      <c r="F28" s="190">
        <v>7.6107315056774647</v>
      </c>
    </row>
    <row r="29" spans="1:7" ht="15.6" customHeight="1">
      <c r="A29" s="188" t="s">
        <v>178</v>
      </c>
      <c r="B29" s="189">
        <v>2157115</v>
      </c>
      <c r="C29" s="189">
        <v>2266832</v>
      </c>
      <c r="D29" s="189">
        <v>4508023</v>
      </c>
      <c r="E29" s="189">
        <v>3884570</v>
      </c>
      <c r="F29" s="190">
        <v>-13.82985401804739</v>
      </c>
    </row>
    <row r="30" spans="1:7" ht="15.6" customHeight="1">
      <c r="A30" s="188" t="s">
        <v>179</v>
      </c>
      <c r="B30" s="189">
        <v>387558</v>
      </c>
      <c r="C30" s="189">
        <v>435838</v>
      </c>
      <c r="D30" s="189">
        <v>845192</v>
      </c>
      <c r="E30" s="189">
        <v>855744</v>
      </c>
      <c r="F30" s="190">
        <v>1.2484737195808719</v>
      </c>
    </row>
    <row r="31" spans="1:7" ht="15.6" customHeight="1">
      <c r="A31" s="188" t="s">
        <v>180</v>
      </c>
      <c r="B31" s="189">
        <v>2685978</v>
      </c>
      <c r="C31" s="189">
        <v>3444563</v>
      </c>
      <c r="D31" s="189">
        <v>6692859</v>
      </c>
      <c r="E31" s="189">
        <v>6800365</v>
      </c>
      <c r="F31" s="190">
        <v>1.6062791700826149</v>
      </c>
    </row>
    <row r="32" spans="1:7" ht="15.6" customHeight="1">
      <c r="A32" s="188" t="s">
        <v>181</v>
      </c>
      <c r="B32" s="189">
        <v>21367297</v>
      </c>
      <c r="C32" s="189">
        <v>18442158</v>
      </c>
      <c r="D32" s="189">
        <v>44322732</v>
      </c>
      <c r="E32" s="189">
        <v>40558723</v>
      </c>
      <c r="F32" s="190">
        <v>-8.4922766042490281</v>
      </c>
    </row>
    <row r="33" spans="1:6" ht="15.6" customHeight="1">
      <c r="A33" s="188" t="s">
        <v>182</v>
      </c>
      <c r="B33" s="189">
        <v>3347825</v>
      </c>
      <c r="C33" s="189">
        <v>3193847</v>
      </c>
      <c r="D33" s="189">
        <v>6676373</v>
      </c>
      <c r="E33" s="189">
        <v>6173579</v>
      </c>
      <c r="F33" s="190">
        <v>-7.5309453201611101</v>
      </c>
    </row>
    <row r="34" spans="1:6" ht="15.6" customHeight="1">
      <c r="A34" s="188" t="s">
        <v>183</v>
      </c>
      <c r="B34" s="189">
        <v>220754</v>
      </c>
      <c r="C34" s="189">
        <v>277354</v>
      </c>
      <c r="D34" s="189">
        <v>427919</v>
      </c>
      <c r="E34" s="189">
        <v>438946</v>
      </c>
      <c r="F34" s="190">
        <v>2.5768895515272732</v>
      </c>
    </row>
    <row r="35" spans="1:6" ht="15.6" customHeight="1">
      <c r="A35" s="156" t="s">
        <v>153</v>
      </c>
      <c r="B35" s="76">
        <f>SUM(B7:B34)</f>
        <v>187190372</v>
      </c>
      <c r="C35" s="77">
        <f>SUM(C7:C34)</f>
        <v>187389800</v>
      </c>
      <c r="D35" s="178">
        <f>SUM(D7:D34)</f>
        <v>395358218</v>
      </c>
      <c r="E35" s="78">
        <f>SUM(E7:E34)</f>
        <v>389176137</v>
      </c>
      <c r="F35" s="140">
        <f>E35*100/D35-100</f>
        <v>-1.5636657386997825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12268-437C-4BA9-B899-1C12B9A5CE61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6</v>
      </c>
      <c r="E7" s="189">
        <v>4</v>
      </c>
      <c r="F7" s="190">
        <v>-33.333333333333329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</v>
      </c>
      <c r="C12" s="189">
        <v>7</v>
      </c>
      <c r="D12" s="189">
        <v>18</v>
      </c>
      <c r="E12" s="189">
        <v>16</v>
      </c>
      <c r="F12" s="190">
        <v>-11.111111111111111</v>
      </c>
    </row>
    <row r="13" spans="1:14" ht="15.6" customHeight="1">
      <c r="A13" s="188" t="s">
        <v>175</v>
      </c>
      <c r="B13" s="189">
        <v>11</v>
      </c>
      <c r="C13" s="189">
        <v>9</v>
      </c>
      <c r="D13" s="189">
        <v>26</v>
      </c>
      <c r="E13" s="189">
        <v>24</v>
      </c>
      <c r="F13" s="190">
        <v>-7.6923076923076934</v>
      </c>
    </row>
    <row r="14" spans="1:14" ht="15.6" customHeight="1">
      <c r="A14" s="188" t="s">
        <v>148</v>
      </c>
      <c r="B14" s="189">
        <v>14</v>
      </c>
      <c r="C14" s="189">
        <v>19</v>
      </c>
      <c r="D14" s="189">
        <v>38</v>
      </c>
      <c r="E14" s="189">
        <v>42</v>
      </c>
      <c r="F14" s="190">
        <v>10.52631578947368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2</v>
      </c>
      <c r="D16" s="189">
        <v>0</v>
      </c>
      <c r="E16" s="189">
        <v>8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2</v>
      </c>
      <c r="F18" s="190" t="s">
        <v>151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70</v>
      </c>
      <c r="C22" s="189">
        <v>107</v>
      </c>
      <c r="D22" s="189">
        <v>152</v>
      </c>
      <c r="E22" s="189">
        <v>217</v>
      </c>
      <c r="F22" s="190">
        <v>42.76315789473685</v>
      </c>
    </row>
    <row r="23" spans="1:7" ht="15.6" customHeight="1">
      <c r="A23" s="188" t="s">
        <v>165</v>
      </c>
      <c r="B23" s="189">
        <v>1</v>
      </c>
      <c r="C23" s="189">
        <v>5</v>
      </c>
      <c r="D23" s="189">
        <v>5</v>
      </c>
      <c r="E23" s="189">
        <v>14</v>
      </c>
      <c r="F23" s="190">
        <v>180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1</v>
      </c>
      <c r="D25" s="189">
        <v>0</v>
      </c>
      <c r="E25" s="189">
        <v>1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</v>
      </c>
      <c r="C28" s="189">
        <v>81</v>
      </c>
      <c r="D28" s="189">
        <v>121</v>
      </c>
      <c r="E28" s="189">
        <v>171</v>
      </c>
      <c r="F28" s="190">
        <v>41.322314049586772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1</v>
      </c>
      <c r="D30" s="189">
        <v>1</v>
      </c>
      <c r="E30" s="189">
        <v>2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</v>
      </c>
      <c r="C32" s="189">
        <v>5</v>
      </c>
      <c r="D32" s="189">
        <v>11</v>
      </c>
      <c r="E32" s="189">
        <v>15</v>
      </c>
      <c r="F32" s="190">
        <v>36.363636363636367</v>
      </c>
    </row>
    <row r="33" spans="1:6" ht="15.6" customHeight="1">
      <c r="A33" s="188" t="s">
        <v>182</v>
      </c>
      <c r="B33" s="189">
        <v>1</v>
      </c>
      <c r="C33" s="189">
        <v>2</v>
      </c>
      <c r="D33" s="189">
        <v>5</v>
      </c>
      <c r="E33" s="189">
        <v>8</v>
      </c>
      <c r="F33" s="190">
        <v>60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162</v>
      </c>
      <c r="C35" s="77">
        <f>SUM(C7:C34)</f>
        <v>242</v>
      </c>
      <c r="D35" s="178">
        <f>SUM(D7:D34)</f>
        <v>385</v>
      </c>
      <c r="E35" s="178">
        <f>SUM(E7:E34)</f>
        <v>524</v>
      </c>
      <c r="F35" s="140">
        <f>E35*100/D35-100</f>
        <v>36.103896103896091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D1DEC-EE36-4681-A313-269D4D47D286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37"/>
    </row>
    <row r="8" spans="1:14" ht="15.6" customHeight="1">
      <c r="A8" s="188" t="s">
        <v>11</v>
      </c>
      <c r="B8" s="189">
        <v>11828</v>
      </c>
      <c r="C8" s="189">
        <v>11411</v>
      </c>
      <c r="D8" s="189">
        <v>19979</v>
      </c>
      <c r="E8" s="189">
        <v>21678</v>
      </c>
      <c r="F8" s="190">
        <v>8.5039291255818625</v>
      </c>
      <c r="G8" s="6"/>
    </row>
    <row r="9" spans="1:14" ht="15.6" customHeight="1">
      <c r="A9" s="188" t="s">
        <v>8</v>
      </c>
      <c r="B9" s="189">
        <v>27115</v>
      </c>
      <c r="C9" s="189">
        <v>26868</v>
      </c>
      <c r="D9" s="189">
        <v>67940</v>
      </c>
      <c r="E9" s="189">
        <v>67824</v>
      </c>
      <c r="F9" s="190">
        <v>-0.17073888725346359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12721</v>
      </c>
      <c r="C12" s="189">
        <v>9224</v>
      </c>
      <c r="D12" s="189">
        <v>45791</v>
      </c>
      <c r="E12" s="189">
        <v>24333</v>
      </c>
      <c r="F12" s="190">
        <v>-46.860736826013849</v>
      </c>
    </row>
    <row r="13" spans="1:14" ht="15.6" customHeight="1">
      <c r="A13" s="188" t="s">
        <v>175</v>
      </c>
      <c r="B13" s="189">
        <v>292439</v>
      </c>
      <c r="C13" s="189">
        <v>292907</v>
      </c>
      <c r="D13" s="189">
        <v>592915</v>
      </c>
      <c r="E13" s="189">
        <v>601006</v>
      </c>
      <c r="F13" s="190">
        <v>1.3646138147963851</v>
      </c>
    </row>
    <row r="14" spans="1:14" ht="15.6" customHeight="1">
      <c r="A14" s="188" t="s">
        <v>148</v>
      </c>
      <c r="B14" s="189">
        <v>132853</v>
      </c>
      <c r="C14" s="189">
        <v>150056</v>
      </c>
      <c r="D14" s="189">
        <v>312743</v>
      </c>
      <c r="E14" s="189">
        <v>329548</v>
      </c>
      <c r="F14" s="190">
        <v>5.3734216273425801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128831</v>
      </c>
      <c r="D18" s="189">
        <v>247028</v>
      </c>
      <c r="E18" s="189">
        <v>276568</v>
      </c>
      <c r="F18" s="190">
        <v>11.95815858930972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328139</v>
      </c>
      <c r="C22" s="189">
        <v>369701</v>
      </c>
      <c r="D22" s="189">
        <v>671648</v>
      </c>
      <c r="E22" s="189">
        <v>785766</v>
      </c>
      <c r="F22" s="190">
        <v>16.990745152222591</v>
      </c>
    </row>
    <row r="23" spans="1:7" ht="15.6" customHeight="1">
      <c r="A23" s="188" t="s">
        <v>165</v>
      </c>
      <c r="B23" s="189">
        <v>18502</v>
      </c>
      <c r="C23" s="189">
        <v>19983</v>
      </c>
      <c r="D23" s="189">
        <v>53878</v>
      </c>
      <c r="E23" s="189">
        <v>58887</v>
      </c>
      <c r="F23" s="190">
        <v>9.2969301013400667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26939</v>
      </c>
      <c r="D25" s="189">
        <v>71353</v>
      </c>
      <c r="E25" s="189">
        <v>69257</v>
      </c>
      <c r="F25" s="190">
        <v>-2.9375078833405719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615758</v>
      </c>
      <c r="C28" s="189">
        <v>624973</v>
      </c>
      <c r="D28" s="189">
        <v>1194134</v>
      </c>
      <c r="E28" s="189">
        <v>1309664</v>
      </c>
      <c r="F28" s="190">
        <v>9.6747936161268342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21270</v>
      </c>
      <c r="E29" s="189">
        <v>12575</v>
      </c>
      <c r="F29" s="190">
        <v>-40.87917254348848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52098</v>
      </c>
      <c r="C32" s="189">
        <v>49017</v>
      </c>
      <c r="D32" s="189">
        <v>127435</v>
      </c>
      <c r="E32" s="189">
        <v>119012</v>
      </c>
      <c r="F32" s="190">
        <v>-6.6096441323027477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1950619</v>
      </c>
      <c r="C35" s="77">
        <f>SUM(C7:C34)</f>
        <v>2076296</v>
      </c>
      <c r="D35" s="76">
        <f>SUM(D7:D34)</f>
        <v>4124413</v>
      </c>
      <c r="E35" s="78">
        <f>SUM(E7:E34)</f>
        <v>4474758</v>
      </c>
      <c r="F35" s="140">
        <f>E35*100/D35-100</f>
        <v>8.494420903047299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2CF84-7D5B-4342-AC61-7BC7D457A095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11828</v>
      </c>
      <c r="C8" s="189">
        <v>11411</v>
      </c>
      <c r="D8" s="189">
        <v>17818</v>
      </c>
      <c r="E8" s="189">
        <v>21678</v>
      </c>
      <c r="F8" s="190">
        <v>21.663486362105729</v>
      </c>
      <c r="G8" s="6"/>
    </row>
    <row r="9" spans="1:14" ht="15.6" customHeight="1">
      <c r="A9" s="188" t="s">
        <v>8</v>
      </c>
      <c r="B9" s="189">
        <v>27115</v>
      </c>
      <c r="C9" s="189">
        <v>26868</v>
      </c>
      <c r="D9" s="189">
        <v>67940</v>
      </c>
      <c r="E9" s="189">
        <v>67824</v>
      </c>
      <c r="F9" s="190">
        <v>-0.17073888725346359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291007</v>
      </c>
      <c r="C11" s="189">
        <v>331756</v>
      </c>
      <c r="D11" s="189">
        <v>653177</v>
      </c>
      <c r="E11" s="189">
        <v>731631</v>
      </c>
      <c r="F11" s="190">
        <v>12.011139400193221</v>
      </c>
    </row>
    <row r="12" spans="1:14" ht="15.6" customHeight="1">
      <c r="A12" s="188" t="s">
        <v>6</v>
      </c>
      <c r="B12" s="189">
        <v>1510</v>
      </c>
      <c r="C12" s="189">
        <v>2902</v>
      </c>
      <c r="D12" s="189">
        <v>3327</v>
      </c>
      <c r="E12" s="189">
        <v>5492</v>
      </c>
      <c r="F12" s="190">
        <v>65.07363991584009</v>
      </c>
    </row>
    <row r="13" spans="1:14" ht="15.6" customHeight="1">
      <c r="A13" s="188" t="s">
        <v>175</v>
      </c>
      <c r="B13" s="189">
        <v>247122</v>
      </c>
      <c r="C13" s="189">
        <v>263647</v>
      </c>
      <c r="D13" s="189">
        <v>491492</v>
      </c>
      <c r="E13" s="189">
        <v>520508</v>
      </c>
      <c r="F13" s="190">
        <v>5.9036566210640311</v>
      </c>
    </row>
    <row r="14" spans="1:14" ht="15.6" customHeight="1">
      <c r="A14" s="188" t="s">
        <v>148</v>
      </c>
      <c r="B14" s="189">
        <v>57914</v>
      </c>
      <c r="C14" s="189">
        <v>57696</v>
      </c>
      <c r="D14" s="189">
        <v>126768</v>
      </c>
      <c r="E14" s="189">
        <v>126134</v>
      </c>
      <c r="F14" s="190">
        <v>-0.50012621481762665</v>
      </c>
    </row>
    <row r="15" spans="1:14" ht="15.6" customHeight="1">
      <c r="A15" s="188" t="s">
        <v>145</v>
      </c>
      <c r="B15" s="189">
        <v>36</v>
      </c>
      <c r="C15" s="189">
        <v>4436</v>
      </c>
      <c r="D15" s="189">
        <v>49</v>
      </c>
      <c r="E15" s="189">
        <v>8803</v>
      </c>
      <c r="F15" s="190">
        <v>17865.306122448979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112354</v>
      </c>
      <c r="C18" s="189">
        <v>127821</v>
      </c>
      <c r="D18" s="189">
        <v>247028</v>
      </c>
      <c r="E18" s="189">
        <v>274710</v>
      </c>
      <c r="F18" s="190">
        <v>11.206017131661181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4070</v>
      </c>
      <c r="C21" s="189">
        <v>2582</v>
      </c>
      <c r="D21" s="189">
        <v>8264</v>
      </c>
      <c r="E21" s="189">
        <v>5476</v>
      </c>
      <c r="F21" s="190">
        <v>-33.736689254598261</v>
      </c>
    </row>
    <row r="22" spans="1:7" ht="15.6" customHeight="1">
      <c r="A22" s="188" t="s">
        <v>146</v>
      </c>
      <c r="B22" s="189">
        <v>103836</v>
      </c>
      <c r="C22" s="189">
        <v>88265</v>
      </c>
      <c r="D22" s="189">
        <v>204494</v>
      </c>
      <c r="E22" s="189">
        <v>185597</v>
      </c>
      <c r="F22" s="190">
        <v>-9.2408579224818368</v>
      </c>
    </row>
    <row r="23" spans="1:7" ht="15.6" customHeight="1">
      <c r="A23" s="188" t="s">
        <v>165</v>
      </c>
      <c r="B23" s="189">
        <v>17447</v>
      </c>
      <c r="C23" s="189">
        <v>17824</v>
      </c>
      <c r="D23" s="189">
        <v>42515</v>
      </c>
      <c r="E23" s="189">
        <v>44300</v>
      </c>
      <c r="F23" s="190">
        <v>4.1985181700576248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30308</v>
      </c>
      <c r="C25" s="189">
        <v>26542</v>
      </c>
      <c r="D25" s="189">
        <v>71353</v>
      </c>
      <c r="E25" s="189">
        <v>68860</v>
      </c>
      <c r="F25" s="190">
        <v>-3.4938965425420041</v>
      </c>
    </row>
    <row r="26" spans="1:7" ht="15.6" customHeight="1">
      <c r="A26" s="188" t="s">
        <v>152</v>
      </c>
      <c r="B26" s="189">
        <v>5718</v>
      </c>
      <c r="C26" s="189">
        <v>4965</v>
      </c>
      <c r="D26" s="189">
        <v>14491</v>
      </c>
      <c r="E26" s="189">
        <v>12714</v>
      </c>
      <c r="F26" s="190">
        <v>-12.262783796839409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470776</v>
      </c>
      <c r="C28" s="189">
        <v>408057</v>
      </c>
      <c r="D28" s="189">
        <v>875012</v>
      </c>
      <c r="E28" s="189">
        <v>838394</v>
      </c>
      <c r="F28" s="190">
        <v>-4.1848568933911707</v>
      </c>
    </row>
    <row r="29" spans="1:7" ht="15.6" customHeight="1">
      <c r="A29" s="188" t="s">
        <v>178</v>
      </c>
      <c r="B29" s="189">
        <v>10180</v>
      </c>
      <c r="C29" s="189">
        <v>6527</v>
      </c>
      <c r="D29" s="189">
        <v>21266</v>
      </c>
      <c r="E29" s="189">
        <v>12575</v>
      </c>
      <c r="F29" s="190">
        <v>-40.868052290040438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37676</v>
      </c>
      <c r="C32" s="189">
        <v>37414</v>
      </c>
      <c r="D32" s="189">
        <v>88759</v>
      </c>
      <c r="E32" s="189">
        <v>88681</v>
      </c>
      <c r="F32" s="190">
        <v>-8.7878412330013589E-2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1428897</v>
      </c>
      <c r="C35" s="77">
        <f>SUM(C7:C34)</f>
        <v>1418713</v>
      </c>
      <c r="D35" s="76">
        <f>SUM(D7:D34)</f>
        <v>2933753</v>
      </c>
      <c r="E35" s="78">
        <f>SUM(E7:E34)</f>
        <v>3013377</v>
      </c>
      <c r="F35" s="140">
        <f>E35*100/D35-100</f>
        <v>2.7140662489309761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23FD0-FA95-4B0C-B52B-570FDA439B46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3714</v>
      </c>
      <c r="C7" s="189">
        <v>5780</v>
      </c>
      <c r="D7" s="189">
        <v>13418</v>
      </c>
      <c r="E7" s="189">
        <v>11457</v>
      </c>
      <c r="F7" s="190">
        <v>-14.614696676106719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11211</v>
      </c>
      <c r="C12" s="189">
        <v>6322</v>
      </c>
      <c r="D12" s="189">
        <v>42464</v>
      </c>
      <c r="E12" s="189">
        <v>18841</v>
      </c>
      <c r="F12" s="190">
        <v>-55.630651846269778</v>
      </c>
    </row>
    <row r="13" spans="1:14" ht="15.6" customHeight="1">
      <c r="A13" s="188" t="s">
        <v>175</v>
      </c>
      <c r="B13" s="189">
        <v>45317</v>
      </c>
      <c r="C13" s="189">
        <v>29260</v>
      </c>
      <c r="D13" s="189">
        <v>101423</v>
      </c>
      <c r="E13" s="189">
        <v>80498</v>
      </c>
      <c r="F13" s="190">
        <v>-20.631414965047369</v>
      </c>
    </row>
    <row r="14" spans="1:14" ht="15.6" customHeight="1">
      <c r="A14" s="188" t="s">
        <v>148</v>
      </c>
      <c r="B14" s="189">
        <v>74939</v>
      </c>
      <c r="C14" s="189">
        <v>92360</v>
      </c>
      <c r="D14" s="189">
        <v>185975</v>
      </c>
      <c r="E14" s="189">
        <v>203414</v>
      </c>
      <c r="F14" s="190">
        <v>9.377066810055112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5420</v>
      </c>
      <c r="D16" s="189">
        <v>0</v>
      </c>
      <c r="E16" s="189">
        <v>13535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1010</v>
      </c>
      <c r="D18" s="189">
        <v>0</v>
      </c>
      <c r="E18" s="189">
        <v>1858</v>
      </c>
      <c r="F18" s="190" t="s">
        <v>151</v>
      </c>
    </row>
    <row r="19" spans="1:7" ht="15.6" customHeight="1">
      <c r="A19" s="188" t="s">
        <v>143</v>
      </c>
      <c r="B19" s="189">
        <v>964</v>
      </c>
      <c r="C19" s="189">
        <v>0</v>
      </c>
      <c r="D19" s="189">
        <v>964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224303</v>
      </c>
      <c r="C22" s="189">
        <v>281436</v>
      </c>
      <c r="D22" s="189">
        <v>467154</v>
      </c>
      <c r="E22" s="189">
        <v>600169</v>
      </c>
      <c r="F22" s="190">
        <v>28.47347983748401</v>
      </c>
    </row>
    <row r="23" spans="1:7" ht="15.6" customHeight="1">
      <c r="A23" s="188" t="s">
        <v>165</v>
      </c>
      <c r="B23" s="189">
        <v>1055</v>
      </c>
      <c r="C23" s="189">
        <v>2159</v>
      </c>
      <c r="D23" s="189">
        <v>11363</v>
      </c>
      <c r="E23" s="189">
        <v>14587</v>
      </c>
      <c r="F23" s="190">
        <v>28.372788876177051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397</v>
      </c>
      <c r="D25" s="189">
        <v>0</v>
      </c>
      <c r="E25" s="189">
        <v>397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144982</v>
      </c>
      <c r="C28" s="189">
        <v>216916</v>
      </c>
      <c r="D28" s="189">
        <v>319122</v>
      </c>
      <c r="E28" s="189">
        <v>471270</v>
      </c>
      <c r="F28" s="190">
        <v>47.677063944196902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0</v>
      </c>
      <c r="C30" s="189">
        <v>124</v>
      </c>
      <c r="D30" s="189">
        <v>310</v>
      </c>
      <c r="E30" s="189">
        <v>419</v>
      </c>
      <c r="F30" s="190">
        <v>35.161290322580641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14422</v>
      </c>
      <c r="C32" s="189">
        <v>11603</v>
      </c>
      <c r="D32" s="189">
        <v>38676</v>
      </c>
      <c r="E32" s="189">
        <v>30331</v>
      </c>
      <c r="F32" s="190">
        <v>-21.576688385562111</v>
      </c>
    </row>
    <row r="33" spans="1:6" ht="15.6" customHeight="1">
      <c r="A33" s="188" t="s">
        <v>182</v>
      </c>
      <c r="B33" s="189">
        <v>815</v>
      </c>
      <c r="C33" s="189">
        <v>4796</v>
      </c>
      <c r="D33" s="189">
        <v>7626</v>
      </c>
      <c r="E33" s="189">
        <v>14605</v>
      </c>
      <c r="F33" s="190">
        <v>91.515866771570956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521722</v>
      </c>
      <c r="C35" s="77">
        <f>SUM(C7:C34)</f>
        <v>657583</v>
      </c>
      <c r="D35" s="76">
        <f>SUM(D7:D34)</f>
        <v>1190660</v>
      </c>
      <c r="E35" s="178">
        <f>SUM(E7:E34)</f>
        <v>1461381</v>
      </c>
      <c r="F35" s="140">
        <f>E35*100/D35-100</f>
        <v>22.737053398955197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49984-B802-4461-BBED-F82FE599D4B4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14243199</v>
      </c>
      <c r="E7" s="53">
        <v>13793685</v>
      </c>
      <c r="F7" s="53">
        <v>29979138</v>
      </c>
      <c r="G7" s="53">
        <v>27847639</v>
      </c>
      <c r="H7" s="165">
        <f>G7-F7</f>
        <v>-2131499</v>
      </c>
      <c r="I7" s="142">
        <f>((G7*100/F7)-100)</f>
        <v>-7.1099409195821437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6125875</v>
      </c>
      <c r="E8" s="53">
        <v>6797928</v>
      </c>
      <c r="F8" s="55">
        <v>13697739</v>
      </c>
      <c r="G8" s="53">
        <v>12971512</v>
      </c>
      <c r="H8" s="47">
        <f t="shared" ref="H8:H18" si="0">G8-F8</f>
        <v>-726227</v>
      </c>
      <c r="I8" s="141">
        <f>((G8*100/F8)-100)</f>
        <v>-5.3018019981253843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21447600</v>
      </c>
      <c r="E9" s="66">
        <v>21957005</v>
      </c>
      <c r="F9" s="53">
        <v>42784750</v>
      </c>
      <c r="G9" s="67">
        <v>43491782</v>
      </c>
      <c r="H9" s="47">
        <f t="shared" si="0"/>
        <v>707032</v>
      </c>
      <c r="I9" s="142">
        <f t="shared" ref="I9:I30" si="1">((G9*100/F9)-100)</f>
        <v>1.6525327365474851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14830176</v>
      </c>
      <c r="E10" s="56">
        <v>14837564</v>
      </c>
      <c r="F10" s="68">
        <v>29608451</v>
      </c>
      <c r="G10" s="56">
        <v>29759528</v>
      </c>
      <c r="H10" s="48">
        <f t="shared" si="0"/>
        <v>151077</v>
      </c>
      <c r="I10" s="143">
        <f t="shared" si="1"/>
        <v>0.51024959056452701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6617424</v>
      </c>
      <c r="E11" s="69">
        <f t="shared" ref="E11:G11" si="2">E9-E10</f>
        <v>7119441</v>
      </c>
      <c r="F11" s="70">
        <f t="shared" si="2"/>
        <v>13176299</v>
      </c>
      <c r="G11" s="71">
        <f t="shared" si="2"/>
        <v>13732254</v>
      </c>
      <c r="H11" s="48">
        <f t="shared" si="0"/>
        <v>555955</v>
      </c>
      <c r="I11" s="144">
        <f t="shared" si="1"/>
        <v>4.2193562850994795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41816674</v>
      </c>
      <c r="E12" s="49">
        <f>SUM(E7,E8,E9)</f>
        <v>42548618</v>
      </c>
      <c r="F12" s="49">
        <f>SUM(F7,F8,F9)</f>
        <v>86461627</v>
      </c>
      <c r="G12" s="49">
        <f>SUM(G7,G8,G9)</f>
        <v>84310933</v>
      </c>
      <c r="H12" s="50">
        <f t="shared" si="0"/>
        <v>-2150694</v>
      </c>
      <c r="I12" s="145">
        <f t="shared" si="1"/>
        <v>-2.4874549261026573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7540.3259999999991</v>
      </c>
      <c r="E13" s="52">
        <v>8125.8489999999983</v>
      </c>
      <c r="F13" s="53">
        <v>15393.430000000002</v>
      </c>
      <c r="G13" s="54">
        <v>14570.384</v>
      </c>
      <c r="H13" s="53">
        <f>G13-F13</f>
        <v>-823.0460000000021</v>
      </c>
      <c r="I13" s="146">
        <f t="shared" si="1"/>
        <v>-5.3467355878449609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850065</v>
      </c>
      <c r="E14" s="53">
        <v>934400</v>
      </c>
      <c r="F14" s="53">
        <v>1840947</v>
      </c>
      <c r="G14" s="52">
        <v>1771184</v>
      </c>
      <c r="H14" s="53">
        <f>G14-F14</f>
        <v>-69763</v>
      </c>
      <c r="I14" s="142">
        <f t="shared" si="1"/>
        <v>-3.7895170257481681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719360</v>
      </c>
      <c r="E15" s="57">
        <v>773692</v>
      </c>
      <c r="F15" s="58">
        <v>1568098</v>
      </c>
      <c r="G15" s="58">
        <v>1465420</v>
      </c>
      <c r="H15" s="56">
        <f>G15-F15</f>
        <v>-102678</v>
      </c>
      <c r="I15" s="147">
        <f t="shared" si="1"/>
        <v>-6.5479325909477666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306059</v>
      </c>
      <c r="E16" s="60">
        <v>406822</v>
      </c>
      <c r="F16" s="51">
        <v>666493</v>
      </c>
      <c r="G16" s="52">
        <v>698335</v>
      </c>
      <c r="H16" s="53">
        <f>G16-F16</f>
        <v>31842</v>
      </c>
      <c r="I16" s="141">
        <f t="shared" si="1"/>
        <v>4.7775445503553726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1163664.3259999999</v>
      </c>
      <c r="E17" s="158">
        <f t="shared" ref="E17:G17" si="3">SUM(E13,E14,E16)</f>
        <v>1349347.8489999999</v>
      </c>
      <c r="F17" s="158">
        <f t="shared" si="3"/>
        <v>2522833.4299999997</v>
      </c>
      <c r="G17" s="158">
        <f t="shared" si="3"/>
        <v>2484089.3840000001</v>
      </c>
      <c r="H17" s="159">
        <f>G17-F17</f>
        <v>-38744.045999999624</v>
      </c>
      <c r="I17" s="145">
        <f t="shared" si="1"/>
        <v>-1.5357353973226679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42980338.325999998</v>
      </c>
      <c r="E18" s="172">
        <f>E12+E17</f>
        <v>43897965.848999999</v>
      </c>
      <c r="F18" s="172">
        <f>F12+F17</f>
        <v>88984460.430000007</v>
      </c>
      <c r="G18" s="172">
        <f>G12+G17</f>
        <v>86795022.384000003</v>
      </c>
      <c r="H18" s="174">
        <f t="shared" si="0"/>
        <v>-2189438.0460000038</v>
      </c>
      <c r="I18" s="173">
        <f t="shared" si="1"/>
        <v>-2.4604723514869704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11468466</v>
      </c>
      <c r="E20" s="53">
        <v>11434541</v>
      </c>
      <c r="F20" s="53">
        <v>23709585</v>
      </c>
      <c r="G20" s="53">
        <v>22659493</v>
      </c>
      <c r="H20" s="61">
        <f>G20-F20</f>
        <v>-1050092</v>
      </c>
      <c r="I20" s="62">
        <f t="shared" si="1"/>
        <v>-4.4289767197527965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9016783</v>
      </c>
      <c r="E21" s="63">
        <v>8499475</v>
      </c>
      <c r="F21" s="63">
        <v>18495754</v>
      </c>
      <c r="G21" s="63">
        <v>17455480</v>
      </c>
      <c r="H21" s="64">
        <f>G21-F21</f>
        <v>-1040274</v>
      </c>
      <c r="I21" s="65">
        <f t="shared" si="1"/>
        <v>-5.6243935770339561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5893469</v>
      </c>
      <c r="E22" s="53">
        <v>5984066</v>
      </c>
      <c r="F22" s="53">
        <v>11558532</v>
      </c>
      <c r="G22" s="53">
        <v>11710955</v>
      </c>
      <c r="H22" s="61">
        <f t="shared" ref="H22:H30" si="4">G22-F22</f>
        <v>152423</v>
      </c>
      <c r="I22" s="62">
        <f t="shared" si="1"/>
        <v>1.3187055241963321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253481</v>
      </c>
      <c r="E23" s="63">
        <v>252615</v>
      </c>
      <c r="F23" s="63">
        <v>494599</v>
      </c>
      <c r="G23" s="63">
        <v>497804</v>
      </c>
      <c r="H23" s="64">
        <f t="shared" si="4"/>
        <v>3205</v>
      </c>
      <c r="I23" s="65">
        <f t="shared" si="1"/>
        <v>0.64799969268032953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1383318.5</v>
      </c>
      <c r="E24" s="53">
        <v>1416470</v>
      </c>
      <c r="F24" s="53">
        <v>2750276</v>
      </c>
      <c r="G24" s="53">
        <v>2825812.5</v>
      </c>
      <c r="H24" s="61">
        <f t="shared" si="4"/>
        <v>75536.5</v>
      </c>
      <c r="I24" s="62">
        <f t="shared" si="1"/>
        <v>2.746506168835424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726340.75</v>
      </c>
      <c r="E25" s="63">
        <v>707984.25</v>
      </c>
      <c r="F25" s="63">
        <v>1478873.5</v>
      </c>
      <c r="G25" s="63">
        <v>1445280.25</v>
      </c>
      <c r="H25" s="64">
        <f t="shared" si="4"/>
        <v>-33593.25</v>
      </c>
      <c r="I25" s="65">
        <f t="shared" si="1"/>
        <v>-2.2715431712042999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168252.75</v>
      </c>
      <c r="E26" s="63">
        <v>174242.75</v>
      </c>
      <c r="F26" s="63">
        <v>327956.75</v>
      </c>
      <c r="G26" s="63">
        <v>342579.75</v>
      </c>
      <c r="H26" s="64">
        <f t="shared" si="4"/>
        <v>14623</v>
      </c>
      <c r="I26" s="65">
        <f t="shared" si="1"/>
        <v>4.458819646188104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488725</v>
      </c>
      <c r="E27" s="63">
        <v>534243</v>
      </c>
      <c r="F27" s="63">
        <v>943445.75</v>
      </c>
      <c r="G27" s="63">
        <v>1037952.5</v>
      </c>
      <c r="H27" s="64">
        <f t="shared" si="4"/>
        <v>94506.75</v>
      </c>
      <c r="I27" s="65">
        <f t="shared" si="1"/>
        <v>10.017189647629451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11222</v>
      </c>
      <c r="E28" s="53">
        <v>11366</v>
      </c>
      <c r="F28" s="53">
        <v>23726</v>
      </c>
      <c r="G28" s="53">
        <v>23601</v>
      </c>
      <c r="H28" s="61">
        <f t="shared" si="4"/>
        <v>-125</v>
      </c>
      <c r="I28" s="62">
        <f t="shared" si="1"/>
        <v>-0.52684818342746098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187190372</v>
      </c>
      <c r="E29" s="53">
        <v>187389800</v>
      </c>
      <c r="F29" s="53">
        <v>395358218</v>
      </c>
      <c r="G29" s="53">
        <v>389176137</v>
      </c>
      <c r="H29" s="61">
        <f t="shared" si="4"/>
        <v>-6182081</v>
      </c>
      <c r="I29" s="62">
        <f t="shared" si="1"/>
        <v>-1.5636657386997825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162</v>
      </c>
      <c r="E30" s="63">
        <v>242</v>
      </c>
      <c r="F30" s="63">
        <v>385</v>
      </c>
      <c r="G30" s="63">
        <v>524</v>
      </c>
      <c r="H30" s="64">
        <f t="shared" si="4"/>
        <v>139</v>
      </c>
      <c r="I30" s="65">
        <f t="shared" si="1"/>
        <v>36.103896103896091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1950619</v>
      </c>
      <c r="E31" s="53">
        <v>2076296</v>
      </c>
      <c r="F31" s="53">
        <v>4124413</v>
      </c>
      <c r="G31" s="53">
        <v>4474758</v>
      </c>
      <c r="H31" s="61">
        <f>G31-F31</f>
        <v>350345</v>
      </c>
      <c r="I31" s="62">
        <f>((G31*100/F31)-100)</f>
        <v>8.494420903047299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1428897</v>
      </c>
      <c r="E32" s="63">
        <v>1418713</v>
      </c>
      <c r="F32" s="63">
        <v>2933753</v>
      </c>
      <c r="G32" s="63">
        <v>3013377</v>
      </c>
      <c r="H32" s="64">
        <f>G32-F32</f>
        <v>79624</v>
      </c>
      <c r="I32" s="65">
        <f>((G32*100/F32)-100)</f>
        <v>2.7140662489309761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521722</v>
      </c>
      <c r="E33" s="63">
        <v>657583</v>
      </c>
      <c r="F33" s="63">
        <v>1190660</v>
      </c>
      <c r="G33" s="63">
        <v>1461381</v>
      </c>
      <c r="H33" s="64">
        <f>G33-F33</f>
        <v>270721</v>
      </c>
      <c r="I33" s="65">
        <f>((G33*100/F33)-100)</f>
        <v>22.737053398955197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383297</v>
      </c>
      <c r="E34" s="53">
        <v>395035</v>
      </c>
      <c r="F34" s="53">
        <v>799340</v>
      </c>
      <c r="G34" s="53">
        <v>850082</v>
      </c>
      <c r="H34" s="61">
        <f>G34-F34</f>
        <v>50742</v>
      </c>
      <c r="I34" s="62">
        <f>((G34*100/F34)-100)</f>
        <v>6.347987089348706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317573</v>
      </c>
      <c r="E35" s="53">
        <v>293329</v>
      </c>
      <c r="F35" s="53">
        <v>594317</v>
      </c>
      <c r="G35" s="53">
        <v>492539</v>
      </c>
      <c r="H35" s="61">
        <f>G35-F35</f>
        <v>-101778</v>
      </c>
      <c r="I35" s="62">
        <f>((G35*100/F35)-100)</f>
        <v>-17.12520422602752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0C5F8-A8F8-4A41-9D99-DB25AD2F20D7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4102</v>
      </c>
      <c r="C8" s="189">
        <v>5146</v>
      </c>
      <c r="D8" s="189">
        <v>5682</v>
      </c>
      <c r="E8" s="189">
        <v>9092</v>
      </c>
      <c r="F8" s="190">
        <v>60.014079549454422</v>
      </c>
      <c r="G8" s="6"/>
    </row>
    <row r="9" spans="1:14" ht="15.6" customHeight="1">
      <c r="A9" s="188" t="s">
        <v>8</v>
      </c>
      <c r="B9" s="189">
        <v>8314</v>
      </c>
      <c r="C9" s="189">
        <v>8874</v>
      </c>
      <c r="D9" s="189">
        <v>19759</v>
      </c>
      <c r="E9" s="189">
        <v>21149</v>
      </c>
      <c r="F9" s="190">
        <v>7.0347689660407866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62109</v>
      </c>
      <c r="C11" s="189">
        <v>73011</v>
      </c>
      <c r="D11" s="189">
        <v>143269</v>
      </c>
      <c r="E11" s="189">
        <v>165506</v>
      </c>
      <c r="F11" s="190">
        <v>15.52115251729265</v>
      </c>
    </row>
    <row r="12" spans="1:14" ht="15.6" customHeight="1">
      <c r="A12" s="188" t="s">
        <v>6</v>
      </c>
      <c r="B12" s="189">
        <v>917</v>
      </c>
      <c r="C12" s="189">
        <v>1783</v>
      </c>
      <c r="D12" s="189">
        <v>2019</v>
      </c>
      <c r="E12" s="189">
        <v>3352</v>
      </c>
      <c r="F12" s="190">
        <v>66.022783556215956</v>
      </c>
    </row>
    <row r="13" spans="1:14" ht="15.6" customHeight="1">
      <c r="A13" s="188" t="s">
        <v>175</v>
      </c>
      <c r="B13" s="189">
        <v>54264</v>
      </c>
      <c r="C13" s="189">
        <v>58178</v>
      </c>
      <c r="D13" s="189">
        <v>108869</v>
      </c>
      <c r="E13" s="189">
        <v>124086</v>
      </c>
      <c r="F13" s="190">
        <v>13.977348923936111</v>
      </c>
    </row>
    <row r="14" spans="1:14" ht="15.6" customHeight="1">
      <c r="A14" s="188" t="s">
        <v>148</v>
      </c>
      <c r="B14" s="189">
        <v>18146</v>
      </c>
      <c r="C14" s="189">
        <v>19358</v>
      </c>
      <c r="D14" s="189">
        <v>40594</v>
      </c>
      <c r="E14" s="189">
        <v>43228</v>
      </c>
      <c r="F14" s="190">
        <v>6.4886436419175197</v>
      </c>
    </row>
    <row r="15" spans="1:14" ht="15.6" customHeight="1">
      <c r="A15" s="188" t="s">
        <v>145</v>
      </c>
      <c r="B15" s="189">
        <v>0</v>
      </c>
      <c r="C15" s="189">
        <v>2060</v>
      </c>
      <c r="D15" s="189">
        <v>0</v>
      </c>
      <c r="E15" s="189">
        <v>4012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27699</v>
      </c>
      <c r="C18" s="189">
        <v>32759</v>
      </c>
      <c r="D18" s="189">
        <v>61614</v>
      </c>
      <c r="E18" s="189">
        <v>72225</v>
      </c>
      <c r="F18" s="190">
        <v>17.22173531989483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2148</v>
      </c>
      <c r="C21" s="189">
        <v>1600</v>
      </c>
      <c r="D21" s="189">
        <v>4776</v>
      </c>
      <c r="E21" s="189">
        <v>3359</v>
      </c>
      <c r="F21" s="190">
        <v>-29.66917922948074</v>
      </c>
    </row>
    <row r="22" spans="1:7" ht="15.6" customHeight="1">
      <c r="A22" s="188" t="s">
        <v>146</v>
      </c>
      <c r="B22" s="189">
        <v>43458</v>
      </c>
      <c r="C22" s="189">
        <v>40350</v>
      </c>
      <c r="D22" s="189">
        <v>88360</v>
      </c>
      <c r="E22" s="189">
        <v>84068</v>
      </c>
      <c r="F22" s="190">
        <v>-4.8574015391579914</v>
      </c>
    </row>
    <row r="23" spans="1:7" ht="15.6" customHeight="1">
      <c r="A23" s="188" t="s">
        <v>165</v>
      </c>
      <c r="B23" s="189">
        <v>3533</v>
      </c>
      <c r="C23" s="189">
        <v>3911</v>
      </c>
      <c r="D23" s="189">
        <v>8999</v>
      </c>
      <c r="E23" s="189">
        <v>9802</v>
      </c>
      <c r="F23" s="190">
        <v>8.9232136904100514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7194</v>
      </c>
      <c r="C25" s="189">
        <v>6784</v>
      </c>
      <c r="D25" s="189">
        <v>17314</v>
      </c>
      <c r="E25" s="189">
        <v>17404</v>
      </c>
      <c r="F25" s="190">
        <v>0.51981055793000053</v>
      </c>
    </row>
    <row r="26" spans="1:7" ht="15.6" customHeight="1">
      <c r="A26" s="188" t="s">
        <v>152</v>
      </c>
      <c r="B26" s="189">
        <v>1809</v>
      </c>
      <c r="C26" s="189">
        <v>1524</v>
      </c>
      <c r="D26" s="189">
        <v>4355</v>
      </c>
      <c r="E26" s="189">
        <v>3636</v>
      </c>
      <c r="F26" s="190">
        <v>-16.5097588978186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134453</v>
      </c>
      <c r="C28" s="189">
        <v>126091</v>
      </c>
      <c r="D28" s="189">
        <v>257896</v>
      </c>
      <c r="E28" s="189">
        <v>256783</v>
      </c>
      <c r="F28" s="190">
        <v>-0.43156931476254101</v>
      </c>
    </row>
    <row r="29" spans="1:7" ht="15.6" customHeight="1">
      <c r="A29" s="188" t="s">
        <v>178</v>
      </c>
      <c r="B29" s="189">
        <v>4736</v>
      </c>
      <c r="C29" s="189">
        <v>3232</v>
      </c>
      <c r="D29" s="189">
        <v>9857</v>
      </c>
      <c r="E29" s="189">
        <v>6104</v>
      </c>
      <c r="F29" s="190">
        <v>-38.074464847316627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10415</v>
      </c>
      <c r="C32" s="189">
        <v>10374</v>
      </c>
      <c r="D32" s="189">
        <v>25977</v>
      </c>
      <c r="E32" s="189">
        <v>26276</v>
      </c>
      <c r="F32" s="190">
        <v>1.1510182084151379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383297</v>
      </c>
      <c r="C35" s="77">
        <f>SUM(C7:C34)</f>
        <v>395035</v>
      </c>
      <c r="D35" s="178">
        <f>SUM(D7:D34)</f>
        <v>799340</v>
      </c>
      <c r="E35" s="178">
        <f>SUM(E7:E34)</f>
        <v>850082</v>
      </c>
      <c r="F35" s="140">
        <f>E35*100/D35-100</f>
        <v>6.347987089348706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3C6E0-4809-4C53-9097-5141810953BE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243</v>
      </c>
      <c r="C8" s="189">
        <v>825</v>
      </c>
      <c r="D8" s="189">
        <v>294</v>
      </c>
      <c r="E8" s="189">
        <v>1369</v>
      </c>
      <c r="F8" s="190">
        <v>365.64625850340138</v>
      </c>
      <c r="G8" s="6"/>
    </row>
    <row r="9" spans="1:14" ht="15.6" customHeight="1">
      <c r="A9" s="188" t="s">
        <v>8</v>
      </c>
      <c r="B9" s="189">
        <v>230</v>
      </c>
      <c r="C9" s="189">
        <v>317</v>
      </c>
      <c r="D9" s="189">
        <v>469</v>
      </c>
      <c r="E9" s="189">
        <v>921</v>
      </c>
      <c r="F9" s="190">
        <v>96.375266524520242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336</v>
      </c>
      <c r="C11" s="189">
        <v>490</v>
      </c>
      <c r="D11" s="189">
        <v>663</v>
      </c>
      <c r="E11" s="189">
        <v>872</v>
      </c>
      <c r="F11" s="190">
        <v>31.523378582202099</v>
      </c>
    </row>
    <row r="12" spans="1:14" ht="15.6" customHeight="1">
      <c r="A12" s="188" t="s">
        <v>6</v>
      </c>
      <c r="B12" s="189">
        <v>1759</v>
      </c>
      <c r="C12" s="189">
        <v>4039</v>
      </c>
      <c r="D12" s="189">
        <v>2983</v>
      </c>
      <c r="E12" s="189">
        <v>5286</v>
      </c>
      <c r="F12" s="190">
        <v>77.204156889037876</v>
      </c>
    </row>
    <row r="13" spans="1:14" ht="15.6" customHeight="1">
      <c r="A13" s="188" t="s">
        <v>175</v>
      </c>
      <c r="B13" s="189">
        <v>11032</v>
      </c>
      <c r="C13" s="189">
        <v>6687</v>
      </c>
      <c r="D13" s="189">
        <v>18873</v>
      </c>
      <c r="E13" s="189">
        <v>12229</v>
      </c>
      <c r="F13" s="190">
        <v>-35.203730196577133</v>
      </c>
    </row>
    <row r="14" spans="1:14" ht="15.6" customHeight="1">
      <c r="A14" s="188" t="s">
        <v>148</v>
      </c>
      <c r="B14" s="189">
        <v>60872</v>
      </c>
      <c r="C14" s="189">
        <v>51535</v>
      </c>
      <c r="D14" s="189">
        <v>110593</v>
      </c>
      <c r="E14" s="189">
        <v>94358</v>
      </c>
      <c r="F14" s="190">
        <v>-14.679952619062689</v>
      </c>
    </row>
    <row r="15" spans="1:14" ht="15.6" customHeight="1">
      <c r="A15" s="188" t="s">
        <v>145</v>
      </c>
      <c r="B15" s="189">
        <v>1532</v>
      </c>
      <c r="C15" s="189">
        <v>1359</v>
      </c>
      <c r="D15" s="189">
        <v>3046</v>
      </c>
      <c r="E15" s="189">
        <v>2185</v>
      </c>
      <c r="F15" s="190">
        <v>-28.266579120157591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4</v>
      </c>
      <c r="E16" s="189">
        <v>0</v>
      </c>
      <c r="F16" s="190">
        <v>-100</v>
      </c>
      <c r="G16" s="1"/>
    </row>
    <row r="17" spans="1:7" ht="15.6" customHeight="1">
      <c r="A17" s="188" t="s">
        <v>150</v>
      </c>
      <c r="B17" s="189">
        <v>26</v>
      </c>
      <c r="C17" s="189">
        <v>18</v>
      </c>
      <c r="D17" s="189">
        <v>55</v>
      </c>
      <c r="E17" s="189">
        <v>26</v>
      </c>
      <c r="F17" s="190">
        <v>-52.727272727272727</v>
      </c>
      <c r="G17" s="2"/>
    </row>
    <row r="18" spans="1:7" ht="15.6" customHeight="1">
      <c r="A18" s="188" t="s">
        <v>147</v>
      </c>
      <c r="B18" s="189">
        <v>118</v>
      </c>
      <c r="C18" s="189">
        <v>133</v>
      </c>
      <c r="D18" s="189">
        <v>289</v>
      </c>
      <c r="E18" s="189">
        <v>226</v>
      </c>
      <c r="F18" s="190">
        <v>-21.79930795847751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11</v>
      </c>
      <c r="D20" s="189">
        <v>3</v>
      </c>
      <c r="E20" s="189">
        <v>24</v>
      </c>
      <c r="F20" s="190">
        <v>700</v>
      </c>
    </row>
    <row r="21" spans="1:7" ht="15.6" customHeight="1">
      <c r="A21" s="188" t="s">
        <v>149</v>
      </c>
      <c r="B21" s="189">
        <v>1726</v>
      </c>
      <c r="C21" s="189">
        <v>1466</v>
      </c>
      <c r="D21" s="189">
        <v>2455</v>
      </c>
      <c r="E21" s="189">
        <v>2306</v>
      </c>
      <c r="F21" s="190">
        <v>-6.0692464358452156</v>
      </c>
    </row>
    <row r="22" spans="1:7" ht="15.6" customHeight="1">
      <c r="A22" s="188" t="s">
        <v>146</v>
      </c>
      <c r="B22" s="189">
        <v>40172</v>
      </c>
      <c r="C22" s="189">
        <v>45781</v>
      </c>
      <c r="D22" s="189">
        <v>68427</v>
      </c>
      <c r="E22" s="189">
        <v>71181</v>
      </c>
      <c r="F22" s="190">
        <v>4.0247270814152358</v>
      </c>
    </row>
    <row r="23" spans="1:7" ht="15.6" customHeight="1">
      <c r="A23" s="188" t="s">
        <v>165</v>
      </c>
      <c r="B23" s="189">
        <v>10556</v>
      </c>
      <c r="C23" s="189">
        <v>8224</v>
      </c>
      <c r="D23" s="189">
        <v>15155</v>
      </c>
      <c r="E23" s="189">
        <v>16114</v>
      </c>
      <c r="F23" s="190">
        <v>6.3279445727482653</v>
      </c>
    </row>
    <row r="24" spans="1:7" ht="15.6" customHeight="1">
      <c r="A24" s="188" t="s">
        <v>141</v>
      </c>
      <c r="B24" s="189">
        <v>146</v>
      </c>
      <c r="C24" s="189">
        <v>10</v>
      </c>
      <c r="D24" s="189">
        <v>162</v>
      </c>
      <c r="E24" s="189">
        <v>15</v>
      </c>
      <c r="F24" s="190">
        <v>-90.740740740740733</v>
      </c>
    </row>
    <row r="25" spans="1:7" ht="15.6" customHeight="1">
      <c r="A25" s="188" t="s">
        <v>140</v>
      </c>
      <c r="B25" s="189">
        <v>10922</v>
      </c>
      <c r="C25" s="189">
        <v>165</v>
      </c>
      <c r="D25" s="189">
        <v>11149</v>
      </c>
      <c r="E25" s="189">
        <v>346</v>
      </c>
      <c r="F25" s="190">
        <v>-96.896582653152748</v>
      </c>
    </row>
    <row r="26" spans="1:7" ht="15.6" customHeight="1">
      <c r="A26" s="188" t="s">
        <v>152</v>
      </c>
      <c r="B26" s="189">
        <v>9</v>
      </c>
      <c r="C26" s="189">
        <v>1</v>
      </c>
      <c r="D26" s="189">
        <v>10</v>
      </c>
      <c r="E26" s="189">
        <v>5</v>
      </c>
      <c r="F26" s="190">
        <v>-50</v>
      </c>
    </row>
    <row r="27" spans="1:7" ht="15.6" customHeight="1">
      <c r="A27" s="188" t="s">
        <v>173</v>
      </c>
      <c r="B27" s="189">
        <v>23593</v>
      </c>
      <c r="C27" s="189">
        <v>18040</v>
      </c>
      <c r="D27" s="189">
        <v>43148</v>
      </c>
      <c r="E27" s="189">
        <v>29420</v>
      </c>
      <c r="F27" s="190">
        <v>-31.816074904978208</v>
      </c>
    </row>
    <row r="28" spans="1:7" ht="15.6" customHeight="1">
      <c r="A28" s="188" t="s">
        <v>177</v>
      </c>
      <c r="B28" s="189">
        <v>6900</v>
      </c>
      <c r="C28" s="189">
        <v>6251</v>
      </c>
      <c r="D28" s="189">
        <v>13430</v>
      </c>
      <c r="E28" s="189">
        <v>13129</v>
      </c>
      <c r="F28" s="190">
        <v>-2.2412509307520452</v>
      </c>
    </row>
    <row r="29" spans="1:7" ht="15.6" customHeight="1">
      <c r="A29" s="188" t="s">
        <v>178</v>
      </c>
      <c r="B29" s="189">
        <v>31260</v>
      </c>
      <c r="C29" s="189">
        <v>35184</v>
      </c>
      <c r="D29" s="189">
        <v>51595</v>
      </c>
      <c r="E29" s="189">
        <v>49921</v>
      </c>
      <c r="F29" s="190">
        <v>-3.2445004360887699</v>
      </c>
    </row>
    <row r="30" spans="1:7" ht="15.6" customHeight="1">
      <c r="A30" s="188" t="s">
        <v>179</v>
      </c>
      <c r="B30" s="189">
        <v>365</v>
      </c>
      <c r="C30" s="189">
        <v>330</v>
      </c>
      <c r="D30" s="189">
        <v>1309</v>
      </c>
      <c r="E30" s="189">
        <v>809</v>
      </c>
      <c r="F30" s="190">
        <v>-38.19709702062643</v>
      </c>
    </row>
    <row r="31" spans="1:7" ht="15.6" customHeight="1">
      <c r="A31" s="188" t="s">
        <v>180</v>
      </c>
      <c r="B31" s="189">
        <v>11893</v>
      </c>
      <c r="C31" s="189">
        <v>24294</v>
      </c>
      <c r="D31" s="189">
        <v>39186</v>
      </c>
      <c r="E31" s="189">
        <v>43236</v>
      </c>
      <c r="F31" s="190">
        <v>10.335323840147</v>
      </c>
    </row>
    <row r="32" spans="1:7" ht="15.6" customHeight="1">
      <c r="A32" s="188" t="s">
        <v>181</v>
      </c>
      <c r="B32" s="189">
        <v>37591</v>
      </c>
      <c r="C32" s="189">
        <v>28803</v>
      </c>
      <c r="D32" s="189">
        <v>88928</v>
      </c>
      <c r="E32" s="189">
        <v>55111</v>
      </c>
      <c r="F32" s="190">
        <v>-38.027392947103273</v>
      </c>
    </row>
    <row r="33" spans="1:6" ht="15.6" customHeight="1">
      <c r="A33" s="188" t="s">
        <v>182</v>
      </c>
      <c r="B33" s="189">
        <v>66274</v>
      </c>
      <c r="C33" s="189">
        <v>59364</v>
      </c>
      <c r="D33" s="189">
        <v>122075</v>
      </c>
      <c r="E33" s="189">
        <v>93445</v>
      </c>
      <c r="F33" s="190">
        <v>-23.452795412656162</v>
      </c>
    </row>
    <row r="34" spans="1:6" ht="15.6" customHeight="1">
      <c r="A34" s="188" t="s">
        <v>183</v>
      </c>
      <c r="B34" s="189">
        <v>11</v>
      </c>
      <c r="C34" s="189">
        <v>2</v>
      </c>
      <c r="D34" s="189">
        <v>16</v>
      </c>
      <c r="E34" s="189">
        <v>5</v>
      </c>
      <c r="F34" s="190">
        <v>-68.75</v>
      </c>
    </row>
    <row r="35" spans="1:6" ht="15.6" customHeight="1">
      <c r="A35" s="156" t="s">
        <v>153</v>
      </c>
      <c r="B35" s="76">
        <f>SUM(B7:B34)</f>
        <v>317573</v>
      </c>
      <c r="C35" s="77">
        <f>SUM(C7:C34)</f>
        <v>293329</v>
      </c>
      <c r="D35" s="76">
        <f>SUM(D7:D34)</f>
        <v>594317</v>
      </c>
      <c r="E35" s="78">
        <f>SUM(E7:E34)</f>
        <v>492539</v>
      </c>
      <c r="F35" s="140">
        <f>E35*100/D35-100</f>
        <v>-17.12520422602752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B0548-F09C-4C4C-AA1B-6A8BCE0F1C21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A2A96-D4F3-4E96-9669-DD0380E8D0B8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709712</v>
      </c>
      <c r="C7" s="237">
        <v>829972</v>
      </c>
      <c r="D7" s="237">
        <v>1509096</v>
      </c>
      <c r="E7" s="237">
        <v>1314957</v>
      </c>
      <c r="F7" s="238">
        <v>-12.86458913150655</v>
      </c>
      <c r="G7" s="6"/>
    </row>
    <row r="8" spans="1:27" s="33" customFormat="1" ht="15.6" customHeight="1">
      <c r="A8" s="236" t="s">
        <v>11</v>
      </c>
      <c r="B8" s="237">
        <v>43773</v>
      </c>
      <c r="C8" s="237">
        <v>46453</v>
      </c>
      <c r="D8" s="237">
        <v>103085</v>
      </c>
      <c r="E8" s="237">
        <v>125219</v>
      </c>
      <c r="F8" s="238">
        <v>21.47160110588349</v>
      </c>
      <c r="G8" s="239"/>
    </row>
    <row r="9" spans="1:27" ht="15.6" customHeight="1">
      <c r="A9" s="236" t="s">
        <v>8</v>
      </c>
      <c r="B9" s="237">
        <v>80971</v>
      </c>
      <c r="C9" s="237">
        <v>78254</v>
      </c>
      <c r="D9" s="237">
        <v>160664</v>
      </c>
      <c r="E9" s="237">
        <v>147335</v>
      </c>
      <c r="F9" s="238">
        <v>-8.296195787481949</v>
      </c>
      <c r="G9" s="6"/>
    </row>
    <row r="10" spans="1:27" ht="15.6" customHeight="1">
      <c r="A10" s="236" t="s">
        <v>10</v>
      </c>
      <c r="B10" s="237">
        <v>123323</v>
      </c>
      <c r="C10" s="237">
        <v>116622</v>
      </c>
      <c r="D10" s="237">
        <v>340911</v>
      </c>
      <c r="E10" s="237">
        <v>276330</v>
      </c>
      <c r="F10" s="238">
        <v>-18.943653915538079</v>
      </c>
    </row>
    <row r="11" spans="1:27" ht="15.6" customHeight="1">
      <c r="A11" s="236" t="s">
        <v>9</v>
      </c>
      <c r="B11" s="237">
        <v>1520947</v>
      </c>
      <c r="C11" s="237">
        <v>1464853</v>
      </c>
      <c r="D11" s="237">
        <v>3147356</v>
      </c>
      <c r="E11" s="237">
        <v>2848565</v>
      </c>
      <c r="F11" s="238">
        <v>-9.4933969973527041</v>
      </c>
    </row>
    <row r="12" spans="1:27" ht="15.6" customHeight="1">
      <c r="A12" s="236" t="s">
        <v>6</v>
      </c>
      <c r="B12" s="237">
        <v>101822</v>
      </c>
      <c r="C12" s="237">
        <v>70339</v>
      </c>
      <c r="D12" s="237">
        <v>220173</v>
      </c>
      <c r="E12" s="237">
        <v>194835</v>
      </c>
      <c r="F12" s="238">
        <v>-11.50822307912415</v>
      </c>
    </row>
    <row r="13" spans="1:27" ht="15.6" customHeight="1">
      <c r="A13" s="236" t="s">
        <v>175</v>
      </c>
      <c r="B13" s="237">
        <v>12821</v>
      </c>
      <c r="C13" s="237">
        <v>5080</v>
      </c>
      <c r="D13" s="237">
        <v>85498</v>
      </c>
      <c r="E13" s="237">
        <v>21347</v>
      </c>
      <c r="F13" s="238">
        <v>-75.032164495075904</v>
      </c>
    </row>
    <row r="14" spans="1:27" ht="15.6" customHeight="1">
      <c r="A14" s="236" t="s">
        <v>148</v>
      </c>
      <c r="B14" s="237">
        <v>1301453</v>
      </c>
      <c r="C14" s="237">
        <v>1183167</v>
      </c>
      <c r="D14" s="237">
        <v>2430016</v>
      </c>
      <c r="E14" s="237">
        <v>2518166</v>
      </c>
      <c r="F14" s="238">
        <v>3.6275481313703319</v>
      </c>
    </row>
    <row r="15" spans="1:27" ht="15.6" customHeight="1">
      <c r="A15" s="236" t="s">
        <v>145</v>
      </c>
      <c r="B15" s="237">
        <v>1603548</v>
      </c>
      <c r="C15" s="237">
        <v>2057189</v>
      </c>
      <c r="D15" s="237">
        <v>3642570</v>
      </c>
      <c r="E15" s="237">
        <v>3651434</v>
      </c>
      <c r="F15" s="238">
        <v>0.2433446714819496</v>
      </c>
    </row>
    <row r="16" spans="1:27" ht="15.6" customHeight="1">
      <c r="A16" s="236" t="s">
        <v>144</v>
      </c>
      <c r="B16" s="237">
        <v>2445832</v>
      </c>
      <c r="C16" s="237">
        <v>1757312</v>
      </c>
      <c r="D16" s="237">
        <v>4630447</v>
      </c>
      <c r="E16" s="237">
        <v>4005252</v>
      </c>
      <c r="F16" s="238">
        <v>-13.50182822522318</v>
      </c>
      <c r="G16" s="1"/>
    </row>
    <row r="17" spans="1:7" ht="15.6" customHeight="1">
      <c r="A17" s="236" t="s">
        <v>150</v>
      </c>
      <c r="B17" s="237">
        <v>866154</v>
      </c>
      <c r="C17" s="237">
        <v>1024952</v>
      </c>
      <c r="D17" s="237">
        <v>1535787</v>
      </c>
      <c r="E17" s="237">
        <v>2099745</v>
      </c>
      <c r="F17" s="238">
        <v>36.72110780987208</v>
      </c>
      <c r="G17" s="2"/>
    </row>
    <row r="18" spans="1:7" ht="15.6" customHeight="1">
      <c r="A18" s="236" t="s">
        <v>147</v>
      </c>
      <c r="B18" s="237">
        <v>315</v>
      </c>
      <c r="C18" s="237">
        <v>49670</v>
      </c>
      <c r="D18" s="237">
        <v>53590</v>
      </c>
      <c r="E18" s="237">
        <v>56795</v>
      </c>
      <c r="F18" s="238">
        <v>5.9805933942899827</v>
      </c>
    </row>
    <row r="19" spans="1:7" ht="15.6" customHeight="1">
      <c r="A19" s="236" t="s">
        <v>143</v>
      </c>
      <c r="B19" s="237">
        <v>187964</v>
      </c>
      <c r="C19" s="237">
        <v>297327</v>
      </c>
      <c r="D19" s="237">
        <v>550564</v>
      </c>
      <c r="E19" s="237">
        <v>543126</v>
      </c>
      <c r="F19" s="238">
        <v>-1.350978269556308</v>
      </c>
    </row>
    <row r="20" spans="1:7" ht="15.6" customHeight="1">
      <c r="A20" s="236" t="s">
        <v>142</v>
      </c>
      <c r="B20" s="237">
        <v>646913</v>
      </c>
      <c r="C20" s="237">
        <v>883780</v>
      </c>
      <c r="D20" s="237">
        <v>1371963</v>
      </c>
      <c r="E20" s="237">
        <v>1844731</v>
      </c>
      <c r="F20" s="238">
        <v>34.459238332229063</v>
      </c>
    </row>
    <row r="21" spans="1:7" ht="15.6" customHeight="1">
      <c r="A21" s="236" t="s">
        <v>149</v>
      </c>
      <c r="B21" s="237">
        <v>1085719</v>
      </c>
      <c r="C21" s="237">
        <v>1173131</v>
      </c>
      <c r="D21" s="237">
        <v>2845726</v>
      </c>
      <c r="E21" s="237">
        <v>2667102</v>
      </c>
      <c r="F21" s="238">
        <v>-6.2769219524297162</v>
      </c>
    </row>
    <row r="22" spans="1:7" ht="15.6" customHeight="1">
      <c r="A22" s="236" t="s">
        <v>146</v>
      </c>
      <c r="B22" s="237">
        <v>108388</v>
      </c>
      <c r="C22" s="237">
        <v>111075</v>
      </c>
      <c r="D22" s="237">
        <v>279004</v>
      </c>
      <c r="E22" s="237">
        <v>264392</v>
      </c>
      <c r="F22" s="238">
        <v>-5.2372009003455133</v>
      </c>
    </row>
    <row r="23" spans="1:7" ht="15.6" customHeight="1">
      <c r="A23" s="236" t="s">
        <v>165</v>
      </c>
      <c r="B23" s="237">
        <v>81740</v>
      </c>
      <c r="C23" s="237">
        <v>107558</v>
      </c>
      <c r="D23" s="237">
        <v>278553</v>
      </c>
      <c r="E23" s="237">
        <v>201498</v>
      </c>
      <c r="F23" s="238">
        <v>-27.66259921810212</v>
      </c>
    </row>
    <row r="24" spans="1:7" ht="15.6" customHeight="1">
      <c r="A24" s="236" t="s">
        <v>141</v>
      </c>
      <c r="B24" s="237">
        <v>42712</v>
      </c>
      <c r="C24" s="237">
        <v>171097</v>
      </c>
      <c r="D24" s="237">
        <v>283502</v>
      </c>
      <c r="E24" s="237">
        <v>295835</v>
      </c>
      <c r="F24" s="238">
        <v>4.3502338607840443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105690</v>
      </c>
      <c r="C26" s="237">
        <v>70694</v>
      </c>
      <c r="D26" s="237">
        <v>268458</v>
      </c>
      <c r="E26" s="237">
        <v>190484</v>
      </c>
      <c r="F26" s="238">
        <v>-29.045139276907381</v>
      </c>
    </row>
    <row r="27" spans="1:7" ht="15.6" customHeight="1">
      <c r="A27" s="236" t="s">
        <v>173</v>
      </c>
      <c r="B27" s="237">
        <v>154784</v>
      </c>
      <c r="C27" s="237">
        <v>226292</v>
      </c>
      <c r="D27" s="237">
        <v>344518</v>
      </c>
      <c r="E27" s="237">
        <v>381815</v>
      </c>
      <c r="F27" s="238">
        <v>10.825849447634081</v>
      </c>
    </row>
    <row r="28" spans="1:7" ht="15.6" customHeight="1">
      <c r="A28" s="236" t="s">
        <v>177</v>
      </c>
      <c r="B28" s="237">
        <v>67359</v>
      </c>
      <c r="C28" s="237">
        <v>81669</v>
      </c>
      <c r="D28" s="237">
        <v>131062</v>
      </c>
      <c r="E28" s="237">
        <v>180768</v>
      </c>
      <c r="F28" s="238">
        <v>37.925561947780437</v>
      </c>
    </row>
    <row r="29" spans="1:7" ht="15.6" customHeight="1">
      <c r="A29" s="236" t="s">
        <v>178</v>
      </c>
      <c r="B29" s="237">
        <v>233889</v>
      </c>
      <c r="C29" s="237">
        <v>204680</v>
      </c>
      <c r="D29" s="237">
        <v>622273</v>
      </c>
      <c r="E29" s="237">
        <v>397066</v>
      </c>
      <c r="F29" s="238">
        <v>-36.191028696408168</v>
      </c>
    </row>
    <row r="30" spans="1:7" ht="15.6" customHeight="1">
      <c r="A30" s="236" t="s">
        <v>179</v>
      </c>
      <c r="B30" s="237">
        <v>159710</v>
      </c>
      <c r="C30" s="237">
        <v>198130</v>
      </c>
      <c r="D30" s="237">
        <v>355206</v>
      </c>
      <c r="E30" s="237">
        <v>332253</v>
      </c>
      <c r="F30" s="238">
        <v>-6.461884089795773</v>
      </c>
    </row>
    <row r="31" spans="1:7" ht="15.6" customHeight="1">
      <c r="A31" s="236" t="s">
        <v>180</v>
      </c>
      <c r="B31" s="237">
        <v>1758589</v>
      </c>
      <c r="C31" s="237">
        <v>1732515</v>
      </c>
      <c r="D31" s="237">
        <v>4137983</v>
      </c>
      <c r="E31" s="237">
        <v>3524885</v>
      </c>
      <c r="F31" s="238">
        <v>-14.816348931351341</v>
      </c>
    </row>
    <row r="32" spans="1:7" ht="15.6" customHeight="1">
      <c r="A32" s="236" t="s">
        <v>181</v>
      </c>
      <c r="B32" s="237">
        <v>1285803</v>
      </c>
      <c r="C32" s="237">
        <v>1246417</v>
      </c>
      <c r="D32" s="237">
        <v>2599314</v>
      </c>
      <c r="E32" s="237">
        <v>2609564</v>
      </c>
      <c r="F32" s="238">
        <v>0.39433481295449718</v>
      </c>
    </row>
    <row r="33" spans="1:6" ht="15.6" customHeight="1">
      <c r="A33" s="236" t="s">
        <v>182</v>
      </c>
      <c r="B33" s="237">
        <v>114434</v>
      </c>
      <c r="C33" s="237">
        <v>138265</v>
      </c>
      <c r="D33" s="237">
        <v>233201</v>
      </c>
      <c r="E33" s="237">
        <v>260486</v>
      </c>
      <c r="F33" s="238">
        <v>11.700207117465199</v>
      </c>
    </row>
    <row r="34" spans="1:6" ht="15.6" customHeight="1">
      <c r="A34" s="236" t="s">
        <v>183</v>
      </c>
      <c r="B34" s="237">
        <v>53385</v>
      </c>
      <c r="C34" s="237">
        <v>106850</v>
      </c>
      <c r="D34" s="237">
        <v>108004</v>
      </c>
      <c r="E34" s="237">
        <v>140581</v>
      </c>
      <c r="F34" s="238">
        <v>30.162771749194459</v>
      </c>
    </row>
    <row r="35" spans="1:6" ht="15.6" customHeight="1">
      <c r="A35" s="240" t="s">
        <v>153</v>
      </c>
      <c r="B35" s="241">
        <f>SUM(B7:B34)</f>
        <v>14897760</v>
      </c>
      <c r="C35" s="241">
        <f>SUM(C7:C34)</f>
        <v>15433343</v>
      </c>
      <c r="D35" s="241">
        <f>SUM(D7:D34)</f>
        <v>32268535</v>
      </c>
      <c r="E35" s="241">
        <f>SUM(E7:E34)</f>
        <v>31094566</v>
      </c>
      <c r="F35" s="242">
        <f>E35*100/D35-100</f>
        <v>-3.6381230198396111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D066-6E5B-4CF0-9973-60A902D3626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467023</v>
      </c>
      <c r="C7" s="237">
        <v>538825</v>
      </c>
      <c r="D7" s="237">
        <v>909156</v>
      </c>
      <c r="E7" s="237">
        <v>891865</v>
      </c>
      <c r="F7" s="238">
        <v>-1.9018738258340731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12221</v>
      </c>
      <c r="C9" s="237">
        <v>6000</v>
      </c>
      <c r="D9" s="237">
        <v>18621</v>
      </c>
      <c r="E9" s="237">
        <v>6000</v>
      </c>
      <c r="F9" s="238">
        <v>-67.778314805864341</v>
      </c>
      <c r="G9" s="6"/>
    </row>
    <row r="10" spans="1:14" ht="15.6" customHeight="1">
      <c r="A10" s="236" t="s">
        <v>10</v>
      </c>
      <c r="B10" s="237">
        <v>8647</v>
      </c>
      <c r="C10" s="237">
        <v>30619</v>
      </c>
      <c r="D10" s="237">
        <v>32304</v>
      </c>
      <c r="E10" s="237">
        <v>57687</v>
      </c>
      <c r="F10" s="238">
        <v>78.575408618127796</v>
      </c>
    </row>
    <row r="11" spans="1:14" ht="15.6" customHeight="1">
      <c r="A11" s="236" t="s">
        <v>9</v>
      </c>
      <c r="B11" s="237">
        <v>1028703</v>
      </c>
      <c r="C11" s="237">
        <v>975755</v>
      </c>
      <c r="D11" s="237">
        <v>2157887</v>
      </c>
      <c r="E11" s="237">
        <v>1843906</v>
      </c>
      <c r="F11" s="238">
        <v>-14.550391192865989</v>
      </c>
    </row>
    <row r="12" spans="1:14" ht="15.6" customHeight="1">
      <c r="A12" s="236" t="s">
        <v>6</v>
      </c>
      <c r="B12" s="237">
        <v>6991</v>
      </c>
      <c r="C12" s="237">
        <v>9911</v>
      </c>
      <c r="D12" s="237">
        <v>6991</v>
      </c>
      <c r="E12" s="237">
        <v>9911</v>
      </c>
      <c r="F12" s="238">
        <v>41.767987412387363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62487</v>
      </c>
      <c r="E13" s="237">
        <v>9492</v>
      </c>
      <c r="F13" s="238">
        <v>-84.809640405204277</v>
      </c>
    </row>
    <row r="14" spans="1:14" ht="15.6" customHeight="1">
      <c r="A14" s="236" t="s">
        <v>148</v>
      </c>
      <c r="B14" s="237">
        <v>519503</v>
      </c>
      <c r="C14" s="237">
        <v>406118</v>
      </c>
      <c r="D14" s="237">
        <v>851867</v>
      </c>
      <c r="E14" s="237">
        <v>881179</v>
      </c>
      <c r="F14" s="238">
        <v>3.440912724638935</v>
      </c>
    </row>
    <row r="15" spans="1:14" ht="15.6" customHeight="1">
      <c r="A15" s="236" t="s">
        <v>145</v>
      </c>
      <c r="B15" s="237">
        <v>1195785</v>
      </c>
      <c r="C15" s="237">
        <v>1557144</v>
      </c>
      <c r="D15" s="237">
        <v>2814583</v>
      </c>
      <c r="E15" s="237">
        <v>2753615</v>
      </c>
      <c r="F15" s="238">
        <v>-2.166146814643596</v>
      </c>
    </row>
    <row r="16" spans="1:14" ht="15.6" customHeight="1">
      <c r="A16" s="236" t="s">
        <v>144</v>
      </c>
      <c r="B16" s="237">
        <v>1984662</v>
      </c>
      <c r="C16" s="237">
        <v>1274018</v>
      </c>
      <c r="D16" s="237">
        <v>3580119</v>
      </c>
      <c r="E16" s="237">
        <v>3103373</v>
      </c>
      <c r="F16" s="238">
        <v>-13.31648473137345</v>
      </c>
      <c r="G16" s="1"/>
    </row>
    <row r="17" spans="1:7" ht="15.6" customHeight="1">
      <c r="A17" s="236" t="s">
        <v>150</v>
      </c>
      <c r="B17" s="237">
        <v>493507</v>
      </c>
      <c r="C17" s="237">
        <v>503971</v>
      </c>
      <c r="D17" s="237">
        <v>893243</v>
      </c>
      <c r="E17" s="237">
        <v>1107273</v>
      </c>
      <c r="F17" s="238">
        <v>23.961005012073979</v>
      </c>
      <c r="G17" s="2"/>
    </row>
    <row r="18" spans="1:7" ht="15.6" customHeight="1">
      <c r="A18" s="236" t="s">
        <v>147</v>
      </c>
      <c r="B18" s="237">
        <v>0</v>
      </c>
      <c r="C18" s="237">
        <v>49605</v>
      </c>
      <c r="D18" s="237">
        <v>52922</v>
      </c>
      <c r="E18" s="237">
        <v>56595</v>
      </c>
      <c r="F18" s="238">
        <v>6.9404028570348828</v>
      </c>
    </row>
    <row r="19" spans="1:7" ht="15.6" customHeight="1">
      <c r="A19" s="236" t="s">
        <v>143</v>
      </c>
      <c r="B19" s="237">
        <v>99549</v>
      </c>
      <c r="C19" s="237">
        <v>87545</v>
      </c>
      <c r="D19" s="237">
        <v>264839</v>
      </c>
      <c r="E19" s="237">
        <v>258702</v>
      </c>
      <c r="F19" s="238">
        <v>-2.3172568994747711</v>
      </c>
    </row>
    <row r="20" spans="1:7" ht="15.6" customHeight="1">
      <c r="A20" s="236" t="s">
        <v>142</v>
      </c>
      <c r="B20" s="237">
        <v>73139</v>
      </c>
      <c r="C20" s="237">
        <v>80199</v>
      </c>
      <c r="D20" s="237">
        <v>192677</v>
      </c>
      <c r="E20" s="237">
        <v>193551</v>
      </c>
      <c r="F20" s="238">
        <v>0.45360888948862049</v>
      </c>
    </row>
    <row r="21" spans="1:7" ht="15.6" customHeight="1">
      <c r="A21" s="236" t="s">
        <v>149</v>
      </c>
      <c r="B21" s="237">
        <v>943142</v>
      </c>
      <c r="C21" s="237">
        <v>1081864</v>
      </c>
      <c r="D21" s="237">
        <v>2332820</v>
      </c>
      <c r="E21" s="237">
        <v>2170789</v>
      </c>
      <c r="F21" s="238">
        <v>-6.9457137713153969</v>
      </c>
    </row>
    <row r="22" spans="1:7" ht="15.6" customHeight="1">
      <c r="A22" s="236" t="s">
        <v>146</v>
      </c>
      <c r="B22" s="237">
        <v>67380</v>
      </c>
      <c r="C22" s="237">
        <v>58273</v>
      </c>
      <c r="D22" s="237">
        <v>191392</v>
      </c>
      <c r="E22" s="237">
        <v>152350</v>
      </c>
      <c r="F22" s="238">
        <v>-20.39897174385554</v>
      </c>
    </row>
    <row r="23" spans="1:7" ht="15.6" customHeight="1">
      <c r="A23" s="236" t="s">
        <v>165</v>
      </c>
      <c r="B23" s="237">
        <v>0</v>
      </c>
      <c r="C23" s="237">
        <v>0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65620</v>
      </c>
      <c r="C26" s="237">
        <v>28885</v>
      </c>
      <c r="D26" s="237">
        <v>181862</v>
      </c>
      <c r="E26" s="237">
        <v>102307</v>
      </c>
      <c r="F26" s="238">
        <v>-43.744707525486348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17999</v>
      </c>
      <c r="C28" s="237">
        <v>33488</v>
      </c>
      <c r="D28" s="237">
        <v>50910</v>
      </c>
      <c r="E28" s="237">
        <v>68305</v>
      </c>
      <c r="F28" s="238">
        <v>34.16813985464546</v>
      </c>
    </row>
    <row r="29" spans="1:7" ht="15.6" customHeight="1">
      <c r="A29" s="236" t="s">
        <v>178</v>
      </c>
      <c r="B29" s="237">
        <v>14463</v>
      </c>
      <c r="C29" s="237">
        <v>13262</v>
      </c>
      <c r="D29" s="237">
        <v>33989</v>
      </c>
      <c r="E29" s="237">
        <v>34892</v>
      </c>
      <c r="F29" s="238">
        <v>2.656741887081111</v>
      </c>
    </row>
    <row r="30" spans="1:7" ht="15.6" customHeight="1">
      <c r="A30" s="236" t="s">
        <v>179</v>
      </c>
      <c r="B30" s="237">
        <v>35342</v>
      </c>
      <c r="C30" s="237">
        <v>42049</v>
      </c>
      <c r="D30" s="237">
        <v>91396</v>
      </c>
      <c r="E30" s="237">
        <v>60224</v>
      </c>
      <c r="F30" s="238">
        <v>-34.106525449691453</v>
      </c>
    </row>
    <row r="31" spans="1:7" ht="15.6" customHeight="1">
      <c r="A31" s="236" t="s">
        <v>180</v>
      </c>
      <c r="B31" s="237">
        <v>1015105</v>
      </c>
      <c r="C31" s="237">
        <v>1059692</v>
      </c>
      <c r="D31" s="237">
        <v>2345572</v>
      </c>
      <c r="E31" s="237">
        <v>2219998</v>
      </c>
      <c r="F31" s="238">
        <v>-5.3536621344388493</v>
      </c>
    </row>
    <row r="32" spans="1:7" ht="15.6" customHeight="1">
      <c r="A32" s="236" t="s">
        <v>181</v>
      </c>
      <c r="B32" s="237">
        <v>180933</v>
      </c>
      <c r="C32" s="237">
        <v>137706</v>
      </c>
      <c r="D32" s="237">
        <v>435951</v>
      </c>
      <c r="E32" s="237">
        <v>400135</v>
      </c>
      <c r="F32" s="238">
        <v>-8.2156022121752272</v>
      </c>
    </row>
    <row r="33" spans="1:6" ht="15.6" customHeight="1">
      <c r="A33" s="236" t="s">
        <v>182</v>
      </c>
      <c r="B33" s="237">
        <v>6000</v>
      </c>
      <c r="C33" s="237">
        <v>2986</v>
      </c>
      <c r="D33" s="237">
        <v>6000</v>
      </c>
      <c r="E33" s="237">
        <v>2986</v>
      </c>
      <c r="F33" s="238">
        <v>-50.233333333333327</v>
      </c>
    </row>
    <row r="34" spans="1:6" ht="15.6" customHeight="1">
      <c r="A34" s="236" t="s">
        <v>183</v>
      </c>
      <c r="B34" s="237">
        <v>20404</v>
      </c>
      <c r="C34" s="237">
        <v>44561</v>
      </c>
      <c r="D34" s="237">
        <v>28384</v>
      </c>
      <c r="E34" s="237">
        <v>53838</v>
      </c>
      <c r="F34" s="238">
        <v>89.677282976324676</v>
      </c>
    </row>
    <row r="35" spans="1:6" ht="15.6" customHeight="1">
      <c r="A35" s="240" t="s">
        <v>153</v>
      </c>
      <c r="B35" s="241">
        <f>SUM(B7:B34)</f>
        <v>8256118</v>
      </c>
      <c r="C35" s="241">
        <f>SUM(C7:C34)</f>
        <v>8022476</v>
      </c>
      <c r="D35" s="241">
        <f>SUM(D7:D34)</f>
        <v>17539472</v>
      </c>
      <c r="E35" s="241">
        <f>SUM(E7:E34)</f>
        <v>16445349</v>
      </c>
      <c r="F35" s="242">
        <f>E35*100/D35-100</f>
        <v>-6.2380612141574119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D7BE3-982D-46D0-B307-B5FC66F20B4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231541</v>
      </c>
      <c r="C7" s="237">
        <v>279961</v>
      </c>
      <c r="D7" s="237">
        <v>564095</v>
      </c>
      <c r="E7" s="237">
        <v>400027</v>
      </c>
      <c r="F7" s="238">
        <v>-29.08517182389491</v>
      </c>
      <c r="G7" s="6"/>
    </row>
    <row r="8" spans="1:14" ht="15.6" customHeight="1">
      <c r="A8" s="236" t="s">
        <v>11</v>
      </c>
      <c r="B8" s="237">
        <v>33298</v>
      </c>
      <c r="C8" s="237">
        <v>21963</v>
      </c>
      <c r="D8" s="237">
        <v>75378</v>
      </c>
      <c r="E8" s="237">
        <v>81842</v>
      </c>
      <c r="F8" s="238">
        <v>8.5754464167263649</v>
      </c>
    </row>
    <row r="9" spans="1:14" ht="15.6" customHeight="1">
      <c r="A9" s="236" t="s">
        <v>8</v>
      </c>
      <c r="B9" s="237">
        <v>16238</v>
      </c>
      <c r="C9" s="237">
        <v>32645</v>
      </c>
      <c r="D9" s="237">
        <v>39716</v>
      </c>
      <c r="E9" s="237">
        <v>41446</v>
      </c>
      <c r="F9" s="238">
        <v>4.3559270822842109</v>
      </c>
    </row>
    <row r="10" spans="1:14" ht="15.6" customHeight="1">
      <c r="A10" s="236" t="s">
        <v>10</v>
      </c>
      <c r="B10" s="237">
        <v>96025</v>
      </c>
      <c r="C10" s="237">
        <v>77961</v>
      </c>
      <c r="D10" s="237">
        <v>279166</v>
      </c>
      <c r="E10" s="237">
        <v>203293</v>
      </c>
      <c r="F10" s="238">
        <v>-27.17845296346977</v>
      </c>
    </row>
    <row r="11" spans="1:14" ht="15.6" customHeight="1">
      <c r="A11" s="236" t="s">
        <v>9</v>
      </c>
      <c r="B11" s="237">
        <v>14473</v>
      </c>
      <c r="C11" s="237">
        <v>16794</v>
      </c>
      <c r="D11" s="237">
        <v>42624</v>
      </c>
      <c r="E11" s="237">
        <v>23473</v>
      </c>
      <c r="F11" s="238">
        <v>-44.930086336336338</v>
      </c>
    </row>
    <row r="12" spans="1:14" ht="15.6" customHeight="1">
      <c r="A12" s="236" t="s">
        <v>6</v>
      </c>
      <c r="B12" s="237">
        <v>90068</v>
      </c>
      <c r="C12" s="237">
        <v>53703</v>
      </c>
      <c r="D12" s="237">
        <v>206904</v>
      </c>
      <c r="E12" s="237">
        <v>173456</v>
      </c>
      <c r="F12" s="238">
        <v>-16.165951359084399</v>
      </c>
    </row>
    <row r="13" spans="1:14" ht="15.6" customHeight="1">
      <c r="A13" s="236" t="s">
        <v>175</v>
      </c>
      <c r="B13" s="237">
        <v>12805</v>
      </c>
      <c r="C13" s="237">
        <v>4900</v>
      </c>
      <c r="D13" s="237">
        <v>22985</v>
      </c>
      <c r="E13" s="237">
        <v>11540</v>
      </c>
      <c r="F13" s="238">
        <v>-49.793343484881447</v>
      </c>
    </row>
    <row r="14" spans="1:14" ht="15.6" customHeight="1">
      <c r="A14" s="236" t="s">
        <v>148</v>
      </c>
      <c r="B14" s="237">
        <v>208946</v>
      </c>
      <c r="C14" s="237">
        <v>107185</v>
      </c>
      <c r="D14" s="237">
        <v>450866</v>
      </c>
      <c r="E14" s="237">
        <v>324473</v>
      </c>
      <c r="F14" s="238">
        <v>-28.033384642000058</v>
      </c>
    </row>
    <row r="15" spans="1:14" ht="15.6" customHeight="1">
      <c r="A15" s="236" t="s">
        <v>145</v>
      </c>
      <c r="B15" s="237">
        <v>172248</v>
      </c>
      <c r="C15" s="237">
        <v>147351</v>
      </c>
      <c r="D15" s="237">
        <v>336725</v>
      </c>
      <c r="E15" s="237">
        <v>269824</v>
      </c>
      <c r="F15" s="238">
        <v>-19.8681416586235</v>
      </c>
    </row>
    <row r="16" spans="1:14" ht="15.6" customHeight="1">
      <c r="A16" s="236" t="s">
        <v>144</v>
      </c>
      <c r="B16" s="237">
        <v>433374</v>
      </c>
      <c r="C16" s="237">
        <v>447301</v>
      </c>
      <c r="D16" s="237">
        <v>992120</v>
      </c>
      <c r="E16" s="237">
        <v>826460</v>
      </c>
      <c r="F16" s="238">
        <v>-16.697576906019439</v>
      </c>
      <c r="G16" s="1"/>
    </row>
    <row r="17" spans="1:7" ht="15.6" customHeight="1">
      <c r="A17" s="236" t="s">
        <v>150</v>
      </c>
      <c r="B17" s="237">
        <v>356137</v>
      </c>
      <c r="C17" s="237">
        <v>513838</v>
      </c>
      <c r="D17" s="237">
        <v>611602</v>
      </c>
      <c r="E17" s="237">
        <v>980536</v>
      </c>
      <c r="F17" s="238">
        <v>60.322562712352152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86305</v>
      </c>
      <c r="C19" s="237">
        <v>205828</v>
      </c>
      <c r="D19" s="237">
        <v>275923</v>
      </c>
      <c r="E19" s="237">
        <v>276989</v>
      </c>
      <c r="F19" s="238">
        <v>0.38633966722599672</v>
      </c>
    </row>
    <row r="20" spans="1:7" ht="15.6" customHeight="1">
      <c r="A20" s="236" t="s">
        <v>142</v>
      </c>
      <c r="B20" s="237">
        <v>530245</v>
      </c>
      <c r="C20" s="237">
        <v>771835</v>
      </c>
      <c r="D20" s="237">
        <v>1060379</v>
      </c>
      <c r="E20" s="237">
        <v>1578010</v>
      </c>
      <c r="F20" s="238">
        <v>48.815659306719567</v>
      </c>
    </row>
    <row r="21" spans="1:7" ht="15.6" customHeight="1">
      <c r="A21" s="236" t="s">
        <v>149</v>
      </c>
      <c r="B21" s="237">
        <v>140491</v>
      </c>
      <c r="C21" s="237">
        <v>90636</v>
      </c>
      <c r="D21" s="237">
        <v>509872</v>
      </c>
      <c r="E21" s="237">
        <v>494176</v>
      </c>
      <c r="F21" s="238">
        <v>-3.0784196818024858</v>
      </c>
    </row>
    <row r="22" spans="1:7" ht="15.6" customHeight="1">
      <c r="A22" s="236" t="s">
        <v>146</v>
      </c>
      <c r="B22" s="237">
        <v>9580</v>
      </c>
      <c r="C22" s="237">
        <v>19151</v>
      </c>
      <c r="D22" s="237">
        <v>25080</v>
      </c>
      <c r="E22" s="237">
        <v>46252</v>
      </c>
      <c r="F22" s="238">
        <v>84.417862838915482</v>
      </c>
    </row>
    <row r="23" spans="1:7" ht="15.6" customHeight="1">
      <c r="A23" s="236" t="s">
        <v>165</v>
      </c>
      <c r="B23" s="237">
        <v>67081</v>
      </c>
      <c r="C23" s="237">
        <v>97260</v>
      </c>
      <c r="D23" s="237">
        <v>246088</v>
      </c>
      <c r="E23" s="237">
        <v>175611</v>
      </c>
      <c r="F23" s="238">
        <v>-28.638942167029679</v>
      </c>
    </row>
    <row r="24" spans="1:7" ht="15.6" customHeight="1">
      <c r="A24" s="236" t="s">
        <v>141</v>
      </c>
      <c r="B24" s="237">
        <v>17086</v>
      </c>
      <c r="C24" s="237">
        <v>132877</v>
      </c>
      <c r="D24" s="237">
        <v>234191</v>
      </c>
      <c r="E24" s="237">
        <v>225873</v>
      </c>
      <c r="F24" s="238">
        <v>-3.5518017344816859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14810</v>
      </c>
      <c r="C26" s="237">
        <v>18917</v>
      </c>
      <c r="D26" s="237">
        <v>35785</v>
      </c>
      <c r="E26" s="237">
        <v>32890</v>
      </c>
      <c r="F26" s="238">
        <v>-8.0899818359647924</v>
      </c>
    </row>
    <row r="27" spans="1:7" ht="15.6" customHeight="1">
      <c r="A27" s="236" t="s">
        <v>173</v>
      </c>
      <c r="B27" s="237">
        <v>55750</v>
      </c>
      <c r="C27" s="237">
        <v>73547</v>
      </c>
      <c r="D27" s="237">
        <v>127973</v>
      </c>
      <c r="E27" s="237">
        <v>164926</v>
      </c>
      <c r="F27" s="238">
        <v>28.875622201558141</v>
      </c>
    </row>
    <row r="28" spans="1:7" ht="15.6" customHeight="1">
      <c r="A28" s="236" t="s">
        <v>177</v>
      </c>
      <c r="B28" s="237">
        <v>10643</v>
      </c>
      <c r="C28" s="237">
        <v>11597</v>
      </c>
      <c r="D28" s="237">
        <v>14946</v>
      </c>
      <c r="E28" s="237">
        <v>29956</v>
      </c>
      <c r="F28" s="238">
        <v>100.4282082162451</v>
      </c>
    </row>
    <row r="29" spans="1:7" ht="15.6" customHeight="1">
      <c r="A29" s="236" t="s">
        <v>178</v>
      </c>
      <c r="B29" s="237">
        <v>158694</v>
      </c>
      <c r="C29" s="237">
        <v>103079</v>
      </c>
      <c r="D29" s="237">
        <v>467792</v>
      </c>
      <c r="E29" s="237">
        <v>227872</v>
      </c>
      <c r="F29" s="238">
        <v>-51.287751821322303</v>
      </c>
    </row>
    <row r="30" spans="1:7" ht="15.6" customHeight="1">
      <c r="A30" s="236" t="s">
        <v>179</v>
      </c>
      <c r="B30" s="237">
        <v>108165</v>
      </c>
      <c r="C30" s="237">
        <v>151034</v>
      </c>
      <c r="D30" s="237">
        <v>239788</v>
      </c>
      <c r="E30" s="237">
        <v>248745</v>
      </c>
      <c r="F30" s="238">
        <v>3.735382921580737</v>
      </c>
    </row>
    <row r="31" spans="1:7" ht="15.6" customHeight="1">
      <c r="A31" s="236" t="s">
        <v>180</v>
      </c>
      <c r="B31" s="237">
        <v>708788</v>
      </c>
      <c r="C31" s="237">
        <v>598058</v>
      </c>
      <c r="D31" s="237">
        <v>1670101</v>
      </c>
      <c r="E31" s="237">
        <v>1147657</v>
      </c>
      <c r="F31" s="238">
        <v>-31.28217994001561</v>
      </c>
    </row>
    <row r="32" spans="1:7" ht="15.6" customHeight="1">
      <c r="A32" s="236" t="s">
        <v>181</v>
      </c>
      <c r="B32" s="237">
        <v>242312</v>
      </c>
      <c r="C32" s="237">
        <v>177652</v>
      </c>
      <c r="D32" s="237">
        <v>438823</v>
      </c>
      <c r="E32" s="237">
        <v>320922</v>
      </c>
      <c r="F32" s="238">
        <v>-26.86755252117597</v>
      </c>
    </row>
    <row r="33" spans="1:7" ht="15.6" customHeight="1">
      <c r="A33" s="236" t="s">
        <v>182</v>
      </c>
      <c r="B33" s="237">
        <v>4165</v>
      </c>
      <c r="C33" s="237">
        <v>4420</v>
      </c>
      <c r="D33" s="237">
        <v>7670</v>
      </c>
      <c r="E33" s="237">
        <v>8766</v>
      </c>
      <c r="F33" s="238">
        <v>14.28943937418514</v>
      </c>
    </row>
    <row r="34" spans="1:7" ht="15.6" customHeight="1">
      <c r="A34" s="236" t="s">
        <v>183</v>
      </c>
      <c r="B34" s="237">
        <v>13237</v>
      </c>
      <c r="C34" s="237">
        <v>31262</v>
      </c>
      <c r="D34" s="237">
        <v>34776</v>
      </c>
      <c r="E34" s="237">
        <v>36772</v>
      </c>
      <c r="F34" s="238">
        <v>5.7395905221992223</v>
      </c>
    </row>
    <row r="35" spans="1:7" s="33" customFormat="1" ht="15.6" customHeight="1">
      <c r="A35" s="240" t="s">
        <v>153</v>
      </c>
      <c r="B35" s="241">
        <f>SUM(B7:B34)</f>
        <v>3832505</v>
      </c>
      <c r="C35" s="241">
        <f>SUM(C7:C34)</f>
        <v>4190755</v>
      </c>
      <c r="D35" s="241">
        <f>SUM(D7:D34)</f>
        <v>9011368</v>
      </c>
      <c r="E35" s="241">
        <f>SUM(E7:E34)</f>
        <v>8351787</v>
      </c>
      <c r="F35" s="242">
        <f>E35*100/D35-100</f>
        <v>-7.3194325212331819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70F77-EA16-43E4-89DD-860CC9248B9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11148</v>
      </c>
      <c r="C7" s="237">
        <v>11186</v>
      </c>
      <c r="D7" s="237">
        <v>35845</v>
      </c>
      <c r="E7" s="237">
        <v>23065</v>
      </c>
      <c r="F7" s="238">
        <v>-35.65350816013391</v>
      </c>
      <c r="G7" s="6"/>
    </row>
    <row r="8" spans="1:14" s="33" customFormat="1" ht="15.6" customHeight="1">
      <c r="A8" s="236" t="s">
        <v>11</v>
      </c>
      <c r="B8" s="237">
        <v>10475</v>
      </c>
      <c r="C8" s="237">
        <v>24490</v>
      </c>
      <c r="D8" s="237">
        <v>24207</v>
      </c>
      <c r="E8" s="237">
        <v>43377</v>
      </c>
      <c r="F8" s="238">
        <v>79.191969265088602</v>
      </c>
      <c r="G8" s="239"/>
    </row>
    <row r="9" spans="1:14" ht="15.6" customHeight="1">
      <c r="A9" s="236" t="s">
        <v>8</v>
      </c>
      <c r="B9" s="237">
        <v>52512</v>
      </c>
      <c r="C9" s="237">
        <v>39609</v>
      </c>
      <c r="D9" s="237">
        <v>102327</v>
      </c>
      <c r="E9" s="237">
        <v>99889</v>
      </c>
      <c r="F9" s="238">
        <v>-2.3825578781748651</v>
      </c>
      <c r="G9" s="243"/>
    </row>
    <row r="10" spans="1:14" ht="15.6" customHeight="1">
      <c r="A10" s="236" t="s">
        <v>10</v>
      </c>
      <c r="B10" s="237">
        <v>18651</v>
      </c>
      <c r="C10" s="237">
        <v>8042</v>
      </c>
      <c r="D10" s="237">
        <v>29441</v>
      </c>
      <c r="E10" s="237">
        <v>15350</v>
      </c>
      <c r="F10" s="238">
        <v>-47.861825345606469</v>
      </c>
      <c r="G10" s="244"/>
    </row>
    <row r="11" spans="1:14" ht="15.6" customHeight="1">
      <c r="A11" s="236" t="s">
        <v>9</v>
      </c>
      <c r="B11" s="237">
        <v>477771</v>
      </c>
      <c r="C11" s="237">
        <v>472304</v>
      </c>
      <c r="D11" s="237">
        <v>946845</v>
      </c>
      <c r="E11" s="237">
        <v>981186</v>
      </c>
      <c r="F11" s="238">
        <v>3.62688718850498</v>
      </c>
    </row>
    <row r="12" spans="1:14" ht="15.6" customHeight="1">
      <c r="A12" s="236" t="s">
        <v>6</v>
      </c>
      <c r="B12" s="237">
        <v>4763</v>
      </c>
      <c r="C12" s="237">
        <v>6725</v>
      </c>
      <c r="D12" s="237">
        <v>6278</v>
      </c>
      <c r="E12" s="237">
        <v>11468</v>
      </c>
      <c r="F12" s="238">
        <v>82.669640012742917</v>
      </c>
    </row>
    <row r="13" spans="1:14" ht="15.6" customHeight="1">
      <c r="A13" s="236" t="s">
        <v>175</v>
      </c>
      <c r="B13" s="237">
        <v>16</v>
      </c>
      <c r="C13" s="237">
        <v>180</v>
      </c>
      <c r="D13" s="237">
        <v>26</v>
      </c>
      <c r="E13" s="237">
        <v>315</v>
      </c>
      <c r="F13" s="238">
        <v>1111.538461538461</v>
      </c>
    </row>
    <row r="14" spans="1:14" ht="15.6" customHeight="1">
      <c r="A14" s="236" t="s">
        <v>148</v>
      </c>
      <c r="B14" s="237">
        <v>573004</v>
      </c>
      <c r="C14" s="237">
        <v>669864</v>
      </c>
      <c r="D14" s="237">
        <v>1127283</v>
      </c>
      <c r="E14" s="237">
        <v>1312514</v>
      </c>
      <c r="F14" s="238">
        <v>16.431632518187541</v>
      </c>
    </row>
    <row r="15" spans="1:14" ht="15.6" customHeight="1">
      <c r="A15" s="236" t="s">
        <v>145</v>
      </c>
      <c r="B15" s="237">
        <v>235515</v>
      </c>
      <c r="C15" s="237">
        <v>352694</v>
      </c>
      <c r="D15" s="237">
        <v>491262</v>
      </c>
      <c r="E15" s="237">
        <v>627995</v>
      </c>
      <c r="F15" s="238">
        <v>27.8330096771173</v>
      </c>
    </row>
    <row r="16" spans="1:14" ht="15.6" customHeight="1">
      <c r="A16" s="236" t="s">
        <v>144</v>
      </c>
      <c r="B16" s="237">
        <v>27796</v>
      </c>
      <c r="C16" s="237">
        <v>35993</v>
      </c>
      <c r="D16" s="237">
        <v>58208</v>
      </c>
      <c r="E16" s="237">
        <v>75419</v>
      </c>
      <c r="F16" s="238">
        <v>29.568100604727871</v>
      </c>
      <c r="G16" s="1"/>
    </row>
    <row r="17" spans="1:7" ht="15.6" customHeight="1">
      <c r="A17" s="236" t="s">
        <v>150</v>
      </c>
      <c r="B17" s="237">
        <v>16510</v>
      </c>
      <c r="C17" s="237">
        <v>7143</v>
      </c>
      <c r="D17" s="237">
        <v>30942</v>
      </c>
      <c r="E17" s="237">
        <v>11936</v>
      </c>
      <c r="F17" s="238">
        <v>-61.424600866136643</v>
      </c>
      <c r="G17" s="2"/>
    </row>
    <row r="18" spans="1:7" ht="15.6" customHeight="1">
      <c r="A18" s="236" t="s">
        <v>147</v>
      </c>
      <c r="B18" s="237">
        <v>315</v>
      </c>
      <c r="C18" s="237">
        <v>65</v>
      </c>
      <c r="D18" s="237">
        <v>668</v>
      </c>
      <c r="E18" s="237">
        <v>200</v>
      </c>
      <c r="F18" s="238">
        <v>-70.059880239520965</v>
      </c>
    </row>
    <row r="19" spans="1:7" ht="15.6" customHeight="1">
      <c r="A19" s="236" t="s">
        <v>143</v>
      </c>
      <c r="B19" s="237">
        <v>2110</v>
      </c>
      <c r="C19" s="237">
        <v>3954</v>
      </c>
      <c r="D19" s="237">
        <v>9802</v>
      </c>
      <c r="E19" s="237">
        <v>7435</v>
      </c>
      <c r="F19" s="238">
        <v>-24.148133034074679</v>
      </c>
    </row>
    <row r="20" spans="1:7" ht="15.6" customHeight="1">
      <c r="A20" s="236" t="s">
        <v>142</v>
      </c>
      <c r="B20" s="237">
        <v>43529</v>
      </c>
      <c r="C20" s="237">
        <v>31746</v>
      </c>
      <c r="D20" s="237">
        <v>118907</v>
      </c>
      <c r="E20" s="237">
        <v>73170</v>
      </c>
      <c r="F20" s="238">
        <v>-38.464514284272582</v>
      </c>
    </row>
    <row r="21" spans="1:7" ht="15.6" customHeight="1">
      <c r="A21" s="236" t="s">
        <v>149</v>
      </c>
      <c r="B21" s="237">
        <v>2086</v>
      </c>
      <c r="C21" s="237">
        <v>631</v>
      </c>
      <c r="D21" s="237">
        <v>3034</v>
      </c>
      <c r="E21" s="237">
        <v>2137</v>
      </c>
      <c r="F21" s="238">
        <v>-29.564930784442971</v>
      </c>
    </row>
    <row r="22" spans="1:7" ht="15.6" customHeight="1">
      <c r="A22" s="236" t="s">
        <v>146</v>
      </c>
      <c r="B22" s="237">
        <v>31428</v>
      </c>
      <c r="C22" s="237">
        <v>33651</v>
      </c>
      <c r="D22" s="237">
        <v>62532</v>
      </c>
      <c r="E22" s="237">
        <v>65790</v>
      </c>
      <c r="F22" s="238">
        <v>5.2101324122049562</v>
      </c>
    </row>
    <row r="23" spans="1:7" ht="15.6" customHeight="1">
      <c r="A23" s="236" t="s">
        <v>165</v>
      </c>
      <c r="B23" s="237">
        <v>14659</v>
      </c>
      <c r="C23" s="237">
        <v>10298</v>
      </c>
      <c r="D23" s="237">
        <v>32465</v>
      </c>
      <c r="E23" s="237">
        <v>19511</v>
      </c>
      <c r="F23" s="238">
        <v>-39.901432311720313</v>
      </c>
    </row>
    <row r="24" spans="1:7" ht="15.6" customHeight="1">
      <c r="A24" s="236" t="s">
        <v>141</v>
      </c>
      <c r="B24" s="237">
        <v>25626</v>
      </c>
      <c r="C24" s="237">
        <v>38220</v>
      </c>
      <c r="D24" s="237">
        <v>49311</v>
      </c>
      <c r="E24" s="237">
        <v>69962</v>
      </c>
      <c r="F24" s="238">
        <v>41.879093914136803</v>
      </c>
    </row>
    <row r="25" spans="1:7" ht="15.6" customHeight="1">
      <c r="A25" s="236" t="s">
        <v>140</v>
      </c>
      <c r="B25" s="237">
        <v>10</v>
      </c>
      <c r="C25" s="237">
        <v>0</v>
      </c>
      <c r="D25" s="237">
        <v>11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25260</v>
      </c>
      <c r="C26" s="237">
        <v>22892</v>
      </c>
      <c r="D26" s="237">
        <v>50811</v>
      </c>
      <c r="E26" s="237">
        <v>55287</v>
      </c>
      <c r="F26" s="238">
        <v>8.8091161362697079</v>
      </c>
    </row>
    <row r="27" spans="1:7" ht="15.6" customHeight="1">
      <c r="A27" s="236" t="s">
        <v>173</v>
      </c>
      <c r="B27" s="237">
        <v>99034</v>
      </c>
      <c r="C27" s="237">
        <v>152745</v>
      </c>
      <c r="D27" s="237">
        <v>216545</v>
      </c>
      <c r="E27" s="237">
        <v>216889</v>
      </c>
      <c r="F27" s="238">
        <v>0.15885843589092019</v>
      </c>
    </row>
    <row r="28" spans="1:7" ht="15.6" customHeight="1">
      <c r="A28" s="236" t="s">
        <v>177</v>
      </c>
      <c r="B28" s="237">
        <v>38717</v>
      </c>
      <c r="C28" s="237">
        <v>36584</v>
      </c>
      <c r="D28" s="237">
        <v>65206</v>
      </c>
      <c r="E28" s="237">
        <v>82507</v>
      </c>
      <c r="F28" s="238">
        <v>26.532834401742161</v>
      </c>
    </row>
    <row r="29" spans="1:7" ht="15.6" customHeight="1">
      <c r="A29" s="236" t="s">
        <v>178</v>
      </c>
      <c r="B29" s="237">
        <v>60732</v>
      </c>
      <c r="C29" s="237">
        <v>88339</v>
      </c>
      <c r="D29" s="237">
        <v>120492</v>
      </c>
      <c r="E29" s="237">
        <v>134302</v>
      </c>
      <c r="F29" s="238">
        <v>11.46134183182286</v>
      </c>
    </row>
    <row r="30" spans="1:7" ht="15.6" customHeight="1">
      <c r="A30" s="236" t="s">
        <v>179</v>
      </c>
      <c r="B30" s="237">
        <v>16203</v>
      </c>
      <c r="C30" s="237">
        <v>5047</v>
      </c>
      <c r="D30" s="237">
        <v>24022</v>
      </c>
      <c r="E30" s="237">
        <v>23284</v>
      </c>
      <c r="F30" s="238">
        <v>-3.072183831487806</v>
      </c>
    </row>
    <row r="31" spans="1:7" ht="15.6" customHeight="1">
      <c r="A31" s="236" t="s">
        <v>180</v>
      </c>
      <c r="B31" s="237">
        <v>34696</v>
      </c>
      <c r="C31" s="237">
        <v>74765</v>
      </c>
      <c r="D31" s="237">
        <v>122310</v>
      </c>
      <c r="E31" s="237">
        <v>157230</v>
      </c>
      <c r="F31" s="238">
        <v>28.55040470934512</v>
      </c>
    </row>
    <row r="32" spans="1:7" ht="15.6" customHeight="1">
      <c r="A32" s="236" t="s">
        <v>181</v>
      </c>
      <c r="B32" s="237">
        <v>862558</v>
      </c>
      <c r="C32" s="237">
        <v>931059</v>
      </c>
      <c r="D32" s="237">
        <v>1724540</v>
      </c>
      <c r="E32" s="237">
        <v>1888507</v>
      </c>
      <c r="F32" s="238">
        <v>9.5078687650040052</v>
      </c>
    </row>
    <row r="33" spans="1:6" ht="15.6" customHeight="1">
      <c r="A33" s="236" t="s">
        <v>182</v>
      </c>
      <c r="B33" s="237">
        <v>104269</v>
      </c>
      <c r="C33" s="237">
        <v>130859</v>
      </c>
      <c r="D33" s="237">
        <v>219531</v>
      </c>
      <c r="E33" s="237">
        <v>248734</v>
      </c>
      <c r="F33" s="238">
        <v>13.302449312397799</v>
      </c>
    </row>
    <row r="34" spans="1:6" ht="15.6" customHeight="1">
      <c r="A34" s="236" t="s">
        <v>183</v>
      </c>
      <c r="B34" s="237">
        <v>19744</v>
      </c>
      <c r="C34" s="237">
        <v>31027</v>
      </c>
      <c r="D34" s="237">
        <v>44844</v>
      </c>
      <c r="E34" s="237">
        <v>49971</v>
      </c>
      <c r="F34" s="238">
        <v>11.43296762108643</v>
      </c>
    </row>
    <row r="35" spans="1:6" ht="15.6" customHeight="1">
      <c r="A35" s="240" t="s">
        <v>153</v>
      </c>
      <c r="B35" s="241">
        <f>SUM(B7:B34)</f>
        <v>2809137</v>
      </c>
      <c r="C35" s="241">
        <f>SUM(C7:C34)</f>
        <v>3220112</v>
      </c>
      <c r="D35" s="241">
        <f>SUM(D7:D34)</f>
        <v>5717695</v>
      </c>
      <c r="E35" s="241">
        <f>SUM(E7:E34)</f>
        <v>6297430</v>
      </c>
      <c r="F35" s="242">
        <f>E35*100/D35-100</f>
        <v>10.139313132302433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AA610-C7A3-44BF-908C-55C4AA714B3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178858</v>
      </c>
      <c r="C7" s="237">
        <v>210212</v>
      </c>
      <c r="D7" s="237">
        <v>358714</v>
      </c>
      <c r="E7" s="237">
        <v>328007</v>
      </c>
      <c r="F7" s="238">
        <v>-8.5603015215464069</v>
      </c>
      <c r="G7" s="6"/>
    </row>
    <row r="8" spans="1:14" s="33" customFormat="1" ht="15.6" customHeight="1">
      <c r="A8" s="236" t="s">
        <v>11</v>
      </c>
      <c r="B8" s="237">
        <v>125065</v>
      </c>
      <c r="C8" s="237">
        <v>60373</v>
      </c>
      <c r="D8" s="237">
        <v>177296</v>
      </c>
      <c r="E8" s="237">
        <v>67886</v>
      </c>
      <c r="F8" s="238">
        <v>-61.710360075805433</v>
      </c>
      <c r="G8" s="239"/>
    </row>
    <row r="9" spans="1:14" ht="15.6" customHeight="1">
      <c r="A9" s="236" t="s">
        <v>8</v>
      </c>
      <c r="B9" s="237">
        <v>224370</v>
      </c>
      <c r="C9" s="237">
        <v>434866</v>
      </c>
      <c r="D9" s="237">
        <v>448059</v>
      </c>
      <c r="E9" s="237">
        <v>596386</v>
      </c>
      <c r="F9" s="238">
        <v>33.104345633052787</v>
      </c>
      <c r="G9" s="6"/>
    </row>
    <row r="10" spans="1:14" ht="15.6" customHeight="1">
      <c r="A10" s="236" t="s">
        <v>10</v>
      </c>
      <c r="B10" s="237">
        <v>91975</v>
      </c>
      <c r="C10" s="237">
        <v>251720</v>
      </c>
      <c r="D10" s="237">
        <v>226662</v>
      </c>
      <c r="E10" s="237">
        <v>455838</v>
      </c>
      <c r="F10" s="238">
        <v>101.109140482304</v>
      </c>
    </row>
    <row r="11" spans="1:14" ht="15.6" customHeight="1">
      <c r="A11" s="236" t="s">
        <v>9</v>
      </c>
      <c r="B11" s="237">
        <v>851305</v>
      </c>
      <c r="C11" s="237">
        <v>677567</v>
      </c>
      <c r="D11" s="237">
        <v>1554898</v>
      </c>
      <c r="E11" s="237">
        <v>1339477</v>
      </c>
      <c r="F11" s="238">
        <v>-13.854349288506381</v>
      </c>
    </row>
    <row r="12" spans="1:14" ht="15.6" customHeight="1">
      <c r="A12" s="236" t="s">
        <v>6</v>
      </c>
      <c r="B12" s="237">
        <v>41062</v>
      </c>
      <c r="C12" s="237">
        <v>61171</v>
      </c>
      <c r="D12" s="237">
        <v>120725</v>
      </c>
      <c r="E12" s="237">
        <v>164212</v>
      </c>
      <c r="F12" s="238">
        <v>36.021536550010353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973782</v>
      </c>
      <c r="C14" s="237">
        <v>944351</v>
      </c>
      <c r="D14" s="237">
        <v>1777842</v>
      </c>
      <c r="E14" s="237">
        <v>1782248</v>
      </c>
      <c r="F14" s="238">
        <v>0.24782854719373401</v>
      </c>
    </row>
    <row r="15" spans="1:14" ht="15.6" customHeight="1">
      <c r="A15" s="236" t="s">
        <v>145</v>
      </c>
      <c r="B15" s="237">
        <v>523420</v>
      </c>
      <c r="C15" s="237">
        <v>590933</v>
      </c>
      <c r="D15" s="237">
        <v>1199844</v>
      </c>
      <c r="E15" s="237">
        <v>1202473</v>
      </c>
      <c r="F15" s="238">
        <v>0.2191118178696598</v>
      </c>
    </row>
    <row r="16" spans="1:14" ht="15.6" customHeight="1">
      <c r="A16" s="236" t="s">
        <v>144</v>
      </c>
      <c r="B16" s="237">
        <v>754504</v>
      </c>
      <c r="C16" s="237">
        <v>486636</v>
      </c>
      <c r="D16" s="237">
        <v>1301985</v>
      </c>
      <c r="E16" s="237">
        <v>1103110</v>
      </c>
      <c r="F16" s="238">
        <v>-15.27475354938805</v>
      </c>
      <c r="G16" s="1"/>
    </row>
    <row r="17" spans="1:7" ht="15.6" customHeight="1">
      <c r="A17" s="236" t="s">
        <v>150</v>
      </c>
      <c r="B17" s="237">
        <v>248732</v>
      </c>
      <c r="C17" s="237">
        <v>242823</v>
      </c>
      <c r="D17" s="237">
        <v>518957</v>
      </c>
      <c r="E17" s="237">
        <v>474111</v>
      </c>
      <c r="F17" s="238">
        <v>-8.6415637519100841</v>
      </c>
      <c r="G17" s="2"/>
    </row>
    <row r="18" spans="1:7" ht="15.6" customHeight="1">
      <c r="A18" s="236" t="s">
        <v>147</v>
      </c>
      <c r="B18" s="237">
        <v>0</v>
      </c>
      <c r="C18" s="237">
        <v>3036</v>
      </c>
      <c r="D18" s="237">
        <v>0</v>
      </c>
      <c r="E18" s="237">
        <v>3036</v>
      </c>
      <c r="F18" s="238"/>
    </row>
    <row r="19" spans="1:7" ht="15.6" customHeight="1">
      <c r="A19" s="236" t="s">
        <v>143</v>
      </c>
      <c r="B19" s="237">
        <v>103055</v>
      </c>
      <c r="C19" s="237">
        <v>140149</v>
      </c>
      <c r="D19" s="237">
        <v>207893</v>
      </c>
      <c r="E19" s="237">
        <v>261825</v>
      </c>
      <c r="F19" s="238">
        <v>25.942191415776382</v>
      </c>
    </row>
    <row r="20" spans="1:7" ht="15.6" customHeight="1">
      <c r="A20" s="236" t="s">
        <v>142</v>
      </c>
      <c r="B20" s="237">
        <v>211132</v>
      </c>
      <c r="C20" s="237">
        <v>244906</v>
      </c>
      <c r="D20" s="237">
        <v>476371</v>
      </c>
      <c r="E20" s="237">
        <v>538613</v>
      </c>
      <c r="F20" s="238">
        <v>13.065866729922689</v>
      </c>
    </row>
    <row r="21" spans="1:7" ht="15.6" customHeight="1">
      <c r="A21" s="236" t="s">
        <v>149</v>
      </c>
      <c r="B21" s="237">
        <v>493592</v>
      </c>
      <c r="C21" s="237">
        <v>407378</v>
      </c>
      <c r="D21" s="237">
        <v>1107640</v>
      </c>
      <c r="E21" s="237">
        <v>925591</v>
      </c>
      <c r="F21" s="238">
        <v>-16.435755299555812</v>
      </c>
    </row>
    <row r="22" spans="1:7" ht="15.6" customHeight="1">
      <c r="A22" s="236" t="s">
        <v>146</v>
      </c>
      <c r="B22" s="237">
        <v>25140</v>
      </c>
      <c r="C22" s="237">
        <v>42286</v>
      </c>
      <c r="D22" s="237">
        <v>62603</v>
      </c>
      <c r="E22" s="237">
        <v>79795</v>
      </c>
      <c r="F22" s="238">
        <v>27.461942718400081</v>
      </c>
    </row>
    <row r="23" spans="1:7" ht="15.6" customHeight="1">
      <c r="A23" s="236" t="s">
        <v>165</v>
      </c>
      <c r="B23" s="237">
        <v>33406</v>
      </c>
      <c r="C23" s="237">
        <v>33888</v>
      </c>
      <c r="D23" s="237">
        <v>73724</v>
      </c>
      <c r="E23" s="237">
        <v>58757</v>
      </c>
      <c r="F23" s="238">
        <v>-20.30139438988661</v>
      </c>
    </row>
    <row r="24" spans="1:7" ht="15.6" customHeight="1">
      <c r="A24" s="236" t="s">
        <v>141</v>
      </c>
      <c r="B24" s="237">
        <v>56794</v>
      </c>
      <c r="C24" s="237">
        <v>43712</v>
      </c>
      <c r="D24" s="237">
        <v>110498</v>
      </c>
      <c r="E24" s="237">
        <v>90841</v>
      </c>
      <c r="F24" s="238">
        <v>-17.78946225271045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69804</v>
      </c>
      <c r="C26" s="237">
        <v>33552</v>
      </c>
      <c r="D26" s="237">
        <v>111341</v>
      </c>
      <c r="E26" s="237">
        <v>55416</v>
      </c>
      <c r="F26" s="238">
        <v>-50.228577074033822</v>
      </c>
    </row>
    <row r="27" spans="1:7" ht="15.6" customHeight="1">
      <c r="A27" s="236" t="s">
        <v>173</v>
      </c>
      <c r="B27" s="237">
        <v>117807</v>
      </c>
      <c r="C27" s="237">
        <v>96966</v>
      </c>
      <c r="D27" s="237">
        <v>172340</v>
      </c>
      <c r="E27" s="237">
        <v>144376</v>
      </c>
      <c r="F27" s="238">
        <v>-16.226064755715441</v>
      </c>
    </row>
    <row r="28" spans="1:7" ht="15.6" customHeight="1">
      <c r="A28" s="236" t="s">
        <v>177</v>
      </c>
      <c r="B28" s="237">
        <v>50266</v>
      </c>
      <c r="C28" s="237">
        <v>33903</v>
      </c>
      <c r="D28" s="237">
        <v>96114</v>
      </c>
      <c r="E28" s="237">
        <v>77289</v>
      </c>
      <c r="F28" s="238">
        <v>-19.586116486672079</v>
      </c>
    </row>
    <row r="29" spans="1:7" ht="15.6" customHeight="1">
      <c r="A29" s="236" t="s">
        <v>178</v>
      </c>
      <c r="B29" s="237">
        <v>182867</v>
      </c>
      <c r="C29" s="237">
        <v>288533</v>
      </c>
      <c r="D29" s="237">
        <v>376878</v>
      </c>
      <c r="E29" s="237">
        <v>421293</v>
      </c>
      <c r="F29" s="238">
        <v>11.7849808160731</v>
      </c>
    </row>
    <row r="30" spans="1:7" ht="15.6" customHeight="1">
      <c r="A30" s="236" t="s">
        <v>179</v>
      </c>
      <c r="B30" s="237">
        <v>50318</v>
      </c>
      <c r="C30" s="237">
        <v>78920</v>
      </c>
      <c r="D30" s="237">
        <v>105339</v>
      </c>
      <c r="E30" s="237">
        <v>131502</v>
      </c>
      <c r="F30" s="238">
        <v>24.836954973941271</v>
      </c>
    </row>
    <row r="31" spans="1:7" ht="15.6" customHeight="1">
      <c r="A31" s="236" t="s">
        <v>180</v>
      </c>
      <c r="B31" s="237">
        <v>278304</v>
      </c>
      <c r="C31" s="237">
        <v>309644</v>
      </c>
      <c r="D31" s="237">
        <v>485892</v>
      </c>
      <c r="E31" s="237">
        <v>599641</v>
      </c>
      <c r="F31" s="238">
        <v>23.41034633210673</v>
      </c>
    </row>
    <row r="32" spans="1:7" ht="15.6" customHeight="1">
      <c r="A32" s="236" t="s">
        <v>181</v>
      </c>
      <c r="B32" s="237">
        <v>1193914</v>
      </c>
      <c r="C32" s="237">
        <v>1204534</v>
      </c>
      <c r="D32" s="237">
        <v>2213707</v>
      </c>
      <c r="E32" s="237">
        <v>2306257</v>
      </c>
      <c r="F32" s="238">
        <v>4.1807700838457862</v>
      </c>
    </row>
    <row r="33" spans="1:6" ht="15.6" customHeight="1">
      <c r="A33" s="236" t="s">
        <v>182</v>
      </c>
      <c r="B33" s="237">
        <v>176307</v>
      </c>
      <c r="C33" s="237">
        <v>172841</v>
      </c>
      <c r="D33" s="237">
        <v>314382</v>
      </c>
      <c r="E33" s="237">
        <v>278945</v>
      </c>
      <c r="F33" s="238">
        <v>-11.271955773549379</v>
      </c>
    </row>
    <row r="34" spans="1:6" ht="15.6" customHeight="1">
      <c r="A34" s="236" t="s">
        <v>183</v>
      </c>
      <c r="B34" s="237">
        <v>21065</v>
      </c>
      <c r="C34" s="237">
        <v>21882</v>
      </c>
      <c r="D34" s="237">
        <v>42639</v>
      </c>
      <c r="E34" s="237">
        <v>51634</v>
      </c>
      <c r="F34" s="238">
        <v>21.095710499777201</v>
      </c>
    </row>
    <row r="35" spans="1:6" ht="15.6" customHeight="1">
      <c r="A35" s="240" t="s">
        <v>153</v>
      </c>
      <c r="B35" s="241">
        <f>SUM(B7:B34)</f>
        <v>7077270</v>
      </c>
      <c r="C35" s="241">
        <f>SUM(C7:C34)</f>
        <v>7116861</v>
      </c>
      <c r="D35" s="241">
        <f>SUM(D7:D34)</f>
        <v>13643088</v>
      </c>
      <c r="E35" s="241">
        <f>SUM(E7:E34)</f>
        <v>13539291</v>
      </c>
      <c r="F35" s="242">
        <f>E35*100/D35-100</f>
        <v>-0.76080283290703221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0ADB1-1056-4294-9305-976AD2725DD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132004</v>
      </c>
      <c r="C7" s="237">
        <v>157426</v>
      </c>
      <c r="D7" s="237">
        <v>283576</v>
      </c>
      <c r="E7" s="237">
        <v>221761</v>
      </c>
      <c r="F7" s="238">
        <v>-21.79838914435636</v>
      </c>
      <c r="G7" s="6"/>
    </row>
    <row r="8" spans="1:14" s="33" customFormat="1" ht="15.6" customHeight="1">
      <c r="A8" s="236" t="s">
        <v>11</v>
      </c>
      <c r="B8" s="237">
        <v>4</v>
      </c>
      <c r="C8" s="237">
        <v>0</v>
      </c>
      <c r="D8" s="237">
        <v>5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7117</v>
      </c>
      <c r="C9" s="237">
        <v>7091</v>
      </c>
      <c r="D9" s="237">
        <v>19228</v>
      </c>
      <c r="E9" s="237">
        <v>7091</v>
      </c>
      <c r="F9" s="238">
        <v>-63.121489494487207</v>
      </c>
      <c r="G9" s="246"/>
    </row>
    <row r="10" spans="1:14" ht="15.6" customHeight="1">
      <c r="A10" s="236" t="s">
        <v>10</v>
      </c>
      <c r="B10" s="237">
        <v>250</v>
      </c>
      <c r="C10" s="237">
        <v>14720</v>
      </c>
      <c r="D10" s="237">
        <v>21253</v>
      </c>
      <c r="E10" s="237">
        <v>19832</v>
      </c>
      <c r="F10" s="238">
        <v>-6.6861149014256824</v>
      </c>
    </row>
    <row r="11" spans="1:14" ht="15.6" customHeight="1">
      <c r="A11" s="236" t="s">
        <v>9</v>
      </c>
      <c r="B11" s="237">
        <v>420089</v>
      </c>
      <c r="C11" s="237">
        <v>188338</v>
      </c>
      <c r="D11" s="237">
        <v>743466</v>
      </c>
      <c r="E11" s="237">
        <v>425660</v>
      </c>
      <c r="F11" s="238">
        <v>-42.746541200270087</v>
      </c>
    </row>
    <row r="12" spans="1:14" ht="15.6" customHeight="1">
      <c r="A12" s="236" t="s">
        <v>6</v>
      </c>
      <c r="B12" s="237">
        <v>0</v>
      </c>
      <c r="C12" s="237">
        <v>4009</v>
      </c>
      <c r="D12" s="237">
        <v>0</v>
      </c>
      <c r="E12" s="237">
        <v>4009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54716</v>
      </c>
      <c r="C14" s="237">
        <v>30891</v>
      </c>
      <c r="D14" s="237">
        <v>91277</v>
      </c>
      <c r="E14" s="237">
        <v>45994</v>
      </c>
      <c r="F14" s="238">
        <v>-49.610526200466708</v>
      </c>
    </row>
    <row r="15" spans="1:14" ht="15.6" customHeight="1">
      <c r="A15" s="236" t="s">
        <v>145</v>
      </c>
      <c r="B15" s="237">
        <v>216503</v>
      </c>
      <c r="C15" s="237">
        <v>200387</v>
      </c>
      <c r="D15" s="237">
        <v>555862</v>
      </c>
      <c r="E15" s="237">
        <v>408661</v>
      </c>
      <c r="F15" s="238">
        <v>-26.48157276446312</v>
      </c>
    </row>
    <row r="16" spans="1:14" ht="15.6" customHeight="1">
      <c r="A16" s="236" t="s">
        <v>144</v>
      </c>
      <c r="B16" s="237">
        <v>459641</v>
      </c>
      <c r="C16" s="237">
        <v>294913</v>
      </c>
      <c r="D16" s="237">
        <v>763590</v>
      </c>
      <c r="E16" s="237">
        <v>713876</v>
      </c>
      <c r="F16" s="238">
        <v>-6.5105619507851031</v>
      </c>
      <c r="G16" s="1"/>
    </row>
    <row r="17" spans="1:10" ht="15.6" customHeight="1">
      <c r="A17" s="236" t="s">
        <v>150</v>
      </c>
      <c r="B17" s="237">
        <v>108526</v>
      </c>
      <c r="C17" s="237">
        <v>75909</v>
      </c>
      <c r="D17" s="237">
        <v>234736</v>
      </c>
      <c r="E17" s="237">
        <v>156504</v>
      </c>
      <c r="F17" s="238">
        <v>-33.327653193374687</v>
      </c>
      <c r="G17" s="2"/>
    </row>
    <row r="18" spans="1:10" ht="15.6" customHeight="1">
      <c r="A18" s="236" t="s">
        <v>147</v>
      </c>
      <c r="B18" s="237">
        <v>0</v>
      </c>
      <c r="C18" s="237">
        <v>2997</v>
      </c>
      <c r="D18" s="237">
        <v>0</v>
      </c>
      <c r="E18" s="237">
        <v>2997</v>
      </c>
      <c r="F18" s="238"/>
    </row>
    <row r="19" spans="1:10" ht="15.6" customHeight="1">
      <c r="A19" s="236" t="s">
        <v>143</v>
      </c>
      <c r="B19" s="237">
        <v>10769</v>
      </c>
      <c r="C19" s="237">
        <v>9313</v>
      </c>
      <c r="D19" s="237">
        <v>15637</v>
      </c>
      <c r="E19" s="237">
        <v>25020</v>
      </c>
      <c r="F19" s="238">
        <v>60.005116070857589</v>
      </c>
    </row>
    <row r="20" spans="1:10" ht="15.6" customHeight="1">
      <c r="A20" s="236" t="s">
        <v>142</v>
      </c>
      <c r="B20" s="237">
        <v>3179</v>
      </c>
      <c r="C20" s="237">
        <v>3356</v>
      </c>
      <c r="D20" s="237">
        <v>7108</v>
      </c>
      <c r="E20" s="237">
        <v>10115</v>
      </c>
      <c r="F20" s="238">
        <v>42.304445694991557</v>
      </c>
      <c r="J20" s="247"/>
    </row>
    <row r="21" spans="1:10" ht="15.6" customHeight="1">
      <c r="A21" s="236" t="s">
        <v>149</v>
      </c>
      <c r="B21" s="237">
        <v>355777</v>
      </c>
      <c r="C21" s="237">
        <v>227694</v>
      </c>
      <c r="D21" s="237">
        <v>814056</v>
      </c>
      <c r="E21" s="237">
        <v>565469</v>
      </c>
      <c r="F21" s="238">
        <v>-30.53684267421405</v>
      </c>
    </row>
    <row r="22" spans="1:10" ht="15.6" customHeight="1">
      <c r="A22" s="236" t="s">
        <v>146</v>
      </c>
      <c r="B22" s="237">
        <v>6437</v>
      </c>
      <c r="C22" s="237">
        <v>26884</v>
      </c>
      <c r="D22" s="237">
        <v>27521</v>
      </c>
      <c r="E22" s="237">
        <v>44622</v>
      </c>
      <c r="F22" s="238">
        <v>62.138003706260662</v>
      </c>
    </row>
    <row r="23" spans="1:10" ht="15.6" customHeight="1">
      <c r="A23" s="236" t="s">
        <v>165</v>
      </c>
      <c r="B23" s="237">
        <v>0</v>
      </c>
      <c r="C23" s="237">
        <v>0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41419</v>
      </c>
      <c r="C28" s="237">
        <v>23847</v>
      </c>
      <c r="D28" s="237">
        <v>70454</v>
      </c>
      <c r="E28" s="237">
        <v>53443</v>
      </c>
      <c r="F28" s="238">
        <v>-24.144832089022628</v>
      </c>
    </row>
    <row r="29" spans="1:10" ht="15.6" customHeight="1">
      <c r="A29" s="236" t="s">
        <v>178</v>
      </c>
      <c r="B29" s="237">
        <v>0</v>
      </c>
      <c r="C29" s="237">
        <v>2304</v>
      </c>
      <c r="D29" s="237">
        <v>0</v>
      </c>
      <c r="E29" s="237">
        <v>2304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242676</v>
      </c>
      <c r="C31" s="237">
        <v>251785</v>
      </c>
      <c r="D31" s="237">
        <v>406899</v>
      </c>
      <c r="E31" s="237">
        <v>482586</v>
      </c>
      <c r="F31" s="238">
        <v>18.600930452028631</v>
      </c>
    </row>
    <row r="32" spans="1:10" ht="15.6" customHeight="1">
      <c r="A32" s="236" t="s">
        <v>181</v>
      </c>
      <c r="B32" s="237">
        <v>13334</v>
      </c>
      <c r="C32" s="237">
        <v>15519</v>
      </c>
      <c r="D32" s="237">
        <v>34258</v>
      </c>
      <c r="E32" s="237">
        <v>28195</v>
      </c>
      <c r="F32" s="238">
        <v>-17.698055928542232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2072441</v>
      </c>
      <c r="C35" s="241">
        <f>SUM(C7:C34)</f>
        <v>1537383</v>
      </c>
      <c r="D35" s="241">
        <f>SUM(D7:D34)</f>
        <v>4093142</v>
      </c>
      <c r="E35" s="241">
        <f>SUM(E7:E34)</f>
        <v>3220848</v>
      </c>
      <c r="F35" s="242">
        <f>E35*100/D35-100</f>
        <v>-21.311110144725006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C7190-B7A2-48D8-8EDA-85F066699795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43707</v>
      </c>
      <c r="C7" s="237">
        <v>46232</v>
      </c>
      <c r="D7" s="237">
        <v>66899</v>
      </c>
      <c r="E7" s="237">
        <v>96682</v>
      </c>
      <c r="F7" s="238">
        <v>44.519350065023389</v>
      </c>
      <c r="G7" s="6"/>
    </row>
    <row r="8" spans="1:14" s="33" customFormat="1" ht="15.6" customHeight="1">
      <c r="A8" s="236" t="s">
        <v>11</v>
      </c>
      <c r="B8" s="237">
        <v>121272</v>
      </c>
      <c r="C8" s="237">
        <v>50774</v>
      </c>
      <c r="D8" s="237">
        <v>170970</v>
      </c>
      <c r="E8" s="237">
        <v>50774</v>
      </c>
      <c r="F8" s="238">
        <v>-70.30239223255542</v>
      </c>
      <c r="G8" s="239"/>
    </row>
    <row r="9" spans="1:14" ht="15.6" customHeight="1">
      <c r="A9" s="236" t="s">
        <v>8</v>
      </c>
      <c r="B9" s="237">
        <v>190889</v>
      </c>
      <c r="C9" s="237">
        <v>384042</v>
      </c>
      <c r="D9" s="237">
        <v>376846</v>
      </c>
      <c r="E9" s="237">
        <v>508381</v>
      </c>
      <c r="F9" s="238">
        <v>34.904178364636998</v>
      </c>
      <c r="G9" s="6"/>
    </row>
    <row r="10" spans="1:14" ht="15.6" customHeight="1">
      <c r="A10" s="236" t="s">
        <v>10</v>
      </c>
      <c r="B10" s="237">
        <v>40686</v>
      </c>
      <c r="C10" s="237">
        <v>125028</v>
      </c>
      <c r="D10" s="237">
        <v>91619</v>
      </c>
      <c r="E10" s="237">
        <v>231545</v>
      </c>
      <c r="F10" s="238">
        <v>152.7259629552822</v>
      </c>
    </row>
    <row r="11" spans="1:14" ht="15.6" customHeight="1">
      <c r="A11" s="236" t="s">
        <v>9</v>
      </c>
      <c r="B11" s="237">
        <v>0</v>
      </c>
      <c r="C11" s="237">
        <v>5140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24586</v>
      </c>
      <c r="C12" s="237">
        <v>40251</v>
      </c>
      <c r="D12" s="237">
        <v>87973</v>
      </c>
      <c r="E12" s="237">
        <v>129757</v>
      </c>
      <c r="F12" s="238">
        <v>47.496390938128741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145177</v>
      </c>
      <c r="C14" s="237">
        <v>81611</v>
      </c>
      <c r="D14" s="237">
        <v>221518</v>
      </c>
      <c r="E14" s="237">
        <v>171265</v>
      </c>
      <c r="F14" s="238">
        <v>-22.685741113588961</v>
      </c>
    </row>
    <row r="15" spans="1:14" ht="15.6" customHeight="1">
      <c r="A15" s="236" t="s">
        <v>145</v>
      </c>
      <c r="B15" s="237">
        <v>75180</v>
      </c>
      <c r="C15" s="237">
        <v>139317</v>
      </c>
      <c r="D15" s="237">
        <v>188016</v>
      </c>
      <c r="E15" s="237">
        <v>326944</v>
      </c>
      <c r="F15" s="238">
        <v>73.89158369500467</v>
      </c>
    </row>
    <row r="16" spans="1:14" ht="15.6" customHeight="1">
      <c r="A16" s="236" t="s">
        <v>144</v>
      </c>
      <c r="B16" s="237">
        <v>270187</v>
      </c>
      <c r="C16" s="237">
        <v>166902</v>
      </c>
      <c r="D16" s="237">
        <v>492976</v>
      </c>
      <c r="E16" s="237">
        <v>333468</v>
      </c>
      <c r="F16" s="238">
        <v>-32.356139041251502</v>
      </c>
      <c r="G16" s="1"/>
    </row>
    <row r="17" spans="1:7" ht="15.6" customHeight="1">
      <c r="A17" s="236" t="s">
        <v>150</v>
      </c>
      <c r="B17" s="237">
        <v>86667</v>
      </c>
      <c r="C17" s="237">
        <v>102820</v>
      </c>
      <c r="D17" s="237">
        <v>190082</v>
      </c>
      <c r="E17" s="237">
        <v>189417</v>
      </c>
      <c r="F17" s="238">
        <v>-0.34984901253143619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66321</v>
      </c>
      <c r="C19" s="237">
        <v>90284</v>
      </c>
      <c r="D19" s="237">
        <v>120710</v>
      </c>
      <c r="E19" s="237">
        <v>151588</v>
      </c>
      <c r="F19" s="238">
        <v>25.580316460939439</v>
      </c>
    </row>
    <row r="20" spans="1:7" ht="15.6" customHeight="1">
      <c r="A20" s="236" t="s">
        <v>142</v>
      </c>
      <c r="B20" s="237">
        <v>151616</v>
      </c>
      <c r="C20" s="237">
        <v>163145</v>
      </c>
      <c r="D20" s="237">
        <v>361282</v>
      </c>
      <c r="E20" s="237">
        <v>394049</v>
      </c>
      <c r="F20" s="238">
        <v>9.0696464257837306</v>
      </c>
    </row>
    <row r="21" spans="1:7" ht="15.6" customHeight="1">
      <c r="A21" s="236" t="s">
        <v>149</v>
      </c>
      <c r="B21" s="237">
        <v>124753</v>
      </c>
      <c r="C21" s="237">
        <v>168623</v>
      </c>
      <c r="D21" s="237">
        <v>258164</v>
      </c>
      <c r="E21" s="237">
        <v>322834</v>
      </c>
      <c r="F21" s="238">
        <v>25.049968237244538</v>
      </c>
    </row>
    <row r="22" spans="1:7" ht="15.6" customHeight="1">
      <c r="A22" s="236" t="s">
        <v>146</v>
      </c>
      <c r="B22" s="237">
        <v>183</v>
      </c>
      <c r="C22" s="237">
        <v>3</v>
      </c>
      <c r="D22" s="237">
        <v>191</v>
      </c>
      <c r="E22" s="237">
        <v>3</v>
      </c>
      <c r="F22" s="238">
        <v>-98.429319371727743</v>
      </c>
    </row>
    <row r="23" spans="1:7" ht="15.6" customHeight="1">
      <c r="A23" s="236" t="s">
        <v>165</v>
      </c>
      <c r="B23" s="237">
        <v>16613</v>
      </c>
      <c r="C23" s="237">
        <v>24267</v>
      </c>
      <c r="D23" s="237">
        <v>38138</v>
      </c>
      <c r="E23" s="237">
        <v>35827</v>
      </c>
      <c r="F23" s="238">
        <v>-6.0595731291625148</v>
      </c>
    </row>
    <row r="24" spans="1:7" ht="15.6" customHeight="1">
      <c r="A24" s="236" t="s">
        <v>141</v>
      </c>
      <c r="B24" s="237">
        <v>2904</v>
      </c>
      <c r="C24" s="237">
        <v>2596</v>
      </c>
      <c r="D24" s="237">
        <v>2904</v>
      </c>
      <c r="E24" s="237">
        <v>2596</v>
      </c>
      <c r="F24" s="238">
        <v>-10.606060606060611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65115</v>
      </c>
      <c r="C26" s="237">
        <v>25973</v>
      </c>
      <c r="D26" s="237">
        <v>102489</v>
      </c>
      <c r="E26" s="237">
        <v>41992</v>
      </c>
      <c r="F26" s="238">
        <v>-59.02779810516251</v>
      </c>
    </row>
    <row r="27" spans="1:7" ht="15.6" customHeight="1">
      <c r="A27" s="236" t="s">
        <v>173</v>
      </c>
      <c r="B27" s="237">
        <v>2000</v>
      </c>
      <c r="C27" s="237">
        <v>5828</v>
      </c>
      <c r="D27" s="237">
        <v>4000</v>
      </c>
      <c r="E27" s="237">
        <v>5828</v>
      </c>
      <c r="F27" s="238">
        <v>45.699999999999989</v>
      </c>
    </row>
    <row r="28" spans="1:7" ht="15.6" customHeight="1">
      <c r="A28" s="236" t="s">
        <v>177</v>
      </c>
      <c r="B28" s="237">
        <v>0</v>
      </c>
      <c r="C28" s="237">
        <v>491</v>
      </c>
      <c r="D28" s="237">
        <v>0</v>
      </c>
      <c r="E28" s="237">
        <v>1383</v>
      </c>
      <c r="F28" s="238"/>
    </row>
    <row r="29" spans="1:7" ht="15.6" customHeight="1">
      <c r="A29" s="236" t="s">
        <v>178</v>
      </c>
      <c r="B29" s="237">
        <v>64172</v>
      </c>
      <c r="C29" s="237">
        <v>149796</v>
      </c>
      <c r="D29" s="237">
        <v>149458</v>
      </c>
      <c r="E29" s="237">
        <v>188942</v>
      </c>
      <c r="F29" s="238">
        <v>26.418124155281081</v>
      </c>
    </row>
    <row r="30" spans="1:7" ht="15.6" customHeight="1">
      <c r="A30" s="236" t="s">
        <v>179</v>
      </c>
      <c r="B30" s="237">
        <v>35964</v>
      </c>
      <c r="C30" s="237">
        <v>37706</v>
      </c>
      <c r="D30" s="237">
        <v>68925</v>
      </c>
      <c r="E30" s="237">
        <v>78914</v>
      </c>
      <c r="F30" s="238">
        <v>14.492564381574169</v>
      </c>
    </row>
    <row r="31" spans="1:7" ht="15.6" customHeight="1">
      <c r="A31" s="236" t="s">
        <v>180</v>
      </c>
      <c r="B31" s="237">
        <v>416</v>
      </c>
      <c r="C31" s="237">
        <v>5311</v>
      </c>
      <c r="D31" s="237">
        <v>416</v>
      </c>
      <c r="E31" s="237">
        <v>11996</v>
      </c>
      <c r="F31" s="238">
        <v>2783.6538461538462</v>
      </c>
    </row>
    <row r="32" spans="1:7" ht="15.6" customHeight="1">
      <c r="A32" s="236" t="s">
        <v>181</v>
      </c>
      <c r="B32" s="237">
        <v>48828</v>
      </c>
      <c r="C32" s="237">
        <v>53502</v>
      </c>
      <c r="D32" s="237">
        <v>90407</v>
      </c>
      <c r="E32" s="237">
        <v>115098</v>
      </c>
      <c r="F32" s="238">
        <v>27.310938312298831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6203</v>
      </c>
      <c r="D34" s="237">
        <v>0</v>
      </c>
      <c r="E34" s="237">
        <v>9617</v>
      </c>
    </row>
    <row r="35" spans="1:6" ht="15.6" customHeight="1">
      <c r="A35" s="240" t="s">
        <v>153</v>
      </c>
      <c r="B35" s="241">
        <f>SUM(B7:B34)</f>
        <v>1577236</v>
      </c>
      <c r="C35" s="241">
        <f>SUM(C7:C34)</f>
        <v>1875845</v>
      </c>
      <c r="D35" s="241">
        <f>SUM(D7:D34)</f>
        <v>3083983</v>
      </c>
      <c r="E35" s="241">
        <f>SUM(E7:E34)</f>
        <v>3404040</v>
      </c>
      <c r="F35" s="242">
        <f>E35*100/D35-100</f>
        <v>10.378040345877395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DE505-3F2C-4565-9A01-9FE6867EFAFE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7673F-0F6F-4B48-B4A8-110B1FC8F6F9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3147</v>
      </c>
      <c r="C7" s="237">
        <v>6554</v>
      </c>
      <c r="D7" s="237">
        <v>8239</v>
      </c>
      <c r="E7" s="237">
        <v>9564</v>
      </c>
      <c r="F7" s="238">
        <v>16.082048792329161</v>
      </c>
      <c r="G7" s="6"/>
    </row>
    <row r="8" spans="1:14" s="33" customFormat="1" ht="15.6" customHeight="1">
      <c r="A8" s="236" t="s">
        <v>11</v>
      </c>
      <c r="B8" s="237">
        <v>3789</v>
      </c>
      <c r="C8" s="237">
        <v>9599</v>
      </c>
      <c r="D8" s="237">
        <v>6321</v>
      </c>
      <c r="E8" s="237">
        <v>17112</v>
      </c>
      <c r="F8" s="238">
        <v>170.7166587565259</v>
      </c>
    </row>
    <row r="9" spans="1:14" ht="15.6" customHeight="1">
      <c r="A9" s="236" t="s">
        <v>8</v>
      </c>
      <c r="B9" s="237">
        <v>26364</v>
      </c>
      <c r="C9" s="237">
        <v>43733</v>
      </c>
      <c r="D9" s="237">
        <v>51985</v>
      </c>
      <c r="E9" s="237">
        <v>80914</v>
      </c>
      <c r="F9" s="238">
        <v>55.64874483023948</v>
      </c>
      <c r="G9" s="6"/>
    </row>
    <row r="10" spans="1:14" ht="15.6" customHeight="1">
      <c r="A10" s="236" t="s">
        <v>10</v>
      </c>
      <c r="B10" s="237">
        <v>51039</v>
      </c>
      <c r="C10" s="237">
        <v>111972</v>
      </c>
      <c r="D10" s="237">
        <v>113790</v>
      </c>
      <c r="E10" s="237">
        <v>204461</v>
      </c>
      <c r="F10" s="238">
        <v>79.682748923455478</v>
      </c>
    </row>
    <row r="11" spans="1:14" ht="15.6" customHeight="1">
      <c r="A11" s="236" t="s">
        <v>9</v>
      </c>
      <c r="B11" s="237">
        <v>431216</v>
      </c>
      <c r="C11" s="237">
        <v>484089</v>
      </c>
      <c r="D11" s="237">
        <v>811432</v>
      </c>
      <c r="E11" s="237">
        <v>908677</v>
      </c>
      <c r="F11" s="238">
        <v>11.98436837590828</v>
      </c>
    </row>
    <row r="12" spans="1:14" ht="15.6" customHeight="1">
      <c r="A12" s="236" t="s">
        <v>6</v>
      </c>
      <c r="B12" s="237">
        <v>16476</v>
      </c>
      <c r="C12" s="237">
        <v>16911</v>
      </c>
      <c r="D12" s="237">
        <v>32752</v>
      </c>
      <c r="E12" s="237">
        <v>30446</v>
      </c>
      <c r="F12" s="238">
        <v>-7.0407914020517808</v>
      </c>
    </row>
    <row r="13" spans="1:14" ht="15.6" customHeight="1">
      <c r="A13" s="236" t="s">
        <v>175</v>
      </c>
      <c r="B13" s="237">
        <v>426</v>
      </c>
      <c r="C13" s="237">
        <v>79</v>
      </c>
      <c r="D13" s="237">
        <v>745</v>
      </c>
      <c r="E13" s="237">
        <v>732</v>
      </c>
      <c r="F13" s="238">
        <v>-1.744966442953015</v>
      </c>
    </row>
    <row r="14" spans="1:14" ht="15.6" customHeight="1">
      <c r="A14" s="236" t="s">
        <v>148</v>
      </c>
      <c r="B14" s="237">
        <v>773889</v>
      </c>
      <c r="C14" s="237">
        <v>831849</v>
      </c>
      <c r="D14" s="237">
        <v>1465047</v>
      </c>
      <c r="E14" s="237">
        <v>1564989</v>
      </c>
      <c r="F14" s="238">
        <v>6.821760667063927</v>
      </c>
    </row>
    <row r="15" spans="1:14" ht="15.6" customHeight="1">
      <c r="A15" s="236" t="s">
        <v>145</v>
      </c>
      <c r="B15" s="237">
        <v>231737</v>
      </c>
      <c r="C15" s="237">
        <v>251229</v>
      </c>
      <c r="D15" s="237">
        <v>455966</v>
      </c>
      <c r="E15" s="237">
        <v>466868</v>
      </c>
      <c r="F15" s="238">
        <v>2.3909677475952118</v>
      </c>
    </row>
    <row r="16" spans="1:14" ht="15.6" customHeight="1">
      <c r="A16" s="236" t="s">
        <v>144</v>
      </c>
      <c r="B16" s="237">
        <v>24676</v>
      </c>
      <c r="C16" s="237">
        <v>24821</v>
      </c>
      <c r="D16" s="237">
        <v>45419</v>
      </c>
      <c r="E16" s="237">
        <v>55766</v>
      </c>
      <c r="F16" s="238">
        <v>22.78121491005966</v>
      </c>
      <c r="G16" s="1"/>
    </row>
    <row r="17" spans="1:8" ht="15.6" customHeight="1">
      <c r="A17" s="236" t="s">
        <v>150</v>
      </c>
      <c r="B17" s="237">
        <v>53539</v>
      </c>
      <c r="C17" s="237">
        <v>64094</v>
      </c>
      <c r="D17" s="237">
        <v>94139</v>
      </c>
      <c r="E17" s="237">
        <v>128190</v>
      </c>
      <c r="F17" s="238">
        <v>36.170981208638302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25965</v>
      </c>
      <c r="C19" s="237">
        <v>40552</v>
      </c>
      <c r="D19" s="237">
        <v>71546</v>
      </c>
      <c r="E19" s="237">
        <v>85217</v>
      </c>
      <c r="F19" s="238">
        <v>19.107986470242921</v>
      </c>
      <c r="H19" s="248"/>
    </row>
    <row r="20" spans="1:8" ht="15.6" customHeight="1">
      <c r="A20" s="236" t="s">
        <v>142</v>
      </c>
      <c r="B20" s="237">
        <v>56337</v>
      </c>
      <c r="C20" s="237">
        <v>78405</v>
      </c>
      <c r="D20" s="237">
        <v>107981</v>
      </c>
      <c r="E20" s="237">
        <v>134449</v>
      </c>
      <c r="F20" s="238">
        <v>24.51171965438364</v>
      </c>
    </row>
    <row r="21" spans="1:8" ht="15.6" customHeight="1">
      <c r="A21" s="236" t="s">
        <v>149</v>
      </c>
      <c r="B21" s="237">
        <v>13062</v>
      </c>
      <c r="C21" s="237">
        <v>11061</v>
      </c>
      <c r="D21" s="237">
        <v>35420</v>
      </c>
      <c r="E21" s="237">
        <v>37288</v>
      </c>
      <c r="F21" s="238">
        <v>5.273856578204402</v>
      </c>
    </row>
    <row r="22" spans="1:8" ht="15.6" customHeight="1">
      <c r="A22" s="236" t="s">
        <v>146</v>
      </c>
      <c r="B22" s="237">
        <v>18520</v>
      </c>
      <c r="C22" s="237">
        <v>15399</v>
      </c>
      <c r="D22" s="237">
        <v>34891</v>
      </c>
      <c r="E22" s="237">
        <v>35170</v>
      </c>
      <c r="F22" s="238">
        <v>0.79963314321744861</v>
      </c>
    </row>
    <row r="23" spans="1:8" ht="15.6" customHeight="1">
      <c r="A23" s="236" t="s">
        <v>165</v>
      </c>
      <c r="B23" s="237">
        <v>16793</v>
      </c>
      <c r="C23" s="237">
        <v>9621</v>
      </c>
      <c r="D23" s="237">
        <v>31370</v>
      </c>
      <c r="E23" s="237">
        <v>20221</v>
      </c>
      <c r="F23" s="238">
        <v>-35.540325151418557</v>
      </c>
    </row>
    <row r="24" spans="1:8" ht="15.6" customHeight="1">
      <c r="A24" s="236" t="s">
        <v>141</v>
      </c>
      <c r="B24" s="237">
        <v>53890</v>
      </c>
      <c r="C24" s="237">
        <v>41116</v>
      </c>
      <c r="D24" s="237">
        <v>107594</v>
      </c>
      <c r="E24" s="237">
        <v>88245</v>
      </c>
      <c r="F24" s="238">
        <v>-17.98334479617823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4689</v>
      </c>
      <c r="C26" s="237">
        <v>7579</v>
      </c>
      <c r="D26" s="237">
        <v>8852</v>
      </c>
      <c r="E26" s="237">
        <v>13424</v>
      </c>
      <c r="F26" s="238">
        <v>51.649344780840487</v>
      </c>
    </row>
    <row r="27" spans="1:8" ht="15.6" customHeight="1">
      <c r="A27" s="236" t="s">
        <v>173</v>
      </c>
      <c r="B27" s="237">
        <v>115807</v>
      </c>
      <c r="C27" s="237">
        <v>91138</v>
      </c>
      <c r="D27" s="237">
        <v>168340</v>
      </c>
      <c r="E27" s="237">
        <v>138548</v>
      </c>
      <c r="F27" s="238">
        <v>-17.697516930022569</v>
      </c>
    </row>
    <row r="28" spans="1:8" ht="15.6" customHeight="1">
      <c r="A28" s="236" t="s">
        <v>177</v>
      </c>
      <c r="B28" s="237">
        <v>8847</v>
      </c>
      <c r="C28" s="237">
        <v>9565</v>
      </c>
      <c r="D28" s="237">
        <v>25660</v>
      </c>
      <c r="E28" s="237">
        <v>22463</v>
      </c>
      <c r="F28" s="238">
        <v>-12.45908028059236</v>
      </c>
    </row>
    <row r="29" spans="1:8" ht="15.6" customHeight="1">
      <c r="A29" s="236" t="s">
        <v>178</v>
      </c>
      <c r="B29" s="237">
        <v>118695</v>
      </c>
      <c r="C29" s="237">
        <v>136433</v>
      </c>
      <c r="D29" s="237">
        <v>227420</v>
      </c>
      <c r="E29" s="237">
        <v>230047</v>
      </c>
      <c r="F29" s="238">
        <v>1.1551314748043211</v>
      </c>
    </row>
    <row r="30" spans="1:8" ht="15.6" customHeight="1">
      <c r="A30" s="236" t="s">
        <v>179</v>
      </c>
      <c r="B30" s="237">
        <v>14354</v>
      </c>
      <c r="C30" s="237">
        <v>41214</v>
      </c>
      <c r="D30" s="237">
        <v>36414</v>
      </c>
      <c r="E30" s="237">
        <v>52588</v>
      </c>
      <c r="F30" s="238">
        <v>44.41698247926621</v>
      </c>
    </row>
    <row r="31" spans="1:8" ht="15.6" customHeight="1">
      <c r="A31" s="236" t="s">
        <v>180</v>
      </c>
      <c r="B31" s="237">
        <v>35212</v>
      </c>
      <c r="C31" s="237">
        <v>52548</v>
      </c>
      <c r="D31" s="237">
        <v>78577</v>
      </c>
      <c r="E31" s="237">
        <v>105059</v>
      </c>
      <c r="F31" s="238">
        <v>33.701973860035373</v>
      </c>
    </row>
    <row r="32" spans="1:8" ht="15.6" customHeight="1">
      <c r="A32" s="236" t="s">
        <v>181</v>
      </c>
      <c r="B32" s="237">
        <v>1131752</v>
      </c>
      <c r="C32" s="237">
        <v>1135513</v>
      </c>
      <c r="D32" s="237">
        <v>2089042</v>
      </c>
      <c r="E32" s="237">
        <v>2162964</v>
      </c>
      <c r="F32" s="238">
        <v>3.5385597800331401</v>
      </c>
    </row>
    <row r="33" spans="1:6" ht="15.6" customHeight="1">
      <c r="A33" s="236" t="s">
        <v>182</v>
      </c>
      <c r="B33" s="237">
        <v>176307</v>
      </c>
      <c r="C33" s="237">
        <v>172841</v>
      </c>
      <c r="D33" s="237">
        <v>314382</v>
      </c>
      <c r="E33" s="237">
        <v>278945</v>
      </c>
      <c r="F33" s="238">
        <v>-11.271955773549379</v>
      </c>
    </row>
    <row r="34" spans="1:6" ht="15.6" customHeight="1">
      <c r="A34" s="236" t="s">
        <v>183</v>
      </c>
      <c r="B34" s="237">
        <v>21065</v>
      </c>
      <c r="C34" s="237">
        <v>15679</v>
      </c>
      <c r="D34" s="237">
        <v>42639</v>
      </c>
      <c r="E34" s="237">
        <v>42017</v>
      </c>
      <c r="F34" s="238">
        <v>-1.4587584136588561</v>
      </c>
    </row>
    <row r="35" spans="1:6" ht="15.6" customHeight="1">
      <c r="A35" s="240" t="s">
        <v>153</v>
      </c>
      <c r="B35" s="241">
        <f>SUM(B7:B34)</f>
        <v>3427593</v>
      </c>
      <c r="C35" s="241">
        <f>SUM(C7:C34)</f>
        <v>3703633</v>
      </c>
      <c r="D35" s="241">
        <f>SUM(D7:D34)</f>
        <v>6465963</v>
      </c>
      <c r="E35" s="241">
        <f>SUM(E7:E34)</f>
        <v>6914403</v>
      </c>
      <c r="F35" s="242">
        <f>E35*100/D35-100</f>
        <v>6.9353938462066651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62072-AF20-4890-A7EC-77E14ED9008E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C6343-E63B-4961-9F68-0CB396BB9E12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195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197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  <c r="AF6" s="257" t="s">
        <v>200</v>
      </c>
      <c r="AG6" s="257"/>
      <c r="AL6" s="257" t="s">
        <v>201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202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202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203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203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204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204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205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205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206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206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207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207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208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208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59">
        <v>42978437</v>
      </c>
      <c r="AC15" s="259">
        <v>48800280</v>
      </c>
      <c r="AD15" s="259"/>
      <c r="AF15" s="253" t="s">
        <v>209</v>
      </c>
      <c r="AG15" s="259">
        <v>17632595</v>
      </c>
      <c r="AH15" s="259">
        <v>14001773</v>
      </c>
      <c r="AI15" s="259">
        <v>16512152</v>
      </c>
      <c r="AJ15" s="259"/>
      <c r="AL15" s="253" t="s">
        <v>209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59">
        <v>43349327</v>
      </c>
      <c r="AC16" s="259">
        <v>45052533</v>
      </c>
      <c r="AD16" s="259"/>
      <c r="AF16" s="253" t="s">
        <v>210</v>
      </c>
      <c r="AG16" s="259">
        <v>15419568</v>
      </c>
      <c r="AH16" s="259">
        <v>13231512</v>
      </c>
      <c r="AI16" s="259">
        <v>14197332</v>
      </c>
      <c r="AJ16" s="259"/>
      <c r="AL16" s="253" t="s">
        <v>210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59">
        <v>45985008</v>
      </c>
      <c r="AC17" s="259">
        <v>46987477</v>
      </c>
      <c r="AD17" s="259"/>
      <c r="AF17" s="253" t="s">
        <v>211</v>
      </c>
      <c r="AG17" s="259">
        <v>15747355</v>
      </c>
      <c r="AH17" s="259">
        <v>13918205</v>
      </c>
      <c r="AI17" s="259">
        <v>15124052</v>
      </c>
      <c r="AJ17" s="259"/>
      <c r="AL17" s="253" t="s">
        <v>211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59">
        <v>43641437</v>
      </c>
      <c r="AC18" s="259">
        <v>45669918</v>
      </c>
      <c r="AD18" s="259"/>
      <c r="AF18" s="253" t="s">
        <v>212</v>
      </c>
      <c r="AG18" s="259">
        <v>13891905</v>
      </c>
      <c r="AH18" s="259">
        <v>12143165</v>
      </c>
      <c r="AI18" s="259">
        <v>14606259</v>
      </c>
      <c r="AJ18" s="259"/>
      <c r="AL18" s="253" t="s">
        <v>212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59">
        <v>43897248</v>
      </c>
      <c r="AC19" s="259">
        <v>46519669</v>
      </c>
      <c r="AD19" s="259"/>
      <c r="AF19" s="253" t="s">
        <v>213</v>
      </c>
      <c r="AG19" s="259">
        <v>15094063</v>
      </c>
      <c r="AH19" s="259">
        <v>13745088</v>
      </c>
      <c r="AI19" s="259">
        <v>14827296</v>
      </c>
      <c r="AJ19" s="259"/>
      <c r="AL19" s="253" t="s">
        <v>213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  <c r="AB33" s="257"/>
      <c r="AF33" s="257" t="s">
        <v>215</v>
      </c>
      <c r="AG33" s="257"/>
      <c r="AL33" s="257" t="s">
        <v>216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202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202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203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203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204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204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205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205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206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206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207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207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208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208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59">
        <v>21829983</v>
      </c>
      <c r="AC42" s="259">
        <v>23119760</v>
      </c>
      <c r="AD42" s="259"/>
      <c r="AF42" s="253" t="s">
        <v>209</v>
      </c>
      <c r="AG42" s="259">
        <v>16173912</v>
      </c>
      <c r="AH42" s="259">
        <v>16721585</v>
      </c>
      <c r="AI42" s="259">
        <v>16886911</v>
      </c>
      <c r="AJ42" s="259"/>
      <c r="AL42" s="253" t="s">
        <v>209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59">
        <v>21967773</v>
      </c>
      <c r="AC43" s="259">
        <v>22394269</v>
      </c>
      <c r="AD43" s="259"/>
      <c r="AF43" s="253" t="s">
        <v>210</v>
      </c>
      <c r="AG43" s="259">
        <v>15730480</v>
      </c>
      <c r="AH43" s="259">
        <v>16527782</v>
      </c>
      <c r="AI43" s="259">
        <v>15999030</v>
      </c>
      <c r="AJ43" s="259"/>
      <c r="AL43" s="253" t="s">
        <v>210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59">
        <v>23542586</v>
      </c>
      <c r="AC44" s="259">
        <v>23042069</v>
      </c>
      <c r="AD44" s="259"/>
      <c r="AF44" s="253" t="s">
        <v>211</v>
      </c>
      <c r="AG44" s="259">
        <v>16909291</v>
      </c>
      <c r="AH44" s="259">
        <v>17663441</v>
      </c>
      <c r="AI44" s="259">
        <v>16285920</v>
      </c>
      <c r="AJ44" s="259"/>
      <c r="AL44" s="253" t="s">
        <v>211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59">
        <v>23498333</v>
      </c>
      <c r="AC45" s="259">
        <v>23050267</v>
      </c>
      <c r="AD45" s="259"/>
      <c r="AF45" s="253" t="s">
        <v>212</v>
      </c>
      <c r="AG45" s="259">
        <v>15188037</v>
      </c>
      <c r="AH45" s="259">
        <v>17495635</v>
      </c>
      <c r="AI45" s="259">
        <v>16197439</v>
      </c>
      <c r="AJ45" s="259"/>
      <c r="AL45" s="253" t="s">
        <v>212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59">
        <v>23129018</v>
      </c>
      <c r="AC46" s="259">
        <v>23101926</v>
      </c>
      <c r="AD46" s="259"/>
      <c r="AF46" s="253" t="s">
        <v>213</v>
      </c>
      <c r="AG46" s="259">
        <v>15091336</v>
      </c>
      <c r="AH46" s="259">
        <v>17404768</v>
      </c>
      <c r="AI46" s="259">
        <v>16403302</v>
      </c>
      <c r="AJ46" s="259"/>
      <c r="AL46" s="253" t="s">
        <v>213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5B06D-C2CE-43E4-A31C-7C2D254C9CA2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217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218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219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220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221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199</v>
      </c>
      <c r="AA6" s="264"/>
      <c r="AC6" s="263"/>
      <c r="AD6" s="266" t="s">
        <v>200</v>
      </c>
      <c r="AE6" s="264"/>
      <c r="AG6" s="263"/>
      <c r="AH6" s="266" t="s">
        <v>201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202</v>
      </c>
      <c r="AA8" s="264">
        <v>-7.2201224602575137E-2</v>
      </c>
      <c r="AB8" s="264">
        <v>0.10032763489485419</v>
      </c>
      <c r="AC8" s="263"/>
      <c r="AD8" s="263" t="s">
        <v>202</v>
      </c>
      <c r="AE8" s="264">
        <v>-0.17792630991703062</v>
      </c>
      <c r="AF8" s="264">
        <v>0.14856750269498575</v>
      </c>
      <c r="AG8" s="263"/>
      <c r="AH8" s="263" t="s">
        <v>202</v>
      </c>
      <c r="AI8" s="264">
        <v>-8.8871832047763069E-2</v>
      </c>
      <c r="AJ8" s="264">
        <v>0.26391040888376266</v>
      </c>
      <c r="AK8" s="263"/>
      <c r="AL8" s="268" t="s">
        <v>222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203</v>
      </c>
      <c r="AA9" s="264">
        <v>-6.6668414505015788E-2</v>
      </c>
      <c r="AB9" s="264">
        <v>9.3288286965419326E-2</v>
      </c>
      <c r="AC9" s="263"/>
      <c r="AD9" s="263" t="s">
        <v>203</v>
      </c>
      <c r="AE9" s="264">
        <v>-0.15681915443965877</v>
      </c>
      <c r="AF9" s="264">
        <v>0.14900524483073341</v>
      </c>
      <c r="AG9" s="263"/>
      <c r="AH9" s="263" t="s">
        <v>203</v>
      </c>
      <c r="AI9" s="264">
        <v>-7.108549272914047E-2</v>
      </c>
      <c r="AJ9" s="264">
        <v>0.24027416704411322</v>
      </c>
      <c r="AK9" s="263"/>
      <c r="AL9" s="270" t="s">
        <v>223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204</v>
      </c>
      <c r="AA10" s="264">
        <v>-2.8344070185333834E-2</v>
      </c>
      <c r="AB10" s="264">
        <v>5.6148488778304542E-2</v>
      </c>
      <c r="AC10" s="263"/>
      <c r="AD10" s="263" t="s">
        <v>204</v>
      </c>
      <c r="AE10" s="264">
        <v>-0.11696213495499108</v>
      </c>
      <c r="AF10" s="264">
        <v>0.11245768695199644</v>
      </c>
      <c r="AG10" s="263"/>
      <c r="AH10" s="263" t="s">
        <v>204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205</v>
      </c>
      <c r="AA11" s="264">
        <v>-5.7325572809745044E-4</v>
      </c>
      <c r="AB11" s="264">
        <v>5.8997513498875519E-2</v>
      </c>
      <c r="AC11" s="263"/>
      <c r="AD11" s="263" t="s">
        <v>205</v>
      </c>
      <c r="AE11" s="264">
        <v>-0.11595235834858542</v>
      </c>
      <c r="AF11" s="264">
        <v>0.13223409586123908</v>
      </c>
      <c r="AG11" s="263"/>
      <c r="AH11" s="263" t="s">
        <v>205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206</v>
      </c>
      <c r="AA12" s="264">
        <v>3.390670658299328E-2</v>
      </c>
      <c r="AB12" s="264">
        <v>7.3313610554215536E-2</v>
      </c>
      <c r="AC12" s="263"/>
      <c r="AD12" s="263" t="s">
        <v>206</v>
      </c>
      <c r="AE12" s="264">
        <v>-7.7024265100422581E-2</v>
      </c>
      <c r="AF12" s="264">
        <v>0.12498097655058843</v>
      </c>
      <c r="AG12" s="263"/>
      <c r="AH12" s="263" t="s">
        <v>206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207</v>
      </c>
      <c r="AA13" s="264">
        <v>4.6953426504110073E-2</v>
      </c>
      <c r="AB13" s="264">
        <v>7.3439596797486642E-2</v>
      </c>
      <c r="AC13" s="263"/>
      <c r="AD13" s="263" t="s">
        <v>207</v>
      </c>
      <c r="AE13" s="264">
        <v>-5.9606414433635138E-2</v>
      </c>
      <c r="AF13" s="264">
        <v>0.12482933296494295</v>
      </c>
      <c r="AG13" s="263"/>
      <c r="AH13" s="263" t="s">
        <v>207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208</v>
      </c>
      <c r="AA14" s="264">
        <v>5.321626473091072E-2</v>
      </c>
      <c r="AB14" s="264">
        <v>6.9328686383827859E-2</v>
      </c>
      <c r="AC14" s="263"/>
      <c r="AD14" s="263" t="s">
        <v>208</v>
      </c>
      <c r="AE14" s="264">
        <v>-4.2766537305600705E-2</v>
      </c>
      <c r="AF14" s="264">
        <v>0.12420096505996853</v>
      </c>
      <c r="AG14" s="263"/>
      <c r="AH14" s="263" t="s">
        <v>208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209</v>
      </c>
      <c r="AA15" s="264">
        <v>6.3655221527360764E-2</v>
      </c>
      <c r="AC15" s="263"/>
      <c r="AD15" s="263" t="s">
        <v>209</v>
      </c>
      <c r="AE15" s="264">
        <v>-1.5460735481822497E-2</v>
      </c>
      <c r="AG15" s="263"/>
      <c r="AH15" s="263" t="s">
        <v>209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210</v>
      </c>
      <c r="AA16" s="264">
        <v>6.0889961969038495E-2</v>
      </c>
      <c r="AC16" s="263"/>
      <c r="AD16" s="263" t="s">
        <v>210</v>
      </c>
      <c r="AE16" s="264">
        <v>-6.2521025784393206E-3</v>
      </c>
      <c r="AG16" s="263"/>
      <c r="AH16" s="263" t="s">
        <v>210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211</v>
      </c>
      <c r="AA17" s="264">
        <v>5.6689476150910849E-2</v>
      </c>
      <c r="AC17" s="263"/>
      <c r="AD17" s="263" t="s">
        <v>211</v>
      </c>
      <c r="AE17" s="264">
        <v>2.9161693914144847E-3</v>
      </c>
      <c r="AG17" s="263"/>
      <c r="AH17" s="263" t="s">
        <v>211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212</v>
      </c>
      <c r="AA18" s="264">
        <v>5.5744720786396015E-2</v>
      </c>
      <c r="AC18" s="263"/>
      <c r="AD18" s="263" t="s">
        <v>212</v>
      </c>
      <c r="AE18" s="264">
        <v>1.8766975941681495E-2</v>
      </c>
      <c r="AG18" s="263"/>
      <c r="AH18" s="263" t="s">
        <v>212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213</v>
      </c>
      <c r="AA19" s="264">
        <v>5.608495042650645E-2</v>
      </c>
      <c r="AC19" s="263"/>
      <c r="AD19" s="263" t="s">
        <v>213</v>
      </c>
      <c r="AE19" s="264">
        <v>2.3705487428082678E-2</v>
      </c>
      <c r="AG19" s="263"/>
      <c r="AH19" s="263" t="s">
        <v>213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214</v>
      </c>
      <c r="AA33" s="264"/>
      <c r="AC33" s="263"/>
      <c r="AD33" s="266" t="s">
        <v>215</v>
      </c>
      <c r="AE33" s="264"/>
      <c r="AG33" s="263"/>
      <c r="AH33" s="266" t="s">
        <v>216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202</v>
      </c>
      <c r="AA35" s="264">
        <v>1.107712372789095E-2</v>
      </c>
      <c r="AB35" s="264">
        <v>1.3617729202092192E-2</v>
      </c>
      <c r="AC35" s="263"/>
      <c r="AD35" s="263" t="s">
        <v>202</v>
      </c>
      <c r="AE35" s="264">
        <v>5.7702178807125935E-2</v>
      </c>
      <c r="AF35" s="264">
        <v>-4.2899690826657774E-2</v>
      </c>
      <c r="AG35" s="263"/>
      <c r="AH35" s="263" t="s">
        <v>202</v>
      </c>
      <c r="AI35" s="264">
        <v>3.5561986624737897E-2</v>
      </c>
      <c r="AJ35" s="264">
        <v>-1.7596698122723069E-2</v>
      </c>
      <c r="AK35" s="263"/>
      <c r="AL35" s="268" t="s">
        <v>224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203</v>
      </c>
      <c r="AA36" s="264">
        <v>-2.6407888128539979E-3</v>
      </c>
      <c r="AB36" s="264">
        <v>5.0830838375992473E-3</v>
      </c>
      <c r="AC36" s="263"/>
      <c r="AD36" s="263" t="s">
        <v>203</v>
      </c>
      <c r="AE36" s="264">
        <v>3.552762386362019E-2</v>
      </c>
      <c r="AF36" s="264">
        <v>-4.7422795923507836E-2</v>
      </c>
      <c r="AG36" s="263"/>
      <c r="AH36" s="263" t="s">
        <v>203</v>
      </c>
      <c r="AI36" s="264">
        <v>1.2245191833654018E-2</v>
      </c>
      <c r="AJ36" s="264">
        <v>-1.5256137090447481E-2</v>
      </c>
      <c r="AK36" s="263"/>
      <c r="AL36" s="270" t="s">
        <v>225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204</v>
      </c>
      <c r="AA37" s="264">
        <v>2.8855395171990778E-2</v>
      </c>
      <c r="AB37" s="264">
        <v>-1.284478356427286E-2</v>
      </c>
      <c r="AC37" s="263"/>
      <c r="AD37" s="263" t="s">
        <v>204</v>
      </c>
      <c r="AE37" s="264">
        <v>5.0681658217141885E-2</v>
      </c>
      <c r="AF37" s="264">
        <v>-5.55630587123494E-2</v>
      </c>
      <c r="AG37" s="263"/>
      <c r="AH37" s="263" t="s">
        <v>204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205</v>
      </c>
      <c r="AA38" s="264">
        <v>6.8715312845533699E-2</v>
      </c>
      <c r="AB38" s="264">
        <v>-1.2023722822037683E-2</v>
      </c>
      <c r="AC38" s="263"/>
      <c r="AD38" s="263" t="s">
        <v>205</v>
      </c>
      <c r="AE38" s="264">
        <v>6.7634882360427612E-2</v>
      </c>
      <c r="AF38" s="264">
        <v>-5.2026269293068451E-2</v>
      </c>
      <c r="AG38" s="263"/>
      <c r="AH38" s="263" t="s">
        <v>205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206</v>
      </c>
      <c r="AA39" s="264">
        <v>9.2903636992539868E-2</v>
      </c>
      <c r="AB39" s="264">
        <v>1.3513406253361638E-2</v>
      </c>
      <c r="AC39" s="263"/>
      <c r="AD39" s="263" t="s">
        <v>206</v>
      </c>
      <c r="AE39" s="264">
        <v>8.0935625370566977E-2</v>
      </c>
      <c r="AF39" s="264">
        <v>-2.376697641821451E-2</v>
      </c>
      <c r="AG39" s="263"/>
      <c r="AH39" s="263" t="s">
        <v>206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207</v>
      </c>
      <c r="AA40" s="264">
        <v>0.10074488478716503</v>
      </c>
      <c r="AB40" s="264">
        <v>1.4873865078394033E-2</v>
      </c>
      <c r="AC40" s="263"/>
      <c r="AD40" s="263" t="s">
        <v>207</v>
      </c>
      <c r="AE40" s="264">
        <v>8.4121339467344292E-2</v>
      </c>
      <c r="AF40" s="264">
        <v>-2.3986076114950662E-2</v>
      </c>
      <c r="AG40" s="263"/>
      <c r="AH40" s="263" t="s">
        <v>207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208</v>
      </c>
      <c r="AA41" s="264">
        <v>9.4909456423107053E-2</v>
      </c>
      <c r="AB41" s="264">
        <v>1.2042047645319798E-2</v>
      </c>
      <c r="AC41" s="263"/>
      <c r="AD41" s="263" t="s">
        <v>208</v>
      </c>
      <c r="AE41" s="264">
        <v>7.7750834127204627E-2</v>
      </c>
      <c r="AF41" s="264">
        <v>-2.5859921395592948E-2</v>
      </c>
      <c r="AG41" s="263"/>
      <c r="AH41" s="263" t="s">
        <v>208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209</v>
      </c>
      <c r="AA42" s="264">
        <v>9.0290162283593392E-2</v>
      </c>
      <c r="AC42" s="263"/>
      <c r="AD42" s="263" t="s">
        <v>209</v>
      </c>
      <c r="AE42" s="264">
        <v>6.8637918315036045E-2</v>
      </c>
      <c r="AG42" s="263"/>
      <c r="AH42" s="263" t="s">
        <v>209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210</v>
      </c>
      <c r="AA43" s="264">
        <v>8.2150303625241602E-2</v>
      </c>
      <c r="AC43" s="263"/>
      <c r="AD43" s="263" t="s">
        <v>210</v>
      </c>
      <c r="AE43" s="264">
        <v>5.6846746119525449E-2</v>
      </c>
      <c r="AG43" s="263"/>
      <c r="AH43" s="263" t="s">
        <v>210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211</v>
      </c>
      <c r="AA44" s="264">
        <v>7.0817381667195894E-2</v>
      </c>
      <c r="AC44" s="263"/>
      <c r="AD44" s="263" t="s">
        <v>211</v>
      </c>
      <c r="AE44" s="264">
        <v>4.1841214184188825E-2</v>
      </c>
      <c r="AG44" s="263"/>
      <c r="AH44" s="263" t="s">
        <v>211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212</v>
      </c>
      <c r="AA45" s="264">
        <v>6.1954659598844726E-2</v>
      </c>
      <c r="AC45" s="263"/>
      <c r="AD45" s="263" t="s">
        <v>212</v>
      </c>
      <c r="AE45" s="264">
        <v>3.0319697512395861E-2</v>
      </c>
      <c r="AG45" s="263"/>
      <c r="AH45" s="263" t="s">
        <v>212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213</v>
      </c>
      <c r="AA46" s="264">
        <v>5.6370216489294196E-2</v>
      </c>
      <c r="AC46" s="263"/>
      <c r="AD46" s="263" t="s">
        <v>213</v>
      </c>
      <c r="AE46" s="264">
        <v>2.2421777253976812E-2</v>
      </c>
      <c r="AG46" s="263"/>
      <c r="AH46" s="263" t="s">
        <v>213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F5875-95A5-4AD0-9A21-800ED6A1C40D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196</v>
      </c>
      <c r="AB1" s="39" t="s">
        <v>227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197</v>
      </c>
      <c r="AB2" s="39" t="s">
        <v>228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198</v>
      </c>
      <c r="AB3" s="39" t="s">
        <v>229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230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231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199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199</v>
      </c>
      <c r="AE7" s="272" t="s">
        <v>200</v>
      </c>
      <c r="AH7" s="272" t="s">
        <v>201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202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203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222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204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232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205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206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207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208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209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210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211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212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213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214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214</v>
      </c>
      <c r="AE34" s="272" t="s">
        <v>215</v>
      </c>
      <c r="AH34" s="272" t="s">
        <v>233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202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203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224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204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234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205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206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207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208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209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210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211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212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213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2E1CB-60EB-470F-99AE-229BF6B03030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235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227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236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237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230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231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199</v>
      </c>
      <c r="AC7" s="266" t="s">
        <v>200</v>
      </c>
      <c r="AF7" s="266" t="s">
        <v>201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222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232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238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239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214</v>
      </c>
      <c r="AC34" s="266" t="s">
        <v>215</v>
      </c>
      <c r="AF34" s="266" t="s">
        <v>216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224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234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240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241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1DA1C-9232-4879-85B5-D7648A2F35B0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11047411</v>
      </c>
      <c r="D8" s="184">
        <v>10303283</v>
      </c>
      <c r="E8" s="185">
        <v>-744128</v>
      </c>
      <c r="F8" s="186">
        <v>-6.7357682266007837</v>
      </c>
      <c r="G8" s="187">
        <v>0</v>
      </c>
      <c r="H8" s="184">
        <v>0</v>
      </c>
      <c r="I8" s="185">
        <v>0</v>
      </c>
      <c r="J8" s="186" t="s">
        <v>151</v>
      </c>
      <c r="K8" s="187">
        <v>284</v>
      </c>
      <c r="L8" s="184">
        <v>971</v>
      </c>
      <c r="M8" s="185">
        <v>687</v>
      </c>
      <c r="N8" s="186">
        <v>241.90140845070431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3222070</v>
      </c>
      <c r="D9" s="184">
        <v>1750900</v>
      </c>
      <c r="E9" s="185">
        <v>-1471170</v>
      </c>
      <c r="F9" s="186">
        <v>-45.659157001554902</v>
      </c>
      <c r="G9" s="187">
        <v>0</v>
      </c>
      <c r="H9" s="184">
        <v>0</v>
      </c>
      <c r="I9" s="185">
        <v>0</v>
      </c>
      <c r="J9" s="186" t="s">
        <v>151</v>
      </c>
      <c r="K9" s="187">
        <v>69839</v>
      </c>
      <c r="L9" s="184">
        <v>75094</v>
      </c>
      <c r="M9" s="185">
        <v>5255</v>
      </c>
      <c r="N9" s="186">
        <v>7.5244490900499699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3537701</v>
      </c>
      <c r="D10" s="184">
        <v>3368028</v>
      </c>
      <c r="E10" s="185">
        <v>-169673</v>
      </c>
      <c r="F10" s="186">
        <v>-4.7961373784839338</v>
      </c>
      <c r="G10" s="187">
        <v>0</v>
      </c>
      <c r="H10" s="184">
        <v>0</v>
      </c>
      <c r="I10" s="185">
        <v>0</v>
      </c>
      <c r="J10" s="186" t="s">
        <v>151</v>
      </c>
      <c r="K10" s="187">
        <v>3898</v>
      </c>
      <c r="L10" s="184">
        <v>7657</v>
      </c>
      <c r="M10" s="185">
        <v>3759</v>
      </c>
      <c r="N10" s="186">
        <v>96.434068753206759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2727978</v>
      </c>
      <c r="D11" s="184">
        <v>3195099</v>
      </c>
      <c r="E11" s="185">
        <v>467121</v>
      </c>
      <c r="F11" s="186">
        <v>17.123341903783679</v>
      </c>
      <c r="G11" s="187">
        <v>0</v>
      </c>
      <c r="H11" s="184">
        <v>0</v>
      </c>
      <c r="I11" s="185">
        <v>0</v>
      </c>
      <c r="J11" s="186" t="s">
        <v>151</v>
      </c>
      <c r="K11" s="187">
        <v>1809</v>
      </c>
      <c r="L11" s="184">
        <v>1531</v>
      </c>
      <c r="M11" s="185">
        <v>-278</v>
      </c>
      <c r="N11" s="186">
        <v>-15.36760641238253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1443416</v>
      </c>
      <c r="D12" s="184">
        <v>923106</v>
      </c>
      <c r="E12" s="185">
        <v>-520310</v>
      </c>
      <c r="F12" s="186">
        <v>-36.047127092951719</v>
      </c>
      <c r="G12" s="187">
        <v>0</v>
      </c>
      <c r="H12" s="184">
        <v>0</v>
      </c>
      <c r="I12" s="185">
        <v>0</v>
      </c>
      <c r="J12" s="186" t="s">
        <v>151</v>
      </c>
      <c r="K12" s="187">
        <v>52754</v>
      </c>
      <c r="L12" s="184">
        <v>57508</v>
      </c>
      <c r="M12" s="185">
        <v>4754</v>
      </c>
      <c r="N12" s="186">
        <v>9.0116389278538094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391551</v>
      </c>
      <c r="D13" s="184">
        <v>362066</v>
      </c>
      <c r="E13" s="185">
        <v>-29485</v>
      </c>
      <c r="F13" s="186">
        <v>-7.5303089508135628</v>
      </c>
      <c r="G13" s="187">
        <v>0</v>
      </c>
      <c r="H13" s="184">
        <v>0</v>
      </c>
      <c r="I13" s="185">
        <v>0</v>
      </c>
      <c r="J13" s="186" t="s">
        <v>151</v>
      </c>
      <c r="K13" s="187">
        <v>22233</v>
      </c>
      <c r="L13" s="184">
        <v>26139</v>
      </c>
      <c r="M13" s="185">
        <v>3906</v>
      </c>
      <c r="N13" s="186">
        <v>17.568479287545539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1805683</v>
      </c>
      <c r="H14" s="184">
        <v>1349382</v>
      </c>
      <c r="I14" s="185">
        <v>-456301</v>
      </c>
      <c r="J14" s="186">
        <v>-25.270271692207331</v>
      </c>
      <c r="K14" s="187">
        <v>53098</v>
      </c>
      <c r="L14" s="184">
        <v>47064</v>
      </c>
      <c r="M14" s="185">
        <v>-6034</v>
      </c>
      <c r="N14" s="186">
        <v>-11.3638931786508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2907894</v>
      </c>
      <c r="D15" s="184">
        <v>2655604</v>
      </c>
      <c r="E15" s="185">
        <v>-252290</v>
      </c>
      <c r="F15" s="186">
        <v>-8.6760383975481972</v>
      </c>
      <c r="G15" s="187">
        <v>0</v>
      </c>
      <c r="H15" s="184">
        <v>0</v>
      </c>
      <c r="I15" s="185">
        <v>0</v>
      </c>
      <c r="J15" s="186" t="s">
        <v>151</v>
      </c>
      <c r="K15" s="187">
        <v>176</v>
      </c>
      <c r="L15" s="184">
        <v>577</v>
      </c>
      <c r="M15" s="185">
        <v>401</v>
      </c>
      <c r="N15" s="186">
        <v>227.84090909090909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695682</v>
      </c>
      <c r="D16" s="184">
        <v>597415</v>
      </c>
      <c r="E16" s="185">
        <v>-98267</v>
      </c>
      <c r="F16" s="186">
        <v>-14.125275628807421</v>
      </c>
      <c r="G16" s="187">
        <v>0</v>
      </c>
      <c r="H16" s="184">
        <v>0</v>
      </c>
      <c r="I16" s="185">
        <v>0</v>
      </c>
      <c r="J16" s="186" t="s">
        <v>151</v>
      </c>
      <c r="K16" s="187">
        <v>129403</v>
      </c>
      <c r="L16" s="184">
        <v>149396</v>
      </c>
      <c r="M16" s="185">
        <v>19993</v>
      </c>
      <c r="N16" s="186">
        <v>15.45018276237799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844237</v>
      </c>
      <c r="H17" s="184">
        <v>1282662</v>
      </c>
      <c r="I17" s="185">
        <v>438425</v>
      </c>
      <c r="J17" s="186">
        <v>51.931507384774648</v>
      </c>
      <c r="K17" s="187">
        <v>5117</v>
      </c>
      <c r="L17" s="184">
        <v>28160</v>
      </c>
      <c r="M17" s="185">
        <v>23043</v>
      </c>
      <c r="N17" s="186">
        <v>450.32245456322062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756493</v>
      </c>
      <c r="H18" s="184">
        <v>894371</v>
      </c>
      <c r="I18" s="185">
        <v>137878</v>
      </c>
      <c r="J18" s="186">
        <v>18.225945249989099</v>
      </c>
      <c r="K18" s="187">
        <v>320492</v>
      </c>
      <c r="L18" s="184">
        <v>342592</v>
      </c>
      <c r="M18" s="185">
        <v>22100</v>
      </c>
      <c r="N18" s="186">
        <v>6.8956479412902647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242886</v>
      </c>
      <c r="H19" s="184">
        <v>247839</v>
      </c>
      <c r="I19" s="185">
        <v>4953</v>
      </c>
      <c r="J19" s="186">
        <v>2.0392282799337949</v>
      </c>
      <c r="K19" s="187">
        <v>368955</v>
      </c>
      <c r="L19" s="184">
        <v>218133</v>
      </c>
      <c r="M19" s="185">
        <v>-150822</v>
      </c>
      <c r="N19" s="186">
        <v>-40.878155872667399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59393</v>
      </c>
      <c r="H20" s="184">
        <v>81709</v>
      </c>
      <c r="I20" s="185">
        <v>22316</v>
      </c>
      <c r="J20" s="186">
        <v>37.57345141683362</v>
      </c>
      <c r="K20" s="187">
        <v>2326247</v>
      </c>
      <c r="L20" s="184">
        <v>2331972</v>
      </c>
      <c r="M20" s="185">
        <v>5725</v>
      </c>
      <c r="N20" s="186">
        <v>0.24610456241319409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560584</v>
      </c>
      <c r="L21" s="184">
        <v>642266</v>
      </c>
      <c r="M21" s="185">
        <v>81682</v>
      </c>
      <c r="N21" s="186">
        <v>14.570876086367081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114125</v>
      </c>
      <c r="H22" s="184">
        <v>82212</v>
      </c>
      <c r="I22" s="185">
        <v>-31913</v>
      </c>
      <c r="J22" s="186">
        <v>-27.963198247535601</v>
      </c>
      <c r="K22" s="187">
        <v>64587</v>
      </c>
      <c r="L22" s="184">
        <v>45080</v>
      </c>
      <c r="M22" s="185">
        <v>-19507</v>
      </c>
      <c r="N22" s="186">
        <v>-30.202672364407711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11613</v>
      </c>
      <c r="D23" s="184">
        <v>11521</v>
      </c>
      <c r="E23" s="185">
        <v>-92</v>
      </c>
      <c r="F23" s="186">
        <v>-0.79221562042538096</v>
      </c>
      <c r="G23" s="187">
        <v>1740843</v>
      </c>
      <c r="H23" s="184">
        <v>2503770</v>
      </c>
      <c r="I23" s="185">
        <v>762927</v>
      </c>
      <c r="J23" s="186">
        <v>43.82514678233477</v>
      </c>
      <c r="K23" s="187">
        <v>605358</v>
      </c>
      <c r="L23" s="184">
        <v>431052</v>
      </c>
      <c r="M23" s="185">
        <v>-174306</v>
      </c>
      <c r="N23" s="186">
        <v>-28.79387073434232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113697</v>
      </c>
      <c r="H24" s="184">
        <v>33517</v>
      </c>
      <c r="I24" s="185">
        <v>-80180</v>
      </c>
      <c r="J24" s="186">
        <v>-70.520770117065538</v>
      </c>
      <c r="K24" s="187">
        <v>204</v>
      </c>
      <c r="L24" s="184">
        <v>10871</v>
      </c>
      <c r="M24" s="185">
        <v>10667</v>
      </c>
      <c r="N24" s="186">
        <v>5228.9215686274511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116711</v>
      </c>
      <c r="H25" s="184">
        <v>74293</v>
      </c>
      <c r="I25" s="185">
        <v>-42418</v>
      </c>
      <c r="J25" s="186">
        <v>-36.344474813856451</v>
      </c>
      <c r="K25" s="187">
        <v>29278</v>
      </c>
      <c r="L25" s="184">
        <v>31311</v>
      </c>
      <c r="M25" s="185">
        <v>2033</v>
      </c>
      <c r="N25" s="186">
        <v>6.9437803128628977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58298</v>
      </c>
      <c r="D26" s="184">
        <v>40090</v>
      </c>
      <c r="E26" s="185">
        <v>-18208</v>
      </c>
      <c r="F26" s="186">
        <v>-31.23263233730145</v>
      </c>
      <c r="G26" s="187">
        <v>564964</v>
      </c>
      <c r="H26" s="184">
        <v>642975</v>
      </c>
      <c r="I26" s="185">
        <v>78011</v>
      </c>
      <c r="J26" s="186">
        <v>13.808136447632069</v>
      </c>
      <c r="K26" s="187">
        <v>329231</v>
      </c>
      <c r="L26" s="184">
        <v>343284</v>
      </c>
      <c r="M26" s="185">
        <v>14053</v>
      </c>
      <c r="N26" s="186">
        <v>4.2684315875479513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2916302</v>
      </c>
      <c r="D27" s="184">
        <v>3586761</v>
      </c>
      <c r="E27" s="185">
        <v>670459</v>
      </c>
      <c r="F27" s="186">
        <v>22.990040126159769</v>
      </c>
      <c r="G27" s="187">
        <v>374721</v>
      </c>
      <c r="H27" s="184">
        <v>408578</v>
      </c>
      <c r="I27" s="185">
        <v>33857</v>
      </c>
      <c r="J27" s="186">
        <v>9.0352555634725604</v>
      </c>
      <c r="K27" s="187">
        <v>3635794</v>
      </c>
      <c r="L27" s="184">
        <v>4189368</v>
      </c>
      <c r="M27" s="185">
        <v>553574</v>
      </c>
      <c r="N27" s="186">
        <v>15.22567010122135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238780</v>
      </c>
      <c r="D28" s="184">
        <v>298428</v>
      </c>
      <c r="E28" s="185">
        <v>59648</v>
      </c>
      <c r="F28" s="186">
        <v>24.98031660943127</v>
      </c>
      <c r="G28" s="187">
        <v>20875</v>
      </c>
      <c r="H28" s="184">
        <v>25661</v>
      </c>
      <c r="I28" s="185">
        <v>4786</v>
      </c>
      <c r="J28" s="186">
        <v>22.926946107784431</v>
      </c>
      <c r="K28" s="187">
        <v>22703</v>
      </c>
      <c r="L28" s="184">
        <v>14171</v>
      </c>
      <c r="M28" s="185">
        <v>-8532</v>
      </c>
      <c r="N28" s="186">
        <v>-37.580936440118037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941776</v>
      </c>
      <c r="H29" s="184">
        <v>1001441</v>
      </c>
      <c r="I29" s="185">
        <v>59665</v>
      </c>
      <c r="J29" s="186">
        <v>6.3353706189157464</v>
      </c>
      <c r="K29" s="187">
        <v>166447</v>
      </c>
      <c r="L29" s="184">
        <v>217858</v>
      </c>
      <c r="M29" s="185">
        <v>51411</v>
      </c>
      <c r="N29" s="186">
        <v>30.887309473886571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244436</v>
      </c>
      <c r="H30" s="184">
        <v>157913</v>
      </c>
      <c r="I30" s="185">
        <v>-86523</v>
      </c>
      <c r="J30" s="186">
        <v>-35.396995532572937</v>
      </c>
      <c r="K30" s="187">
        <v>2816831</v>
      </c>
      <c r="L30" s="184">
        <v>2995772</v>
      </c>
      <c r="M30" s="185">
        <v>178941</v>
      </c>
      <c r="N30" s="186">
        <v>6.3525642823442334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4142125</v>
      </c>
      <c r="H31" s="184">
        <v>2976240</v>
      </c>
      <c r="I31" s="185">
        <v>-1165885</v>
      </c>
      <c r="J31" s="186">
        <v>-28.147025983040109</v>
      </c>
      <c r="K31" s="187">
        <v>477767</v>
      </c>
      <c r="L31" s="184">
        <v>323952</v>
      </c>
      <c r="M31" s="185">
        <v>-153815</v>
      </c>
      <c r="N31" s="186">
        <v>-32.194563458757088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586875</v>
      </c>
      <c r="H32" s="184">
        <v>384779</v>
      </c>
      <c r="I32" s="185">
        <v>-202096</v>
      </c>
      <c r="J32" s="186">
        <v>-34.435953141640042</v>
      </c>
      <c r="K32" s="187">
        <v>113621</v>
      </c>
      <c r="L32" s="184">
        <v>30092</v>
      </c>
      <c r="M32" s="185">
        <v>-83529</v>
      </c>
      <c r="N32" s="186">
        <v>-73.515459290096018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110094</v>
      </c>
      <c r="H33" s="184">
        <v>8800</v>
      </c>
      <c r="I33" s="185">
        <v>-101294</v>
      </c>
      <c r="J33" s="186">
        <v>-92.006830526640869</v>
      </c>
      <c r="K33" s="187">
        <v>2077814</v>
      </c>
      <c r="L33" s="184">
        <v>1715877</v>
      </c>
      <c r="M33" s="185">
        <v>-361937</v>
      </c>
      <c r="N33" s="186">
        <v>-17.419124137194189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32533</v>
      </c>
      <c r="D34" s="184">
        <v>24245</v>
      </c>
      <c r="E34" s="185">
        <v>-8288</v>
      </c>
      <c r="F34" s="186">
        <v>-25.475670857283379</v>
      </c>
      <c r="G34" s="187">
        <v>0</v>
      </c>
      <c r="H34" s="184">
        <v>0</v>
      </c>
      <c r="I34" s="185">
        <v>0</v>
      </c>
      <c r="J34" s="186" t="s">
        <v>151</v>
      </c>
      <c r="K34" s="187">
        <v>1342776</v>
      </c>
      <c r="L34" s="184">
        <v>1372460</v>
      </c>
      <c r="M34" s="185">
        <v>29684</v>
      </c>
      <c r="N34" s="186">
        <v>2.210644217650596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534608</v>
      </c>
      <c r="L35" s="184">
        <v>578936</v>
      </c>
      <c r="M35" s="185">
        <v>44328</v>
      </c>
      <c r="N35" s="186">
        <v>8.2916828779217724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674648</v>
      </c>
      <c r="L36" s="184">
        <v>752434</v>
      </c>
      <c r="M36" s="185">
        <v>77786</v>
      </c>
      <c r="N36" s="186">
        <v>11.529864462653119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706627</v>
      </c>
      <c r="D37" s="184">
        <v>714847</v>
      </c>
      <c r="E37" s="185">
        <v>8220</v>
      </c>
      <c r="F37" s="186">
        <v>1.163272844088894</v>
      </c>
      <c r="G37" s="187">
        <v>0</v>
      </c>
      <c r="H37" s="184">
        <v>0</v>
      </c>
      <c r="I37" s="185">
        <v>0</v>
      </c>
      <c r="J37" s="186" t="s">
        <v>151</v>
      </c>
      <c r="K37" s="187">
        <v>395296</v>
      </c>
      <c r="L37" s="184">
        <v>425216</v>
      </c>
      <c r="M37" s="185">
        <v>29920</v>
      </c>
      <c r="N37" s="186">
        <v>7.5690115761353516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41261</v>
      </c>
      <c r="D38" s="184">
        <v>16027</v>
      </c>
      <c r="E38" s="185">
        <v>-25234</v>
      </c>
      <c r="F38" s="186">
        <v>-61.15702479338843</v>
      </c>
      <c r="G38" s="187">
        <v>90356</v>
      </c>
      <c r="H38" s="184">
        <v>61183</v>
      </c>
      <c r="I38" s="185">
        <v>-29173</v>
      </c>
      <c r="J38" s="186">
        <v>-32.286732480410819</v>
      </c>
      <c r="K38" s="187">
        <v>3600152</v>
      </c>
      <c r="L38" s="184">
        <v>3236775</v>
      </c>
      <c r="M38" s="185">
        <v>-363377</v>
      </c>
      <c r="N38" s="186">
        <v>-10.09337939064795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509477</v>
      </c>
      <c r="L39" s="184">
        <v>509239</v>
      </c>
      <c r="M39" s="185">
        <v>-238</v>
      </c>
      <c r="N39" s="186">
        <v>-4.6714572002272803E-2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703811</v>
      </c>
      <c r="H40" s="184">
        <v>666236</v>
      </c>
      <c r="I40" s="185">
        <v>-37575</v>
      </c>
      <c r="J40" s="186">
        <v>-5.3387912379886018</v>
      </c>
      <c r="K40" s="187">
        <v>521023</v>
      </c>
      <c r="L40" s="184">
        <v>801776</v>
      </c>
      <c r="M40" s="185">
        <v>280753</v>
      </c>
      <c r="N40" s="186">
        <v>53.884953255422523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93159</v>
      </c>
      <c r="H41" s="184">
        <v>81951</v>
      </c>
      <c r="I41" s="185">
        <v>-11208</v>
      </c>
      <c r="J41" s="186">
        <v>-12.031043699481531</v>
      </c>
      <c r="K41" s="187">
        <v>808573</v>
      </c>
      <c r="L41" s="184">
        <v>791688</v>
      </c>
      <c r="M41" s="185">
        <v>-16885</v>
      </c>
      <c r="N41" s="186">
        <v>-2.088246824961999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1855299</v>
      </c>
      <c r="L42" s="184">
        <v>1761385</v>
      </c>
      <c r="M42" s="185">
        <v>-93914</v>
      </c>
      <c r="N42" s="186">
        <v>-5.0619334134282354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2053088</v>
      </c>
      <c r="L43" s="184">
        <v>2185971</v>
      </c>
      <c r="M43" s="185">
        <v>132883</v>
      </c>
      <c r="N43" s="186">
        <v>6.4723479948253546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</v>
      </c>
      <c r="D44" s="184">
        <v>219</v>
      </c>
      <c r="E44" s="185">
        <v>198</v>
      </c>
      <c r="F44" s="186">
        <v>942.85714285714289</v>
      </c>
      <c r="G44" s="187">
        <v>30479</v>
      </c>
      <c r="H44" s="184">
        <v>6000</v>
      </c>
      <c r="I44" s="185">
        <v>-24479</v>
      </c>
      <c r="J44" s="186">
        <v>-80.314314774106762</v>
      </c>
      <c r="K44" s="187">
        <v>4267798</v>
      </c>
      <c r="L44" s="184">
        <v>4782482</v>
      </c>
      <c r="M44" s="185">
        <v>514684</v>
      </c>
      <c r="N44" s="186">
        <v>12.05970854290668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1638419</v>
      </c>
      <c r="L45" s="184">
        <v>1458140</v>
      </c>
      <c r="M45" s="185">
        <v>-180279</v>
      </c>
      <c r="N45" s="186">
        <v>-11.00322933266766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4636026</v>
      </c>
      <c r="L46" s="184">
        <v>4727567</v>
      </c>
      <c r="M46" s="185">
        <v>91541</v>
      </c>
      <c r="N46" s="186">
        <v>1.974557519737814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5693043</v>
      </c>
      <c r="L47" s="184">
        <v>5829965</v>
      </c>
      <c r="M47" s="185">
        <v>136922</v>
      </c>
      <c r="N47" s="186">
        <v>2.4050758091937889</v>
      </c>
      <c r="O47" s="152"/>
    </row>
    <row r="48" spans="1:15" ht="19.5" customHeight="1">
      <c r="A48" s="203" t="s">
        <v>162</v>
      </c>
      <c r="B48" s="203"/>
      <c r="C48" s="175">
        <f>SUM(C8:C47)</f>
        <v>29979138</v>
      </c>
      <c r="D48" s="175">
        <f>SUM(D8:D47)</f>
        <v>27847639</v>
      </c>
      <c r="E48" s="175">
        <f>D48-C48</f>
        <v>-2131499</v>
      </c>
      <c r="F48" s="176">
        <f t="shared" ref="F48" si="0">((D48*100/C48)-100)</f>
        <v>-7.1099409195821437</v>
      </c>
      <c r="G48" s="175">
        <f>SUM(G8:G47)</f>
        <v>13697739</v>
      </c>
      <c r="H48" s="175">
        <f>SUM(H8:H47)</f>
        <v>12971512</v>
      </c>
      <c r="I48" s="175">
        <f>H48-G48</f>
        <v>-726227</v>
      </c>
      <c r="J48" s="176">
        <f t="shared" ref="J48" si="1">((H48*100/G48)-100)</f>
        <v>-5.3018019981253843</v>
      </c>
      <c r="K48" s="175">
        <f>SUM(K8:K47)</f>
        <v>42784750</v>
      </c>
      <c r="L48" s="175">
        <f>SUM(L8:L47)</f>
        <v>43491782</v>
      </c>
      <c r="M48" s="175">
        <f>L48-K48</f>
        <v>707032</v>
      </c>
      <c r="N48" s="176">
        <f t="shared" ref="N48" si="2">((L48*100/K48)-100)</f>
        <v>1.6525327365474851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46FA6-CC59-4BDD-B386-FF5B23837796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1053346.014</v>
      </c>
      <c r="C7" s="189">
        <v>1219837.1580000001</v>
      </c>
      <c r="D7" s="189">
        <v>2212759.926</v>
      </c>
      <c r="E7" s="189">
        <v>2000178.0519999999</v>
      </c>
      <c r="F7" s="190">
        <v>-9.6070916461454345</v>
      </c>
      <c r="G7" s="37"/>
    </row>
    <row r="8" spans="1:27" ht="15.6" customHeight="1">
      <c r="A8" s="188" t="s">
        <v>11</v>
      </c>
      <c r="B8" s="189">
        <v>272484.69400000002</v>
      </c>
      <c r="C8" s="189">
        <v>215082</v>
      </c>
      <c r="D8" s="189">
        <v>477669.18300000002</v>
      </c>
      <c r="E8" s="189">
        <v>425475</v>
      </c>
      <c r="F8" s="190">
        <v>-10.92684746212737</v>
      </c>
      <c r="G8" s="6"/>
    </row>
    <row r="9" spans="1:27" ht="15.6" customHeight="1">
      <c r="A9" s="188" t="s">
        <v>8</v>
      </c>
      <c r="B9" s="189">
        <v>396883.66100000002</v>
      </c>
      <c r="C9" s="189">
        <v>597678.90100000007</v>
      </c>
      <c r="D9" s="189">
        <v>787184.16599999997</v>
      </c>
      <c r="E9" s="189">
        <v>954306.03799999994</v>
      </c>
      <c r="F9" s="190">
        <v>21.230339635667931</v>
      </c>
      <c r="G9" s="6"/>
    </row>
    <row r="10" spans="1:27" ht="15.6" customHeight="1">
      <c r="A10" s="188" t="s">
        <v>10</v>
      </c>
      <c r="B10" s="189">
        <v>270908.321</v>
      </c>
      <c r="C10" s="189">
        <v>420856.15</v>
      </c>
      <c r="D10" s="189">
        <v>654058.46699999995</v>
      </c>
      <c r="E10" s="189">
        <v>791507.02800000005</v>
      </c>
      <c r="F10" s="190">
        <v>21.0147208445205</v>
      </c>
    </row>
    <row r="11" spans="1:27" ht="15.6" customHeight="1">
      <c r="A11" s="188" t="s">
        <v>9</v>
      </c>
      <c r="B11" s="189">
        <v>8928247.4289999995</v>
      </c>
      <c r="C11" s="189">
        <v>8253876.9069999997</v>
      </c>
      <c r="D11" s="189">
        <v>17982310.965999998</v>
      </c>
      <c r="E11" s="189">
        <v>16425350.956</v>
      </c>
      <c r="F11" s="190">
        <v>-8.6582865402773734</v>
      </c>
    </row>
    <row r="12" spans="1:27" ht="15.6" customHeight="1">
      <c r="A12" s="188" t="s">
        <v>6</v>
      </c>
      <c r="B12" s="189">
        <v>353501.08399999997</v>
      </c>
      <c r="C12" s="189">
        <v>415752.90399999998</v>
      </c>
      <c r="D12" s="189">
        <v>760488.71299999999</v>
      </c>
      <c r="E12" s="189">
        <v>887264.98</v>
      </c>
      <c r="F12" s="190">
        <v>16.67036799269367</v>
      </c>
    </row>
    <row r="13" spans="1:27" ht="15.6" customHeight="1">
      <c r="A13" s="188" t="s">
        <v>175</v>
      </c>
      <c r="B13" s="189">
        <v>1233636.8330000001</v>
      </c>
      <c r="C13" s="189">
        <v>1269833.0789999999</v>
      </c>
      <c r="D13" s="189">
        <v>2347294.5699999998</v>
      </c>
      <c r="E13" s="189">
        <v>2512427.1120000002</v>
      </c>
      <c r="F13" s="190">
        <v>7.0350157202468049</v>
      </c>
    </row>
    <row r="14" spans="1:27" ht="15.6" customHeight="1">
      <c r="A14" s="188" t="s">
        <v>148</v>
      </c>
      <c r="B14" s="189">
        <v>5517555.307</v>
      </c>
      <c r="C14" s="189">
        <v>5311275.22</v>
      </c>
      <c r="D14" s="189">
        <v>10566314.515000001</v>
      </c>
      <c r="E14" s="189">
        <v>10112237.668</v>
      </c>
      <c r="F14" s="190">
        <v>-4.2974004451163239</v>
      </c>
    </row>
    <row r="15" spans="1:27" ht="15.6" customHeight="1">
      <c r="A15" s="188" t="s">
        <v>145</v>
      </c>
      <c r="B15" s="189">
        <v>2299314</v>
      </c>
      <c r="C15" s="189">
        <v>2888532</v>
      </c>
      <c r="D15" s="189">
        <v>5293060</v>
      </c>
      <c r="E15" s="189">
        <v>5276981</v>
      </c>
      <c r="F15" s="190">
        <v>-0.30377513196525291</v>
      </c>
    </row>
    <row r="16" spans="1:27" ht="15.6" customHeight="1">
      <c r="A16" s="188" t="s">
        <v>144</v>
      </c>
      <c r="B16" s="189">
        <v>3462480.8139999998</v>
      </c>
      <c r="C16" s="189">
        <v>2486023.8879999998</v>
      </c>
      <c r="D16" s="189">
        <v>6549446.1780000003</v>
      </c>
      <c r="E16" s="189">
        <v>5642485.5389999999</v>
      </c>
      <c r="F16" s="190">
        <v>-13.84789819399597</v>
      </c>
      <c r="G16" s="1"/>
    </row>
    <row r="17" spans="1:7" ht="15.6" customHeight="1">
      <c r="A17" s="188" t="s">
        <v>150</v>
      </c>
      <c r="B17" s="189">
        <v>1310944.94</v>
      </c>
      <c r="C17" s="189">
        <v>1444887.9480000001</v>
      </c>
      <c r="D17" s="189">
        <v>2363109.2779999999</v>
      </c>
      <c r="E17" s="189">
        <v>2918124.7779999999</v>
      </c>
      <c r="F17" s="190">
        <v>23.486662473338239</v>
      </c>
      <c r="G17" s="2"/>
    </row>
    <row r="18" spans="1:7" ht="15.6" customHeight="1">
      <c r="A18" s="188" t="s">
        <v>147</v>
      </c>
      <c r="B18" s="189">
        <v>86466</v>
      </c>
      <c r="C18" s="189">
        <v>188385</v>
      </c>
      <c r="D18" s="189">
        <v>263734</v>
      </c>
      <c r="E18" s="189">
        <v>336413</v>
      </c>
      <c r="F18" s="190">
        <v>27.55769070351187</v>
      </c>
    </row>
    <row r="19" spans="1:7" ht="15.6" customHeight="1">
      <c r="A19" s="188" t="s">
        <v>143</v>
      </c>
      <c r="B19" s="189">
        <v>427593.97899999999</v>
      </c>
      <c r="C19" s="189">
        <v>448091.08399999997</v>
      </c>
      <c r="D19" s="189">
        <v>1047041.819</v>
      </c>
      <c r="E19" s="189">
        <v>855673.33499999996</v>
      </c>
      <c r="F19" s="190">
        <v>-18.277062150466019</v>
      </c>
    </row>
    <row r="20" spans="1:7" ht="15.6" customHeight="1">
      <c r="A20" s="188" t="s">
        <v>142</v>
      </c>
      <c r="B20" s="189">
        <v>1063633.4129999999</v>
      </c>
      <c r="C20" s="189">
        <v>1218925.0959999999</v>
      </c>
      <c r="D20" s="189">
        <v>2397630.9879999999</v>
      </c>
      <c r="E20" s="189">
        <v>2561872.7790000001</v>
      </c>
      <c r="F20" s="190">
        <v>6.8501696809067179</v>
      </c>
    </row>
    <row r="21" spans="1:7" ht="15.6" customHeight="1">
      <c r="A21" s="188" t="s">
        <v>149</v>
      </c>
      <c r="B21" s="189">
        <v>2235916.767</v>
      </c>
      <c r="C21" s="189">
        <v>2281912.1690000002</v>
      </c>
      <c r="D21" s="189">
        <v>5248806.0480000004</v>
      </c>
      <c r="E21" s="189">
        <v>4856549.0470000003</v>
      </c>
      <c r="F21" s="190">
        <v>-7.4732614886668349</v>
      </c>
    </row>
    <row r="22" spans="1:7" ht="15.6" customHeight="1">
      <c r="A22" s="188" t="s">
        <v>146</v>
      </c>
      <c r="B22" s="189">
        <v>2335278.0759999999</v>
      </c>
      <c r="C22" s="189">
        <v>2270023.2629999998</v>
      </c>
      <c r="D22" s="189">
        <v>5007538.9350000015</v>
      </c>
      <c r="E22" s="189">
        <v>5398070.8530000001</v>
      </c>
      <c r="F22" s="190">
        <v>7.7988793111600501</v>
      </c>
    </row>
    <row r="23" spans="1:7" ht="15.6" customHeight="1">
      <c r="A23" s="188" t="s">
        <v>165</v>
      </c>
      <c r="B23" s="189">
        <v>170792.67199999999</v>
      </c>
      <c r="C23" s="189">
        <v>343086.38</v>
      </c>
      <c r="D23" s="189">
        <v>476273.13500000001</v>
      </c>
      <c r="E23" s="189">
        <v>745010.96900000004</v>
      </c>
      <c r="F23" s="190">
        <v>56.425150664859594</v>
      </c>
    </row>
    <row r="24" spans="1:7" ht="15.6" customHeight="1">
      <c r="A24" s="188" t="s">
        <v>141</v>
      </c>
      <c r="B24" s="189">
        <v>110426.43700000001</v>
      </c>
      <c r="C24" s="189">
        <v>224321.60800000001</v>
      </c>
      <c r="D24" s="189">
        <v>413220.9</v>
      </c>
      <c r="E24" s="189">
        <v>407215.76199999999</v>
      </c>
      <c r="F24" s="190">
        <v>-1.4532512755284299</v>
      </c>
    </row>
    <row r="25" spans="1:7" ht="15.6" customHeight="1">
      <c r="A25" s="188" t="s">
        <v>140</v>
      </c>
      <c r="B25" s="189">
        <v>44900</v>
      </c>
      <c r="C25" s="189">
        <v>44016</v>
      </c>
      <c r="D25" s="189">
        <v>87257</v>
      </c>
      <c r="E25" s="189">
        <v>88295</v>
      </c>
      <c r="F25" s="190">
        <v>1.1895893739184229</v>
      </c>
    </row>
    <row r="26" spans="1:7" ht="15.6" customHeight="1">
      <c r="A26" s="188" t="s">
        <v>152</v>
      </c>
      <c r="B26" s="189">
        <v>251497.06599999999</v>
      </c>
      <c r="C26" s="189">
        <v>168141.94699999999</v>
      </c>
      <c r="D26" s="189">
        <v>514388.69799999997</v>
      </c>
      <c r="E26" s="189">
        <v>377736.32199999999</v>
      </c>
      <c r="F26" s="190">
        <v>-26.56597560003156</v>
      </c>
    </row>
    <row r="27" spans="1:7" ht="15.6" customHeight="1">
      <c r="A27" s="188" t="s">
        <v>173</v>
      </c>
      <c r="B27" s="189">
        <v>288437.19400000002</v>
      </c>
      <c r="C27" s="189">
        <v>333188.33600000001</v>
      </c>
      <c r="D27" s="189">
        <v>542297.44400000002</v>
      </c>
      <c r="E27" s="189">
        <v>543741.30900000001</v>
      </c>
      <c r="F27" s="190">
        <v>0.26624964140528112</v>
      </c>
    </row>
    <row r="28" spans="1:7" ht="15.6" customHeight="1">
      <c r="A28" s="188" t="s">
        <v>177</v>
      </c>
      <c r="B28" s="189">
        <v>1166118.1740000001</v>
      </c>
      <c r="C28" s="189">
        <v>1274009.9140000001</v>
      </c>
      <c r="D28" s="189">
        <v>2332894.4939999999</v>
      </c>
      <c r="E28" s="189">
        <v>2551341.639</v>
      </c>
      <c r="F28" s="190">
        <v>9.3637815838576017</v>
      </c>
    </row>
    <row r="29" spans="1:7" ht="15.6" customHeight="1">
      <c r="A29" s="188" t="s">
        <v>178</v>
      </c>
      <c r="B29" s="189">
        <v>540714.85199999996</v>
      </c>
      <c r="C29" s="189">
        <v>586981.87400000019</v>
      </c>
      <c r="D29" s="189">
        <v>1230633.5989999999</v>
      </c>
      <c r="E29" s="189">
        <v>1003523.31</v>
      </c>
      <c r="F29" s="190">
        <v>-18.45474470911142</v>
      </c>
    </row>
    <row r="30" spans="1:7" ht="15.6" customHeight="1">
      <c r="A30" s="188" t="s">
        <v>179</v>
      </c>
      <c r="B30" s="189">
        <v>322320</v>
      </c>
      <c r="C30" s="189">
        <v>408004</v>
      </c>
      <c r="D30" s="189">
        <v>715978</v>
      </c>
      <c r="E30" s="189">
        <v>708665</v>
      </c>
      <c r="F30" s="190">
        <v>-1.021400098885721</v>
      </c>
    </row>
    <row r="31" spans="1:7" ht="15.6" customHeight="1">
      <c r="A31" s="188" t="s">
        <v>180</v>
      </c>
      <c r="B31" s="189">
        <v>2276753.0210000002</v>
      </c>
      <c r="C31" s="189">
        <v>2564433.4589999998</v>
      </c>
      <c r="D31" s="189">
        <v>5367187.2220000001</v>
      </c>
      <c r="E31" s="189">
        <v>4898770.233</v>
      </c>
      <c r="F31" s="190">
        <v>-8.7274203344345267</v>
      </c>
    </row>
    <row r="32" spans="1:7" ht="15.6" customHeight="1">
      <c r="A32" s="188" t="s">
        <v>181</v>
      </c>
      <c r="B32" s="189">
        <v>6047109.3590000002</v>
      </c>
      <c r="C32" s="189">
        <v>6441045.3569999998</v>
      </c>
      <c r="D32" s="189">
        <v>12377301.596000001</v>
      </c>
      <c r="E32" s="189">
        <v>12515072.714</v>
      </c>
      <c r="F32" s="190">
        <v>1.113094941829019</v>
      </c>
    </row>
    <row r="33" spans="1:6" ht="15.6" customHeight="1">
      <c r="A33" s="188" t="s">
        <v>182</v>
      </c>
      <c r="B33" s="189">
        <v>413156.21899999998</v>
      </c>
      <c r="C33" s="189">
        <v>422610.20699999999</v>
      </c>
      <c r="D33" s="189">
        <v>769046.59</v>
      </c>
      <c r="E33" s="189">
        <v>752384.96100000001</v>
      </c>
      <c r="F33" s="190">
        <v>-2.1665305088993421</v>
      </c>
    </row>
    <row r="34" spans="1:6" ht="15.6" customHeight="1">
      <c r="A34" s="188" t="s">
        <v>183</v>
      </c>
      <c r="B34" s="189">
        <v>99922</v>
      </c>
      <c r="C34" s="189">
        <v>157154</v>
      </c>
      <c r="D34" s="189">
        <v>199534</v>
      </c>
      <c r="E34" s="189">
        <v>248348</v>
      </c>
      <c r="F34" s="190">
        <v>24.464001122615699</v>
      </c>
    </row>
    <row r="35" spans="1:6" ht="15.6" customHeight="1">
      <c r="A35" s="179" t="s">
        <v>153</v>
      </c>
      <c r="B35" s="178">
        <f>SUM(B7:B34)</f>
        <v>42980338.32599999</v>
      </c>
      <c r="C35" s="77">
        <f>SUM(C7:C34)</f>
        <v>43897965.848999999</v>
      </c>
      <c r="D35" s="76">
        <f>SUM(D7:D34)</f>
        <v>88984460.430000007</v>
      </c>
      <c r="E35" s="78">
        <f>SUM(E7:E34)</f>
        <v>86795022.383999974</v>
      </c>
      <c r="F35" s="177">
        <f>E35*100/D35-100</f>
        <v>-2.4604723514869846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452DF-58A9-475D-BF7E-6A5DB17A896B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1050114</v>
      </c>
      <c r="C7" s="189">
        <v>1216480</v>
      </c>
      <c r="D7" s="189">
        <v>2205476</v>
      </c>
      <c r="E7" s="189">
        <v>1993217</v>
      </c>
      <c r="F7" s="190">
        <v>-9.6241809024446354</v>
      </c>
      <c r="G7" s="13"/>
    </row>
    <row r="8" spans="1:14" ht="15.6" customHeight="1">
      <c r="A8" s="188" t="s">
        <v>11</v>
      </c>
      <c r="B8" s="189">
        <v>270135</v>
      </c>
      <c r="C8" s="189">
        <v>214626</v>
      </c>
      <c r="D8" s="189">
        <v>474374</v>
      </c>
      <c r="E8" s="189">
        <v>424341</v>
      </c>
      <c r="F8" s="190">
        <v>-10.547163208776199</v>
      </c>
      <c r="G8" s="6"/>
    </row>
    <row r="9" spans="1:14" ht="15.6" customHeight="1">
      <c r="A9" s="188" t="s">
        <v>8</v>
      </c>
      <c r="B9" s="189">
        <v>391663</v>
      </c>
      <c r="C9" s="189">
        <v>593172</v>
      </c>
      <c r="D9" s="189">
        <v>775647</v>
      </c>
      <c r="E9" s="189">
        <v>943694</v>
      </c>
      <c r="F9" s="190">
        <v>21.665396759092729</v>
      </c>
      <c r="G9" s="6"/>
    </row>
    <row r="10" spans="1:14" ht="15.6" customHeight="1">
      <c r="A10" s="188" t="s">
        <v>10</v>
      </c>
      <c r="B10" s="189">
        <v>267962</v>
      </c>
      <c r="C10" s="189">
        <v>402526</v>
      </c>
      <c r="D10" s="189">
        <v>647717</v>
      </c>
      <c r="E10" s="189">
        <v>768935</v>
      </c>
      <c r="F10" s="190">
        <v>18.714654702593879</v>
      </c>
    </row>
    <row r="11" spans="1:14" ht="15.6" customHeight="1">
      <c r="A11" s="188" t="s">
        <v>9</v>
      </c>
      <c r="B11" s="189">
        <v>8330044</v>
      </c>
      <c r="C11" s="189">
        <v>7698143</v>
      </c>
      <c r="D11" s="189">
        <v>16684920</v>
      </c>
      <c r="E11" s="189">
        <v>15332978</v>
      </c>
      <c r="F11" s="190">
        <v>-8.1027778377121393</v>
      </c>
    </row>
    <row r="12" spans="1:14" ht="15.6" customHeight="1">
      <c r="A12" s="188" t="s">
        <v>6</v>
      </c>
      <c r="B12" s="189">
        <v>343301</v>
      </c>
      <c r="C12" s="189">
        <v>409474</v>
      </c>
      <c r="D12" s="189">
        <v>741687</v>
      </c>
      <c r="E12" s="189">
        <v>871702</v>
      </c>
      <c r="F12" s="190">
        <v>17.529631771892991</v>
      </c>
    </row>
    <row r="13" spans="1:14" ht="15.6" customHeight="1">
      <c r="A13" s="188" t="s">
        <v>175</v>
      </c>
      <c r="B13" s="189">
        <v>1227337</v>
      </c>
      <c r="C13" s="189">
        <v>1263012</v>
      </c>
      <c r="D13" s="189">
        <v>2334213</v>
      </c>
      <c r="E13" s="189">
        <v>2497697</v>
      </c>
      <c r="F13" s="190">
        <v>7.0038167039597568</v>
      </c>
    </row>
    <row r="14" spans="1:14" ht="15.6" customHeight="1">
      <c r="A14" s="188" t="s">
        <v>148</v>
      </c>
      <c r="B14" s="189">
        <v>5423508</v>
      </c>
      <c r="C14" s="189">
        <v>5190036</v>
      </c>
      <c r="D14" s="189">
        <v>10359141</v>
      </c>
      <c r="E14" s="189">
        <v>9881867</v>
      </c>
      <c r="F14" s="190">
        <v>-4.6072739042744928</v>
      </c>
    </row>
    <row r="15" spans="1:14" ht="15.6" customHeight="1">
      <c r="A15" s="188" t="s">
        <v>145</v>
      </c>
      <c r="B15" s="189">
        <v>2290118</v>
      </c>
      <c r="C15" s="189">
        <v>2886678</v>
      </c>
      <c r="D15" s="189">
        <v>5274531</v>
      </c>
      <c r="E15" s="189">
        <v>5273478</v>
      </c>
      <c r="F15" s="190">
        <v>-1.9963860293927379E-2</v>
      </c>
    </row>
    <row r="16" spans="1:14" ht="15.6" customHeight="1">
      <c r="A16" s="188" t="s">
        <v>144</v>
      </c>
      <c r="B16" s="189">
        <v>3447807</v>
      </c>
      <c r="C16" s="189">
        <v>2465811</v>
      </c>
      <c r="D16" s="189">
        <v>6522817</v>
      </c>
      <c r="E16" s="189">
        <v>5602256</v>
      </c>
      <c r="F16" s="190">
        <v>-14.11293617466195</v>
      </c>
      <c r="G16" s="1"/>
    </row>
    <row r="17" spans="1:7" ht="15.6" customHeight="1">
      <c r="A17" s="188" t="s">
        <v>150</v>
      </c>
      <c r="B17" s="189">
        <v>1308425</v>
      </c>
      <c r="C17" s="189">
        <v>1443037</v>
      </c>
      <c r="D17" s="189">
        <v>2358096</v>
      </c>
      <c r="E17" s="189">
        <v>2915142</v>
      </c>
      <c r="F17" s="190">
        <v>23.62270238361798</v>
      </c>
      <c r="G17" s="2"/>
    </row>
    <row r="18" spans="1:7" ht="15.6" customHeight="1">
      <c r="A18" s="188" t="s">
        <v>147</v>
      </c>
      <c r="B18" s="189">
        <v>66530</v>
      </c>
      <c r="C18" s="189">
        <v>126335</v>
      </c>
      <c r="D18" s="189">
        <v>186744</v>
      </c>
      <c r="E18" s="189">
        <v>222640</v>
      </c>
      <c r="F18" s="190">
        <v>19.222036584843419</v>
      </c>
    </row>
    <row r="19" spans="1:7" ht="15.6" customHeight="1">
      <c r="A19" s="188" t="s">
        <v>143</v>
      </c>
      <c r="B19" s="189">
        <v>426840</v>
      </c>
      <c r="C19" s="189">
        <v>447012</v>
      </c>
      <c r="D19" s="189">
        <v>1045691</v>
      </c>
      <c r="E19" s="189">
        <v>854078</v>
      </c>
      <c r="F19" s="190">
        <v>-18.32405557664741</v>
      </c>
    </row>
    <row r="20" spans="1:7" ht="15.6" customHeight="1">
      <c r="A20" s="188" t="s">
        <v>142</v>
      </c>
      <c r="B20" s="189">
        <v>1063475</v>
      </c>
      <c r="C20" s="189">
        <v>1218868</v>
      </c>
      <c r="D20" s="189">
        <v>2391545</v>
      </c>
      <c r="E20" s="189">
        <v>2561705</v>
      </c>
      <c r="F20" s="190">
        <v>7.1150657838342974</v>
      </c>
    </row>
    <row r="21" spans="1:7" ht="15.6" customHeight="1">
      <c r="A21" s="188" t="s">
        <v>149</v>
      </c>
      <c r="B21" s="189">
        <v>2232015</v>
      </c>
      <c r="C21" s="189">
        <v>2243982</v>
      </c>
      <c r="D21" s="189">
        <v>5219540</v>
      </c>
      <c r="E21" s="189">
        <v>4797953</v>
      </c>
      <c r="F21" s="190">
        <v>-8.0770910846549668</v>
      </c>
    </row>
    <row r="22" spans="1:7" ht="15.6" customHeight="1">
      <c r="A22" s="188" t="s">
        <v>146</v>
      </c>
      <c r="B22" s="189">
        <v>2103006</v>
      </c>
      <c r="C22" s="189">
        <v>2040017</v>
      </c>
      <c r="D22" s="189">
        <v>4526793</v>
      </c>
      <c r="E22" s="189">
        <v>4938280</v>
      </c>
      <c r="F22" s="190">
        <v>9.0900334961196592</v>
      </c>
    </row>
    <row r="23" spans="1:7" ht="15.6" customHeight="1">
      <c r="A23" s="188" t="s">
        <v>165</v>
      </c>
      <c r="B23" s="189">
        <v>166506</v>
      </c>
      <c r="C23" s="189">
        <v>341539</v>
      </c>
      <c r="D23" s="189">
        <v>466283</v>
      </c>
      <c r="E23" s="189">
        <v>740035</v>
      </c>
      <c r="F23" s="190">
        <v>58.709410379533473</v>
      </c>
    </row>
    <row r="24" spans="1:7" ht="15.6" customHeight="1">
      <c r="A24" s="188" t="s">
        <v>141</v>
      </c>
      <c r="B24" s="189">
        <v>107575</v>
      </c>
      <c r="C24" s="189">
        <v>222319</v>
      </c>
      <c r="D24" s="189">
        <v>408834</v>
      </c>
      <c r="E24" s="189">
        <v>401595</v>
      </c>
      <c r="F24" s="190">
        <v>-1.770645298580845</v>
      </c>
    </row>
    <row r="25" spans="1:7" ht="15.6" customHeight="1">
      <c r="A25" s="188" t="s">
        <v>140</v>
      </c>
      <c r="B25" s="189">
        <v>44883</v>
      </c>
      <c r="C25" s="189">
        <v>44016</v>
      </c>
      <c r="D25" s="189">
        <v>87117</v>
      </c>
      <c r="E25" s="189">
        <v>88295</v>
      </c>
      <c r="F25" s="190">
        <v>1.352204506583107</v>
      </c>
    </row>
    <row r="26" spans="1:7" ht="15.6" customHeight="1">
      <c r="A26" s="188" t="s">
        <v>152</v>
      </c>
      <c r="B26" s="189">
        <v>250103</v>
      </c>
      <c r="C26" s="189">
        <v>166828</v>
      </c>
      <c r="D26" s="189">
        <v>510884</v>
      </c>
      <c r="E26" s="189">
        <v>374530</v>
      </c>
      <c r="F26" s="190">
        <v>-26.689816083494492</v>
      </c>
    </row>
    <row r="27" spans="1:7" ht="15.6" customHeight="1">
      <c r="A27" s="188" t="s">
        <v>173</v>
      </c>
      <c r="B27" s="189">
        <v>285184</v>
      </c>
      <c r="C27" s="189">
        <v>330015</v>
      </c>
      <c r="D27" s="189">
        <v>535537</v>
      </c>
      <c r="E27" s="189">
        <v>536574</v>
      </c>
      <c r="F27" s="190">
        <v>0.19363741440834301</v>
      </c>
    </row>
    <row r="28" spans="1:7" ht="15.6" customHeight="1">
      <c r="A28" s="188" t="s">
        <v>177</v>
      </c>
      <c r="B28" s="189">
        <v>1093330</v>
      </c>
      <c r="C28" s="189">
        <v>1208516</v>
      </c>
      <c r="D28" s="189">
        <v>2188146</v>
      </c>
      <c r="E28" s="189">
        <v>2421588</v>
      </c>
      <c r="F28" s="190">
        <v>10.66848373006189</v>
      </c>
    </row>
    <row r="29" spans="1:7" ht="15.6" customHeight="1">
      <c r="A29" s="188" t="s">
        <v>178</v>
      </c>
      <c r="B29" s="189">
        <v>536044</v>
      </c>
      <c r="C29" s="189">
        <v>582872</v>
      </c>
      <c r="D29" s="189">
        <v>1220245</v>
      </c>
      <c r="E29" s="189">
        <v>994909</v>
      </c>
      <c r="F29" s="190">
        <v>-18.466455506885911</v>
      </c>
    </row>
    <row r="30" spans="1:7" ht="15.6" customHeight="1">
      <c r="A30" s="188" t="s">
        <v>179</v>
      </c>
      <c r="B30" s="189">
        <v>320556</v>
      </c>
      <c r="C30" s="189">
        <v>405269</v>
      </c>
      <c r="D30" s="189">
        <v>711394</v>
      </c>
      <c r="E30" s="189">
        <v>704150</v>
      </c>
      <c r="F30" s="190">
        <v>-1.0182824145269651</v>
      </c>
    </row>
    <row r="31" spans="1:7" ht="15.6" customHeight="1">
      <c r="A31" s="188" t="s">
        <v>180</v>
      </c>
      <c r="B31" s="189">
        <v>2267804</v>
      </c>
      <c r="C31" s="189">
        <v>2489619</v>
      </c>
      <c r="D31" s="189">
        <v>5347725</v>
      </c>
      <c r="E31" s="189">
        <v>4816767</v>
      </c>
      <c r="F31" s="190">
        <v>-9.9286706029199365</v>
      </c>
    </row>
    <row r="32" spans="1:7" ht="15.6" customHeight="1">
      <c r="A32" s="188" t="s">
        <v>181</v>
      </c>
      <c r="B32" s="189">
        <v>5999224</v>
      </c>
      <c r="C32" s="189">
        <v>6328601</v>
      </c>
      <c r="D32" s="189">
        <v>12290982</v>
      </c>
      <c r="E32" s="189">
        <v>12372163</v>
      </c>
      <c r="F32" s="190">
        <v>0.66049238376560027</v>
      </c>
    </row>
    <row r="33" spans="1:6" ht="15.6" customHeight="1">
      <c r="A33" s="188" t="s">
        <v>182</v>
      </c>
      <c r="B33" s="189">
        <v>404108</v>
      </c>
      <c r="C33" s="189">
        <v>413459</v>
      </c>
      <c r="D33" s="189">
        <v>747367</v>
      </c>
      <c r="E33" s="189">
        <v>733224</v>
      </c>
      <c r="F33" s="190">
        <v>-1.8923768376179311</v>
      </c>
    </row>
    <row r="34" spans="1:6" ht="15.6" customHeight="1">
      <c r="A34" s="188" t="s">
        <v>183</v>
      </c>
      <c r="B34" s="189">
        <v>99077</v>
      </c>
      <c r="C34" s="189">
        <v>156356</v>
      </c>
      <c r="D34" s="189">
        <v>198181</v>
      </c>
      <c r="E34" s="189">
        <v>247140</v>
      </c>
      <c r="F34" s="190">
        <v>24.704184558560101</v>
      </c>
    </row>
    <row r="35" spans="1:6" ht="15.6" customHeight="1">
      <c r="A35" s="156" t="s">
        <v>153</v>
      </c>
      <c r="B35" s="178">
        <f>SUM(B7:B34)</f>
        <v>41816674</v>
      </c>
      <c r="C35" s="178">
        <f>SUM(C7:C34)</f>
        <v>42548618</v>
      </c>
      <c r="D35" s="76">
        <f>SUM(D7:D34)</f>
        <v>86461627</v>
      </c>
      <c r="E35" s="78">
        <f>SUM(E7:E34)</f>
        <v>84310933</v>
      </c>
      <c r="F35" s="140">
        <f>E35*100/D35-100</f>
        <v>-2.4874549261026573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0D7D4-1C2B-428A-B21A-DEF883A88298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747204</v>
      </c>
      <c r="C7" s="189">
        <v>814788</v>
      </c>
      <c r="D7" s="189">
        <v>1467108</v>
      </c>
      <c r="E7" s="189">
        <v>1318719</v>
      </c>
      <c r="F7" s="190">
        <v>-10.11438830679133</v>
      </c>
      <c r="G7" s="37"/>
    </row>
    <row r="8" spans="1:14" ht="15.6" customHeight="1">
      <c r="A8" s="188" t="s">
        <v>11</v>
      </c>
      <c r="B8" s="189">
        <v>1848</v>
      </c>
      <c r="C8" s="189">
        <v>2500</v>
      </c>
      <c r="D8" s="189">
        <v>10855</v>
      </c>
      <c r="E8" s="189">
        <v>6531</v>
      </c>
      <c r="F8" s="190">
        <v>-39.834177798249662</v>
      </c>
      <c r="G8" s="6"/>
    </row>
    <row r="9" spans="1:14" ht="15.6" customHeight="1">
      <c r="A9" s="188" t="s">
        <v>8</v>
      </c>
      <c r="B9" s="189">
        <v>19338</v>
      </c>
      <c r="C9" s="189">
        <v>13091</v>
      </c>
      <c r="D9" s="189">
        <v>37849</v>
      </c>
      <c r="E9" s="189">
        <v>13091</v>
      </c>
      <c r="F9" s="190">
        <v>-65.412560437528072</v>
      </c>
      <c r="G9" s="6"/>
    </row>
    <row r="10" spans="1:14" ht="15.6" customHeight="1">
      <c r="A10" s="188" t="s">
        <v>10</v>
      </c>
      <c r="B10" s="189">
        <v>29158</v>
      </c>
      <c r="C10" s="189">
        <v>62941</v>
      </c>
      <c r="D10" s="189">
        <v>90579</v>
      </c>
      <c r="E10" s="189">
        <v>95121</v>
      </c>
      <c r="F10" s="190">
        <v>5.0144073129533382</v>
      </c>
    </row>
    <row r="11" spans="1:14" ht="15.6" customHeight="1">
      <c r="A11" s="188" t="s">
        <v>9</v>
      </c>
      <c r="B11" s="189">
        <v>2478471</v>
      </c>
      <c r="C11" s="189">
        <v>2498532</v>
      </c>
      <c r="D11" s="189">
        <v>5292391</v>
      </c>
      <c r="E11" s="189">
        <v>4703388</v>
      </c>
      <c r="F11" s="190">
        <v>-11.12924196265922</v>
      </c>
    </row>
    <row r="12" spans="1:14" ht="15.6" customHeight="1">
      <c r="A12" s="188" t="s">
        <v>6</v>
      </c>
      <c r="B12" s="189">
        <v>22167</v>
      </c>
      <c r="C12" s="189">
        <v>76810</v>
      </c>
      <c r="D12" s="189">
        <v>41102</v>
      </c>
      <c r="E12" s="189">
        <v>109656</v>
      </c>
      <c r="F12" s="190">
        <v>166.78993722933191</v>
      </c>
    </row>
    <row r="13" spans="1:14" ht="15.6" customHeight="1">
      <c r="A13" s="188" t="s">
        <v>175</v>
      </c>
      <c r="B13" s="189">
        <v>79818</v>
      </c>
      <c r="C13" s="189">
        <v>68603</v>
      </c>
      <c r="D13" s="189">
        <v>182464</v>
      </c>
      <c r="E13" s="189">
        <v>210839</v>
      </c>
      <c r="F13" s="190">
        <v>15.551012802525429</v>
      </c>
    </row>
    <row r="14" spans="1:14" ht="15.6" customHeight="1">
      <c r="A14" s="188" t="s">
        <v>148</v>
      </c>
      <c r="B14" s="189">
        <v>1012582</v>
      </c>
      <c r="C14" s="189">
        <v>1073957</v>
      </c>
      <c r="D14" s="189">
        <v>1778654</v>
      </c>
      <c r="E14" s="189">
        <v>1787505</v>
      </c>
      <c r="F14" s="190">
        <v>0.49762348382540722</v>
      </c>
    </row>
    <row r="15" spans="1:14" ht="15.6" customHeight="1">
      <c r="A15" s="188" t="s">
        <v>145</v>
      </c>
      <c r="B15" s="189">
        <v>1467586</v>
      </c>
      <c r="C15" s="189">
        <v>1873613</v>
      </c>
      <c r="D15" s="189">
        <v>3602072</v>
      </c>
      <c r="E15" s="189">
        <v>3353757</v>
      </c>
      <c r="F15" s="190">
        <v>-6.8936711981326377</v>
      </c>
    </row>
    <row r="16" spans="1:14" ht="15.6" customHeight="1">
      <c r="A16" s="188" t="s">
        <v>144</v>
      </c>
      <c r="B16" s="189">
        <v>2642257</v>
      </c>
      <c r="C16" s="189">
        <v>1765169</v>
      </c>
      <c r="D16" s="189">
        <v>4781298</v>
      </c>
      <c r="E16" s="189">
        <v>4256869</v>
      </c>
      <c r="F16" s="190">
        <v>-10.96833955967605</v>
      </c>
      <c r="G16" s="1"/>
    </row>
    <row r="17" spans="1:7" ht="15.6" customHeight="1">
      <c r="A17" s="188" t="s">
        <v>150</v>
      </c>
      <c r="B17" s="189">
        <v>769242</v>
      </c>
      <c r="C17" s="189">
        <v>695248</v>
      </c>
      <c r="D17" s="189">
        <v>1377200</v>
      </c>
      <c r="E17" s="189">
        <v>1524625</v>
      </c>
      <c r="F17" s="190">
        <v>10.70469067673541</v>
      </c>
      <c r="G17" s="2"/>
    </row>
    <row r="18" spans="1:7" ht="15.6" customHeight="1">
      <c r="A18" s="188" t="s">
        <v>147</v>
      </c>
      <c r="B18" s="189">
        <v>19340</v>
      </c>
      <c r="C18" s="189">
        <v>78741</v>
      </c>
      <c r="D18" s="189">
        <v>91933</v>
      </c>
      <c r="E18" s="189">
        <v>122508</v>
      </c>
      <c r="F18" s="190">
        <v>33.257916091066313</v>
      </c>
    </row>
    <row r="19" spans="1:7" ht="15.6" customHeight="1">
      <c r="A19" s="188" t="s">
        <v>143</v>
      </c>
      <c r="B19" s="189">
        <v>114330</v>
      </c>
      <c r="C19" s="189">
        <v>96858</v>
      </c>
      <c r="D19" s="189">
        <v>292229</v>
      </c>
      <c r="E19" s="189">
        <v>287022</v>
      </c>
      <c r="F19" s="190">
        <v>-1.7818217904451641</v>
      </c>
    </row>
    <row r="20" spans="1:7" ht="15.6" customHeight="1">
      <c r="A20" s="188" t="s">
        <v>142</v>
      </c>
      <c r="B20" s="189">
        <v>77917</v>
      </c>
      <c r="C20" s="189">
        <v>121623</v>
      </c>
      <c r="D20" s="189">
        <v>245207</v>
      </c>
      <c r="E20" s="189">
        <v>247435</v>
      </c>
      <c r="F20" s="190">
        <v>0.9086200638644043</v>
      </c>
    </row>
    <row r="21" spans="1:7" ht="15.6" customHeight="1">
      <c r="A21" s="188" t="s">
        <v>149</v>
      </c>
      <c r="B21" s="189">
        <v>1817383</v>
      </c>
      <c r="C21" s="189">
        <v>1806380</v>
      </c>
      <c r="D21" s="189">
        <v>4127064</v>
      </c>
      <c r="E21" s="189">
        <v>3656367</v>
      </c>
      <c r="F21" s="190">
        <v>-11.405129651490739</v>
      </c>
    </row>
    <row r="22" spans="1:7" ht="15.6" customHeight="1">
      <c r="A22" s="188" t="s">
        <v>146</v>
      </c>
      <c r="B22" s="189">
        <v>604989</v>
      </c>
      <c r="C22" s="189">
        <v>576663</v>
      </c>
      <c r="D22" s="189">
        <v>1350691</v>
      </c>
      <c r="E22" s="189">
        <v>1493727</v>
      </c>
      <c r="F22" s="190">
        <v>10.58983883064298</v>
      </c>
    </row>
    <row r="23" spans="1:7" ht="15.6" customHeight="1">
      <c r="A23" s="188" t="s">
        <v>165</v>
      </c>
      <c r="B23" s="189">
        <v>0</v>
      </c>
      <c r="C23" s="189">
        <v>1506</v>
      </c>
      <c r="D23" s="189">
        <v>9625</v>
      </c>
      <c r="E23" s="189">
        <v>19170</v>
      </c>
      <c r="F23" s="190">
        <v>99.168831168831161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6750</v>
      </c>
      <c r="C25" s="189">
        <v>6233</v>
      </c>
      <c r="D25" s="189">
        <v>12958</v>
      </c>
      <c r="E25" s="189">
        <v>10811</v>
      </c>
      <c r="F25" s="190">
        <v>-16.568914956011721</v>
      </c>
    </row>
    <row r="26" spans="1:7" ht="15.6" customHeight="1">
      <c r="A26" s="188" t="s">
        <v>152</v>
      </c>
      <c r="B26" s="189">
        <v>101840</v>
      </c>
      <c r="C26" s="189">
        <v>63670</v>
      </c>
      <c r="D26" s="189">
        <v>248006</v>
      </c>
      <c r="E26" s="189">
        <v>175361</v>
      </c>
      <c r="F26" s="190">
        <v>-29.291630041208681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343358</v>
      </c>
      <c r="C28" s="189">
        <v>315515</v>
      </c>
      <c r="D28" s="189">
        <v>685542</v>
      </c>
      <c r="E28" s="189">
        <v>666002</v>
      </c>
      <c r="F28" s="190">
        <v>-2.850299471075445</v>
      </c>
    </row>
    <row r="29" spans="1:7" ht="15.6" customHeight="1">
      <c r="A29" s="188" t="s">
        <v>178</v>
      </c>
      <c r="B29" s="189">
        <v>14463</v>
      </c>
      <c r="C29" s="189">
        <v>15566</v>
      </c>
      <c r="D29" s="189">
        <v>34268</v>
      </c>
      <c r="E29" s="189">
        <v>39236</v>
      </c>
      <c r="F29" s="190">
        <v>14.49749037002451</v>
      </c>
    </row>
    <row r="30" spans="1:7" ht="15.6" customHeight="1">
      <c r="A30" s="188" t="s">
        <v>179</v>
      </c>
      <c r="B30" s="189">
        <v>36541</v>
      </c>
      <c r="C30" s="189">
        <v>42049</v>
      </c>
      <c r="D30" s="189">
        <v>97732</v>
      </c>
      <c r="E30" s="189">
        <v>62719</v>
      </c>
      <c r="F30" s="190">
        <v>-35.825522858429167</v>
      </c>
    </row>
    <row r="31" spans="1:7" ht="15.6" customHeight="1">
      <c r="A31" s="188" t="s">
        <v>180</v>
      </c>
      <c r="B31" s="189">
        <v>1457120</v>
      </c>
      <c r="C31" s="189">
        <v>1468654</v>
      </c>
      <c r="D31" s="189">
        <v>3395944</v>
      </c>
      <c r="E31" s="189">
        <v>3082595</v>
      </c>
      <c r="F31" s="190">
        <v>-9.2271545113818121</v>
      </c>
    </row>
    <row r="32" spans="1:7" ht="15.6" customHeight="1">
      <c r="A32" s="188" t="s">
        <v>181</v>
      </c>
      <c r="B32" s="189">
        <v>353093</v>
      </c>
      <c r="C32" s="189">
        <v>207428</v>
      </c>
      <c r="D32" s="189">
        <v>691983</v>
      </c>
      <c r="E32" s="189">
        <v>547761</v>
      </c>
      <c r="F32" s="190">
        <v>-20.841841490325631</v>
      </c>
    </row>
    <row r="33" spans="1:6" ht="15.6" customHeight="1">
      <c r="A33" s="188" t="s">
        <v>182</v>
      </c>
      <c r="B33" s="189">
        <v>6000</v>
      </c>
      <c r="C33" s="189">
        <v>2986</v>
      </c>
      <c r="D33" s="189">
        <v>6000</v>
      </c>
      <c r="E33" s="189">
        <v>2986</v>
      </c>
      <c r="F33" s="190">
        <v>-50.233333333333327</v>
      </c>
    </row>
    <row r="34" spans="1:6" ht="15.6" customHeight="1">
      <c r="A34" s="188" t="s">
        <v>183</v>
      </c>
      <c r="B34" s="189">
        <v>20404</v>
      </c>
      <c r="C34" s="189">
        <v>44561</v>
      </c>
      <c r="D34" s="189">
        <v>28384</v>
      </c>
      <c r="E34" s="189">
        <v>53838</v>
      </c>
      <c r="F34" s="190">
        <v>89.677282976324676</v>
      </c>
    </row>
    <row r="35" spans="1:6" ht="15.6" customHeight="1">
      <c r="A35" s="156" t="s">
        <v>153</v>
      </c>
      <c r="B35" s="76">
        <f>SUM(B7:B34)</f>
        <v>14243199</v>
      </c>
      <c r="C35" s="77">
        <f>SUM(C7:C34)</f>
        <v>13793685</v>
      </c>
      <c r="D35" s="76">
        <f>SUM(D7:D34)</f>
        <v>29979138</v>
      </c>
      <c r="E35" s="78">
        <f>SUM(E7:E34)</f>
        <v>27847639</v>
      </c>
      <c r="F35" s="140">
        <f>E35*100/D35-100</f>
        <v>-7.1099409195821437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9369F4-0A0A-4EF0-AB34-63147E517B9F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288615</v>
      </c>
      <c r="C7" s="189">
        <v>381069</v>
      </c>
      <c r="D7" s="189">
        <v>694284</v>
      </c>
      <c r="E7" s="189">
        <v>638982</v>
      </c>
      <c r="F7" s="190">
        <v>-7.9653283094526159</v>
      </c>
      <c r="G7" s="37"/>
    </row>
    <row r="8" spans="1:14" ht="15.6" customHeight="1">
      <c r="A8" s="188" t="s">
        <v>11</v>
      </c>
      <c r="B8" s="189">
        <v>175579</v>
      </c>
      <c r="C8" s="189">
        <v>90689</v>
      </c>
      <c r="D8" s="189">
        <v>284702</v>
      </c>
      <c r="E8" s="189">
        <v>185623</v>
      </c>
      <c r="F8" s="190">
        <v>-34.800949765017457</v>
      </c>
      <c r="G8" s="6"/>
    </row>
    <row r="9" spans="1:14" ht="15.6" customHeight="1">
      <c r="A9" s="188" t="s">
        <v>8</v>
      </c>
      <c r="B9" s="189">
        <v>256103</v>
      </c>
      <c r="C9" s="189">
        <v>452539</v>
      </c>
      <c r="D9" s="189">
        <v>512229</v>
      </c>
      <c r="E9" s="189">
        <v>658543</v>
      </c>
      <c r="F9" s="190">
        <v>28.56417735036479</v>
      </c>
      <c r="G9" s="6"/>
    </row>
    <row r="10" spans="1:14" ht="15.6" customHeight="1">
      <c r="A10" s="188" t="s">
        <v>10</v>
      </c>
      <c r="B10" s="189">
        <v>168150</v>
      </c>
      <c r="C10" s="189">
        <v>216419</v>
      </c>
      <c r="D10" s="189">
        <v>402224</v>
      </c>
      <c r="E10" s="189">
        <v>448268</v>
      </c>
      <c r="F10" s="190">
        <v>11.44735271888301</v>
      </c>
    </row>
    <row r="11" spans="1:14" ht="15.6" customHeight="1">
      <c r="A11" s="188" t="s">
        <v>9</v>
      </c>
      <c r="B11" s="189">
        <v>23432</v>
      </c>
      <c r="C11" s="189">
        <v>49193</v>
      </c>
      <c r="D11" s="189">
        <v>66336</v>
      </c>
      <c r="E11" s="189">
        <v>65337</v>
      </c>
      <c r="F11" s="190">
        <v>-1.505969609261939</v>
      </c>
    </row>
    <row r="12" spans="1:14" ht="15.6" customHeight="1">
      <c r="A12" s="188" t="s">
        <v>6</v>
      </c>
      <c r="B12" s="189">
        <v>144393</v>
      </c>
      <c r="C12" s="189">
        <v>131542</v>
      </c>
      <c r="D12" s="189">
        <v>350616</v>
      </c>
      <c r="E12" s="189">
        <v>365132</v>
      </c>
      <c r="F12" s="190">
        <v>4.1401419216464754</v>
      </c>
    </row>
    <row r="13" spans="1:14" ht="15.6" customHeight="1">
      <c r="A13" s="188" t="s">
        <v>175</v>
      </c>
      <c r="B13" s="189">
        <v>41626</v>
      </c>
      <c r="C13" s="189">
        <v>28273</v>
      </c>
      <c r="D13" s="189">
        <v>63782</v>
      </c>
      <c r="E13" s="189">
        <v>56732</v>
      </c>
      <c r="F13" s="190">
        <v>-11.05327521871375</v>
      </c>
    </row>
    <row r="14" spans="1:14" ht="15.6" customHeight="1">
      <c r="A14" s="188" t="s">
        <v>148</v>
      </c>
      <c r="B14" s="189">
        <v>362565</v>
      </c>
      <c r="C14" s="189">
        <v>198952</v>
      </c>
      <c r="D14" s="189">
        <v>686771</v>
      </c>
      <c r="E14" s="189">
        <v>510110</v>
      </c>
      <c r="F14" s="190">
        <v>-25.723421635450531</v>
      </c>
    </row>
    <row r="15" spans="1:14" ht="15.6" customHeight="1">
      <c r="A15" s="188" t="s">
        <v>145</v>
      </c>
      <c r="B15" s="189">
        <v>264448</v>
      </c>
      <c r="C15" s="189">
        <v>296676</v>
      </c>
      <c r="D15" s="189">
        <v>544712</v>
      </c>
      <c r="E15" s="189">
        <v>617707</v>
      </c>
      <c r="F15" s="190">
        <v>13.40065943103879</v>
      </c>
    </row>
    <row r="16" spans="1:14" ht="15.6" customHeight="1">
      <c r="A16" s="188" t="s">
        <v>144</v>
      </c>
      <c r="B16" s="189">
        <v>746288</v>
      </c>
      <c r="C16" s="189">
        <v>633205</v>
      </c>
      <c r="D16" s="189">
        <v>1625244</v>
      </c>
      <c r="E16" s="189">
        <v>1196171</v>
      </c>
      <c r="F16" s="190">
        <v>-26.400528166847561</v>
      </c>
      <c r="G16" s="1"/>
    </row>
    <row r="17" spans="1:7" ht="15.6" customHeight="1">
      <c r="A17" s="188" t="s">
        <v>150</v>
      </c>
      <c r="B17" s="189">
        <v>453504</v>
      </c>
      <c r="C17" s="189">
        <v>647921</v>
      </c>
      <c r="D17" s="189">
        <v>828134</v>
      </c>
      <c r="E17" s="189">
        <v>1204505</v>
      </c>
      <c r="F17" s="190">
        <v>45.448079658605963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275642</v>
      </c>
      <c r="C19" s="189">
        <v>299245</v>
      </c>
      <c r="D19" s="189">
        <v>659585</v>
      </c>
      <c r="E19" s="189">
        <v>464910</v>
      </c>
      <c r="F19" s="190">
        <v>-29.514770651242831</v>
      </c>
    </row>
    <row r="20" spans="1:7" ht="15.6" customHeight="1">
      <c r="A20" s="188" t="s">
        <v>142</v>
      </c>
      <c r="B20" s="189">
        <v>873332</v>
      </c>
      <c r="C20" s="189">
        <v>975127</v>
      </c>
      <c r="D20" s="189">
        <v>1895202</v>
      </c>
      <c r="E20" s="189">
        <v>2081695</v>
      </c>
      <c r="F20" s="190">
        <v>9.8402703247463847</v>
      </c>
    </row>
    <row r="21" spans="1:7" ht="15.6" customHeight="1">
      <c r="A21" s="188" t="s">
        <v>149</v>
      </c>
      <c r="B21" s="189">
        <v>279065</v>
      </c>
      <c r="C21" s="189">
        <v>323806</v>
      </c>
      <c r="D21" s="189">
        <v>833341</v>
      </c>
      <c r="E21" s="189">
        <v>906257</v>
      </c>
      <c r="F21" s="190">
        <v>8.7498395014765862</v>
      </c>
    </row>
    <row r="22" spans="1:7" ht="15.6" customHeight="1">
      <c r="A22" s="188" t="s">
        <v>146</v>
      </c>
      <c r="B22" s="189">
        <v>21367</v>
      </c>
      <c r="C22" s="189">
        <v>24083</v>
      </c>
      <c r="D22" s="189">
        <v>49468</v>
      </c>
      <c r="E22" s="189">
        <v>61459</v>
      </c>
      <c r="F22" s="190">
        <v>24.2399126708175</v>
      </c>
    </row>
    <row r="23" spans="1:7" ht="15.6" customHeight="1">
      <c r="A23" s="188" t="s">
        <v>165</v>
      </c>
      <c r="B23" s="189">
        <v>87694</v>
      </c>
      <c r="C23" s="189">
        <v>125027</v>
      </c>
      <c r="D23" s="189">
        <v>298733</v>
      </c>
      <c r="E23" s="189">
        <v>214938</v>
      </c>
      <c r="F23" s="190">
        <v>-28.050131722976701</v>
      </c>
    </row>
    <row r="24" spans="1:7" ht="15.6" customHeight="1">
      <c r="A24" s="188" t="s">
        <v>141</v>
      </c>
      <c r="B24" s="189">
        <v>19990</v>
      </c>
      <c r="C24" s="189">
        <v>135473</v>
      </c>
      <c r="D24" s="189">
        <v>237095</v>
      </c>
      <c r="E24" s="189">
        <v>228469</v>
      </c>
      <c r="F24" s="190">
        <v>-3.6382040954048032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95669</v>
      </c>
      <c r="C26" s="189">
        <v>44890</v>
      </c>
      <c r="D26" s="189">
        <v>159611</v>
      </c>
      <c r="E26" s="189">
        <v>74882</v>
      </c>
      <c r="F26" s="190">
        <v>-53.084687145622787</v>
      </c>
    </row>
    <row r="27" spans="1:7" ht="15.6" customHeight="1">
      <c r="A27" s="188" t="s">
        <v>173</v>
      </c>
      <c r="B27" s="189">
        <v>57750</v>
      </c>
      <c r="C27" s="189">
        <v>79375</v>
      </c>
      <c r="D27" s="189">
        <v>131973</v>
      </c>
      <c r="E27" s="189">
        <v>170754</v>
      </c>
      <c r="F27" s="190">
        <v>29.38555613648245</v>
      </c>
    </row>
    <row r="28" spans="1:7" ht="15.6" customHeight="1">
      <c r="A28" s="188" t="s">
        <v>177</v>
      </c>
      <c r="B28" s="189">
        <v>30736</v>
      </c>
      <c r="C28" s="189">
        <v>38365</v>
      </c>
      <c r="D28" s="189">
        <v>43564</v>
      </c>
      <c r="E28" s="189">
        <v>81296</v>
      </c>
      <c r="F28" s="190">
        <v>86.612799559269121</v>
      </c>
    </row>
    <row r="29" spans="1:7" ht="15.6" customHeight="1">
      <c r="A29" s="188" t="s">
        <v>178</v>
      </c>
      <c r="B29" s="189">
        <v>234434</v>
      </c>
      <c r="C29" s="189">
        <v>252875</v>
      </c>
      <c r="D29" s="189">
        <v>628818</v>
      </c>
      <c r="E29" s="189">
        <v>416814</v>
      </c>
      <c r="F29" s="190">
        <v>-33.714683739969267</v>
      </c>
    </row>
    <row r="30" spans="1:7" ht="15.6" customHeight="1">
      <c r="A30" s="188" t="s">
        <v>179</v>
      </c>
      <c r="B30" s="189">
        <v>157109</v>
      </c>
      <c r="C30" s="189">
        <v>208749</v>
      </c>
      <c r="D30" s="189">
        <v>354104</v>
      </c>
      <c r="E30" s="189">
        <v>352390</v>
      </c>
      <c r="F30" s="190">
        <v>-0.48403858753360401</v>
      </c>
    </row>
    <row r="31" spans="1:7" ht="15.6" customHeight="1">
      <c r="A31" s="188" t="s">
        <v>180</v>
      </c>
      <c r="B31" s="189">
        <v>738658</v>
      </c>
      <c r="C31" s="189">
        <v>866082</v>
      </c>
      <c r="D31" s="189">
        <v>1734663</v>
      </c>
      <c r="E31" s="189">
        <v>1426499</v>
      </c>
      <c r="F31" s="190">
        <v>-17.765064453441379</v>
      </c>
    </row>
    <row r="32" spans="1:7" ht="15.6" customHeight="1">
      <c r="A32" s="188" t="s">
        <v>181</v>
      </c>
      <c r="B32" s="189">
        <v>295743</v>
      </c>
      <c r="C32" s="189">
        <v>231154</v>
      </c>
      <c r="D32" s="189">
        <v>538431</v>
      </c>
      <c r="E32" s="189">
        <v>440742</v>
      </c>
      <c r="F32" s="190">
        <v>-18.143271839845781</v>
      </c>
    </row>
    <row r="33" spans="1:6" ht="15.6" customHeight="1">
      <c r="A33" s="188" t="s">
        <v>182</v>
      </c>
      <c r="B33" s="189">
        <v>15951</v>
      </c>
      <c r="C33" s="189">
        <v>20045</v>
      </c>
      <c r="D33" s="189">
        <v>31383</v>
      </c>
      <c r="E33" s="189">
        <v>36632</v>
      </c>
      <c r="F33" s="190">
        <v>16.72561577924354</v>
      </c>
    </row>
    <row r="34" spans="1:6" ht="15.6" customHeight="1">
      <c r="A34" s="188" t="s">
        <v>183</v>
      </c>
      <c r="B34" s="189">
        <v>18032</v>
      </c>
      <c r="C34" s="189">
        <v>47154</v>
      </c>
      <c r="D34" s="189">
        <v>42734</v>
      </c>
      <c r="E34" s="189">
        <v>65365</v>
      </c>
      <c r="F34" s="190">
        <v>52.957832171104968</v>
      </c>
    </row>
    <row r="35" spans="1:6" ht="15.6" customHeight="1">
      <c r="A35" s="156" t="s">
        <v>153</v>
      </c>
      <c r="B35" s="76">
        <f>SUM(B7:B34)</f>
        <v>6125875</v>
      </c>
      <c r="C35" s="77">
        <f>SUM(C7:C34)</f>
        <v>6797928</v>
      </c>
      <c r="D35" s="76">
        <f>SUM(D7:D34)</f>
        <v>13697739</v>
      </c>
      <c r="E35" s="78">
        <f>SUM(E7:E34)</f>
        <v>12971512</v>
      </c>
      <c r="F35" s="140">
        <f>E35*100/D35-100</f>
        <v>-5.3018019981253843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2025-05-22T07:35:02Z</dcterms:modified>
  <cp:category/>
</cp:coreProperties>
</file>